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8_{BC399E14-06DF-9343-80C6-581B926790B1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2. Exchange Rates (1964-202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5" i="1" l="1"/>
  <c r="BL7" i="1"/>
  <c r="BL20" i="1"/>
  <c r="BL19" i="1"/>
  <c r="BL27" i="1"/>
  <c r="BL24" i="1"/>
  <c r="BL32" i="1"/>
  <c r="BL31" i="1"/>
  <c r="BK38" i="1"/>
  <c r="W38" i="1"/>
  <c r="BL38" i="1"/>
  <c r="BK37" i="1"/>
  <c r="W37" i="1"/>
  <c r="BL37" i="1"/>
  <c r="BK36" i="1"/>
  <c r="W36" i="1"/>
  <c r="BL36" i="1"/>
  <c r="BK35" i="1"/>
  <c r="B35" i="1"/>
  <c r="BL35" i="1"/>
  <c r="BK34" i="1"/>
  <c r="W34" i="1"/>
  <c r="BL34" i="1"/>
  <c r="BL25" i="1"/>
  <c r="BL26" i="1"/>
  <c r="BL28" i="1"/>
  <c r="BL29" i="1"/>
  <c r="BL23" i="1"/>
  <c r="BL8" i="1"/>
  <c r="BL9" i="1"/>
  <c r="BL10" i="1"/>
  <c r="BL11" i="1"/>
  <c r="BL12" i="1"/>
  <c r="BL13" i="1"/>
  <c r="BL14" i="1"/>
  <c r="BL16" i="1"/>
  <c r="BL17" i="1"/>
  <c r="BL18" i="1"/>
  <c r="BL21" i="1"/>
  <c r="BL6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</calcChain>
</file>

<file path=xl/sharedStrings.xml><?xml version="1.0" encoding="utf-8"?>
<sst xmlns="http://schemas.openxmlformats.org/spreadsheetml/2006/main" count="40" uniqueCount="40">
  <si>
    <t>Year</t>
  </si>
  <si>
    <t>Source: Central Bank of Lebanon</t>
  </si>
  <si>
    <t>Canadian Dollar</t>
  </si>
  <si>
    <t>Egyptian Pound</t>
  </si>
  <si>
    <t>EURO</t>
  </si>
  <si>
    <t>Gold</t>
  </si>
  <si>
    <t>Japanese Yen</t>
  </si>
  <si>
    <t>Jordanian Dinar</t>
  </si>
  <si>
    <t>Kuwaiti Dinar</t>
  </si>
  <si>
    <t>Lybian Dinar</t>
  </si>
  <si>
    <t>Moroccan Dirham</t>
  </si>
  <si>
    <t>Omani Rial</t>
  </si>
  <si>
    <t>Pound Sterling</t>
  </si>
  <si>
    <t>Qatari Rial</t>
  </si>
  <si>
    <t>Special Drawing Rights (S.D.R.)</t>
  </si>
  <si>
    <t>Saoudi Rial</t>
  </si>
  <si>
    <t>Silver</t>
  </si>
  <si>
    <t>Swiss Franc</t>
  </si>
  <si>
    <t>Syrian Lira</t>
  </si>
  <si>
    <t>Tunisian Dinar</t>
  </si>
  <si>
    <t>Turkish Lira</t>
  </si>
  <si>
    <t>UAE Dirham</t>
  </si>
  <si>
    <t>US Dollar</t>
  </si>
  <si>
    <t>Yemeni Rial</t>
  </si>
  <si>
    <t>Algerian Dinar</t>
  </si>
  <si>
    <t>Iraqi Dinar</t>
  </si>
  <si>
    <t>Bahraini Dinar</t>
  </si>
  <si>
    <t>End of Period Average. LBP</t>
  </si>
  <si>
    <t>Arab, Middle Eastern, &amp; African Currencies</t>
  </si>
  <si>
    <t>International Currencies</t>
  </si>
  <si>
    <t>Metals</t>
  </si>
  <si>
    <t>Selected Parities</t>
  </si>
  <si>
    <t>EURO/USD [(EURO/LBP)/(USD/LBP]</t>
  </si>
  <si>
    <t>Pound Sterling/USD [(STL/LBP)/(USD/LBP)]</t>
  </si>
  <si>
    <t>S.D.R/USD [(S.D.R/LBP)/(USD/LBP)]</t>
  </si>
  <si>
    <t>Gold/USD [(Gold/LBP)/(USD/LBP)]</t>
  </si>
  <si>
    <t>Silver/USD [(Silver/LBP)/(USD/LBP)]</t>
  </si>
  <si>
    <t>Table (Time Series, Yearly Averages, Currencies Organizations &amp; Selected Parities) made by CAS</t>
  </si>
  <si>
    <t>32. Exchange Rates. Yearly Average (1964-2025)</t>
  </si>
  <si>
    <t>Change 2025/1993.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</si>
</sst>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_);_(* \(#,##0.0\);_(* &quot;-&quot;??_);_(@_)"/>
    <numFmt numFmtId="166" formatCode="0.0000"/>
    <numFmt numFmtId="167" formatCode="#,##0.0000"/>
    <numFmt numFmtId="168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 readingOrder="1"/>
    </xf>
    <xf numFmtId="165" fontId="8" fillId="0" borderId="2" xfId="1" applyNumberFormat="1" applyFont="1" applyBorder="1" applyAlignment="1">
      <alignment horizontal="left" vertical="center" wrapText="1"/>
    </xf>
    <xf numFmtId="165" fontId="8" fillId="0" borderId="4" xfId="1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9" fillId="0" borderId="2" xfId="2" applyFont="1" applyBorder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165" fontId="8" fillId="0" borderId="4" xfId="1" applyNumberFormat="1" applyFont="1" applyBorder="1" applyAlignment="1">
      <alignment horizontal="left" vertical="center" wrapText="1"/>
    </xf>
    <xf numFmtId="165" fontId="8" fillId="0" borderId="3" xfId="1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67" fontId="8" fillId="0" borderId="4" xfId="1" applyNumberFormat="1" applyFont="1" applyBorder="1" applyAlignment="1">
      <alignment horizontal="right" vertical="center" wrapText="1"/>
    </xf>
    <xf numFmtId="167" fontId="5" fillId="0" borderId="4" xfId="1" applyNumberFormat="1" applyFont="1" applyBorder="1" applyAlignment="1">
      <alignment horizontal="right" vertical="center" wrapText="1"/>
    </xf>
    <xf numFmtId="9" fontId="9" fillId="0" borderId="3" xfId="2" applyFont="1" applyBorder="1" applyAlignment="1">
      <alignment horizontal="right" vertical="center" wrapText="1"/>
    </xf>
    <xf numFmtId="168" fontId="5" fillId="0" borderId="4" xfId="1" applyNumberFormat="1" applyFont="1" applyBorder="1" applyAlignment="1">
      <alignment horizontal="right" vertical="center" wrapText="1" readingOrder="1"/>
    </xf>
    <xf numFmtId="165" fontId="5" fillId="0" borderId="4" xfId="1" applyNumberFormat="1" applyFont="1" applyBorder="1" applyAlignment="1">
      <alignment horizontal="right" vertical="center" wrapText="1" readingOrder="1"/>
    </xf>
    <xf numFmtId="165" fontId="5" fillId="0" borderId="3" xfId="1" applyNumberFormat="1" applyFont="1" applyBorder="1" applyAlignment="1">
      <alignment horizontal="right" vertical="center" wrapText="1" readingOrder="1"/>
    </xf>
    <xf numFmtId="167" fontId="5" fillId="0" borderId="5" xfId="1" applyNumberFormat="1" applyFont="1" applyBorder="1" applyAlignment="1">
      <alignment horizontal="right" vertical="center" wrapText="1"/>
    </xf>
    <xf numFmtId="167" fontId="5" fillId="0" borderId="6" xfId="1" applyNumberFormat="1" applyFont="1" applyBorder="1" applyAlignment="1">
      <alignment horizontal="right" vertical="center" wrapText="1"/>
    </xf>
    <xf numFmtId="165" fontId="8" fillId="2" borderId="4" xfId="1" applyNumberFormat="1" applyFont="1" applyFill="1" applyBorder="1" applyAlignment="1">
      <alignment horizontal="left" vertical="center" wrapText="1"/>
    </xf>
    <xf numFmtId="167" fontId="8" fillId="2" borderId="4" xfId="1" applyNumberFormat="1" applyFont="1" applyFill="1" applyBorder="1" applyAlignment="1">
      <alignment horizontal="right" vertical="center" wrapText="1"/>
    </xf>
    <xf numFmtId="167" fontId="5" fillId="2" borderId="4" xfId="1" applyNumberFormat="1" applyFont="1" applyFill="1" applyBorder="1" applyAlignment="1">
      <alignment horizontal="right" vertical="center" wrapText="1"/>
    </xf>
    <xf numFmtId="9" fontId="9" fillId="2" borderId="4" xfId="2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readingOrder="1"/>
    </xf>
    <xf numFmtId="165" fontId="8" fillId="0" borderId="4" xfId="1" applyNumberFormat="1" applyFont="1" applyFill="1" applyBorder="1" applyAlignment="1">
      <alignment horizontal="left" vertical="center" wrapText="1"/>
    </xf>
    <xf numFmtId="167" fontId="8" fillId="0" borderId="4" xfId="1" applyNumberFormat="1" applyFont="1" applyFill="1" applyBorder="1" applyAlignment="1">
      <alignment horizontal="right" vertical="center" wrapText="1"/>
    </xf>
    <xf numFmtId="167" fontId="5" fillId="0" borderId="4" xfId="1" applyNumberFormat="1" applyFont="1" applyFill="1" applyBorder="1" applyAlignment="1">
      <alignment horizontal="right" vertical="center" wrapText="1"/>
    </xf>
    <xf numFmtId="9" fontId="9" fillId="0" borderId="4" xfId="2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readingOrder="1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BL53"/>
  <sheetViews>
    <sheetView tabSelected="1" zoomScale="120" zoomScaleNormal="120" workbookViewId="0"/>
  </sheetViews>
  <sheetFormatPr defaultRowHeight="15" x14ac:dyDescent="0.2"/>
  <cols>
    <col min="1" max="1" width="30.265625" style="2" customWidth="1"/>
    <col min="2" max="54" width="12.64453125" style="24" customWidth="1"/>
    <col min="55" max="64" width="12.64453125" style="10" customWidth="1"/>
  </cols>
  <sheetData>
    <row r="1" spans="1:64" s="1" customFormat="1" ht="13.5" x14ac:dyDescent="0.2">
      <c r="A1" s="14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7"/>
      <c r="BD1" s="7"/>
      <c r="BE1" s="7"/>
      <c r="BF1" s="9"/>
      <c r="BG1" s="7"/>
      <c r="BH1" s="7"/>
      <c r="BI1" s="7"/>
      <c r="BJ1" s="7"/>
      <c r="BK1" s="7"/>
      <c r="BL1" s="9"/>
    </row>
    <row r="2" spans="1:64" ht="9.9499999999999993" customHeight="1" thickBot="1" x14ac:dyDescent="0.25"/>
    <row r="3" spans="1:64" s="4" customFormat="1" ht="14.25" thickBot="1" x14ac:dyDescent="0.25">
      <c r="A3" s="11" t="s">
        <v>0</v>
      </c>
      <c r="B3" s="22">
        <v>1964</v>
      </c>
      <c r="C3" s="22">
        <v>1965</v>
      </c>
      <c r="D3" s="22">
        <v>1966</v>
      </c>
      <c r="E3" s="22">
        <v>1967</v>
      </c>
      <c r="F3" s="22">
        <v>1968</v>
      </c>
      <c r="G3" s="22">
        <v>1969</v>
      </c>
      <c r="H3" s="22">
        <v>1970</v>
      </c>
      <c r="I3" s="22">
        <v>1971</v>
      </c>
      <c r="J3" s="22">
        <v>1972</v>
      </c>
      <c r="K3" s="22">
        <v>1973</v>
      </c>
      <c r="L3" s="22">
        <v>1974</v>
      </c>
      <c r="M3" s="22">
        <v>1975</v>
      </c>
      <c r="N3" s="22">
        <v>1976</v>
      </c>
      <c r="O3" s="22">
        <v>1977</v>
      </c>
      <c r="P3" s="22">
        <v>1978</v>
      </c>
      <c r="Q3" s="22">
        <v>1979</v>
      </c>
      <c r="R3" s="22">
        <v>1980</v>
      </c>
      <c r="S3" s="22">
        <v>1981</v>
      </c>
      <c r="T3" s="22">
        <v>1982</v>
      </c>
      <c r="U3" s="22">
        <v>1983</v>
      </c>
      <c r="V3" s="22">
        <v>1984</v>
      </c>
      <c r="W3" s="22">
        <v>1985</v>
      </c>
      <c r="X3" s="22">
        <v>1986</v>
      </c>
      <c r="Y3" s="22">
        <v>1987</v>
      </c>
      <c r="Z3" s="22">
        <v>1988</v>
      </c>
      <c r="AA3" s="22">
        <v>1989</v>
      </c>
      <c r="AB3" s="22">
        <v>1990</v>
      </c>
      <c r="AC3" s="22">
        <v>1991</v>
      </c>
      <c r="AD3" s="22">
        <v>1992</v>
      </c>
      <c r="AE3" s="22">
        <v>1993</v>
      </c>
      <c r="AF3" s="22">
        <v>1994</v>
      </c>
      <c r="AG3" s="22">
        <v>1995</v>
      </c>
      <c r="AH3" s="22">
        <v>1996</v>
      </c>
      <c r="AI3" s="22">
        <v>1997</v>
      </c>
      <c r="AJ3" s="22">
        <v>1998</v>
      </c>
      <c r="AK3" s="22">
        <v>1999</v>
      </c>
      <c r="AL3" s="22">
        <v>2000</v>
      </c>
      <c r="AM3" s="22">
        <v>2001</v>
      </c>
      <c r="AN3" s="22">
        <v>2002</v>
      </c>
      <c r="AO3" s="22">
        <v>2003</v>
      </c>
      <c r="AP3" s="22">
        <v>2004</v>
      </c>
      <c r="AQ3" s="22">
        <v>2005</v>
      </c>
      <c r="AR3" s="22">
        <v>2006</v>
      </c>
      <c r="AS3" s="22">
        <v>2007</v>
      </c>
      <c r="AT3" s="22">
        <v>2008</v>
      </c>
      <c r="AU3" s="22">
        <v>2009</v>
      </c>
      <c r="AV3" s="22">
        <v>2010</v>
      </c>
      <c r="AW3" s="22">
        <v>2011</v>
      </c>
      <c r="AX3" s="22">
        <v>2012</v>
      </c>
      <c r="AY3" s="22">
        <v>2013</v>
      </c>
      <c r="AZ3" s="22">
        <v>2014</v>
      </c>
      <c r="BA3" s="22">
        <v>2015</v>
      </c>
      <c r="BB3" s="22">
        <v>2016</v>
      </c>
      <c r="BC3" s="3">
        <v>2017</v>
      </c>
      <c r="BD3" s="3">
        <v>2018</v>
      </c>
      <c r="BE3" s="3">
        <v>2019</v>
      </c>
      <c r="BF3" s="3">
        <v>2020</v>
      </c>
      <c r="BG3" s="3">
        <v>2021</v>
      </c>
      <c r="BH3" s="3">
        <v>2022</v>
      </c>
      <c r="BI3" s="3">
        <v>2023</v>
      </c>
      <c r="BJ3" s="3">
        <v>2024</v>
      </c>
      <c r="BK3" s="3">
        <v>2025</v>
      </c>
      <c r="BL3" s="3" t="s">
        <v>39</v>
      </c>
    </row>
    <row r="4" spans="1:64" ht="15.75" thickBot="1" x14ac:dyDescent="0.25">
      <c r="A4" s="46" t="s">
        <v>27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</row>
    <row r="5" spans="1:64" ht="15.75" thickBot="1" x14ac:dyDescent="0.25">
      <c r="A5" s="48" t="s">
        <v>28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</row>
    <row r="6" spans="1:64" s="5" customFormat="1" ht="14.1" customHeight="1" x14ac:dyDescent="0.2">
      <c r="A6" s="12" t="s">
        <v>24</v>
      </c>
      <c r="B6" s="27">
        <v>0.6216666666666667</v>
      </c>
      <c r="C6" s="27">
        <v>0.62083333333333335</v>
      </c>
      <c r="D6" s="27">
        <v>0.6349999999999999</v>
      </c>
      <c r="E6" s="27">
        <v>0.64750000000000008</v>
      </c>
      <c r="F6" s="27">
        <v>0.63916666666666655</v>
      </c>
      <c r="G6" s="27">
        <v>0.66083333333333338</v>
      </c>
      <c r="H6" s="27">
        <v>0.66250000000000009</v>
      </c>
      <c r="I6" s="27">
        <v>0.65583333333333327</v>
      </c>
      <c r="J6" s="27">
        <v>0.67999999999999983</v>
      </c>
      <c r="K6" s="27">
        <v>0.65750000000000008</v>
      </c>
      <c r="L6" s="27">
        <v>0.5591666666666667</v>
      </c>
      <c r="M6" s="27">
        <v>0.57666666666666666</v>
      </c>
      <c r="N6" s="27">
        <v>0.68916666666666682</v>
      </c>
      <c r="O6" s="27">
        <v>0.7416666666666667</v>
      </c>
      <c r="P6" s="27">
        <v>0.74666666666666659</v>
      </c>
      <c r="Q6" s="27">
        <v>0.84583333333333321</v>
      </c>
      <c r="R6" s="27">
        <v>0.89416666666666667</v>
      </c>
      <c r="S6" s="27">
        <v>1.0058333333333334</v>
      </c>
      <c r="T6" s="27">
        <v>1.0133333333333334</v>
      </c>
      <c r="U6" s="27">
        <v>0.95333333333333348</v>
      </c>
      <c r="V6" s="27">
        <v>1.3191666666666666</v>
      </c>
      <c r="W6" s="27">
        <v>2.9858333333333338</v>
      </c>
      <c r="X6" s="27">
        <v>8.8858333333333324</v>
      </c>
      <c r="Y6" s="27">
        <v>48.415833333333332</v>
      </c>
      <c r="Z6" s="27">
        <v>71.255833333333342</v>
      </c>
      <c r="AA6" s="27">
        <v>70.068333333333328</v>
      </c>
      <c r="AB6" s="27">
        <v>78.622499999999988</v>
      </c>
      <c r="AC6" s="27">
        <v>52.199166666666656</v>
      </c>
      <c r="AD6" s="27">
        <v>81.319166666666661</v>
      </c>
      <c r="AE6" s="27">
        <v>74.531666666666652</v>
      </c>
      <c r="AF6" s="27">
        <v>49.606666666666662</v>
      </c>
      <c r="AG6" s="27">
        <v>33.99916666666666</v>
      </c>
      <c r="AH6" s="27">
        <v>28.682499999999994</v>
      </c>
      <c r="AI6" s="27">
        <v>26.448333333333327</v>
      </c>
      <c r="AJ6" s="27">
        <v>25.625833333333333</v>
      </c>
      <c r="AK6" s="27">
        <v>22.675000000000001</v>
      </c>
      <c r="AL6" s="27">
        <v>20.195833333333333</v>
      </c>
      <c r="AM6" s="27">
        <v>19.6675</v>
      </c>
      <c r="AN6" s="27">
        <v>18.989999999999998</v>
      </c>
      <c r="AO6" s="27">
        <v>19.637500000000003</v>
      </c>
      <c r="AP6" s="27">
        <v>20.998333333333331</v>
      </c>
      <c r="AQ6" s="27">
        <v>20.639166666666664</v>
      </c>
      <c r="AR6" s="27">
        <v>20.699166666666667</v>
      </c>
      <c r="AS6" s="27">
        <v>21.71833333333333</v>
      </c>
      <c r="AT6" s="27">
        <v>23.276666666666667</v>
      </c>
      <c r="AU6" s="27">
        <v>20.728333333333335</v>
      </c>
      <c r="AV6" s="27">
        <v>20.371666666666666</v>
      </c>
      <c r="AW6" s="27">
        <v>20.659166666666664</v>
      </c>
      <c r="AX6" s="27">
        <v>19.446666666666669</v>
      </c>
      <c r="AY6" s="27">
        <v>18.935000000000002</v>
      </c>
      <c r="AZ6" s="27">
        <v>18.629166666666666</v>
      </c>
      <c r="BA6" s="27">
        <v>14.9275</v>
      </c>
      <c r="BB6" s="27">
        <v>13.765000000000001</v>
      </c>
      <c r="BC6" s="27">
        <v>13.5875</v>
      </c>
      <c r="BD6" s="27">
        <v>12.929166666666667</v>
      </c>
      <c r="BE6" s="27">
        <v>12.62</v>
      </c>
      <c r="BF6" s="27">
        <v>11.8675</v>
      </c>
      <c r="BG6" s="27">
        <v>11.160833333333334</v>
      </c>
      <c r="BH6" s="27">
        <v>10.618333333333334</v>
      </c>
      <c r="BI6" s="27">
        <v>102.22333333333334</v>
      </c>
      <c r="BJ6" s="27">
        <v>666.98249999999996</v>
      </c>
      <c r="BK6" s="27">
        <v>689.67</v>
      </c>
      <c r="BL6" s="17">
        <f>(BK6-B6)/B6</f>
        <v>1108.3887399463806</v>
      </c>
    </row>
    <row r="7" spans="1:64" s="40" customFormat="1" ht="14.1" customHeight="1" x14ac:dyDescent="0.2">
      <c r="A7" s="36" t="s">
        <v>26</v>
      </c>
      <c r="B7" s="37"/>
      <c r="C7" s="37"/>
      <c r="D7" s="37">
        <v>6.5891666666666664</v>
      </c>
      <c r="E7" s="37">
        <v>6.7308333333333321</v>
      </c>
      <c r="F7" s="37">
        <v>6.6416666666666684</v>
      </c>
      <c r="G7" s="37">
        <v>6.8466666666666667</v>
      </c>
      <c r="H7" s="37">
        <v>6.8658333333333319</v>
      </c>
      <c r="I7" s="37">
        <v>6.8391666666666673</v>
      </c>
      <c r="J7" s="37">
        <v>6.9483333333333333</v>
      </c>
      <c r="K7" s="37">
        <v>6.5150000000000006</v>
      </c>
      <c r="L7" s="37">
        <v>5.8858333333333333</v>
      </c>
      <c r="M7" s="37">
        <v>5.8024999999999984</v>
      </c>
      <c r="N7" s="37">
        <v>7.2966666666666669</v>
      </c>
      <c r="O7" s="37">
        <v>7.7508333333333335</v>
      </c>
      <c r="P7" s="37">
        <v>7.6224999999999996</v>
      </c>
      <c r="Q7" s="37">
        <v>8.5333333333333332</v>
      </c>
      <c r="R7" s="37">
        <v>9.1333333333333311</v>
      </c>
      <c r="S7" s="37">
        <v>11.534166666666669</v>
      </c>
      <c r="T7" s="37">
        <v>12.370833333333332</v>
      </c>
      <c r="U7" s="37">
        <v>12.183333333333332</v>
      </c>
      <c r="V7" s="37">
        <v>17.531666666666666</v>
      </c>
      <c r="W7" s="37">
        <v>43.99</v>
      </c>
      <c r="X7" s="37">
        <v>110.98916666666666</v>
      </c>
      <c r="Y7" s="37">
        <v>637.57749999999999</v>
      </c>
      <c r="Z7" s="37">
        <v>1095.4058333333332</v>
      </c>
      <c r="AA7" s="37">
        <v>1305.0091666666669</v>
      </c>
      <c r="AB7" s="37">
        <v>1854.9966666666669</v>
      </c>
      <c r="AC7" s="37">
        <v>2470.7608333333333</v>
      </c>
      <c r="AD7" s="37">
        <v>4612.7983333333332</v>
      </c>
      <c r="AE7" s="37">
        <v>4606.100833333333</v>
      </c>
      <c r="AF7" s="37">
        <v>4450.2641666666659</v>
      </c>
      <c r="AG7" s="37">
        <v>4295.5349999999999</v>
      </c>
      <c r="AH7" s="37">
        <v>4163.3774999999996</v>
      </c>
      <c r="AI7" s="37">
        <v>4080.7908333333339</v>
      </c>
      <c r="AJ7" s="37">
        <v>4019.8058333333338</v>
      </c>
      <c r="AK7" s="37">
        <v>3999.5566666666659</v>
      </c>
      <c r="AL7" s="37">
        <v>3998.7583333333328</v>
      </c>
      <c r="AM7" s="37">
        <v>3998.6699999999987</v>
      </c>
      <c r="AN7" s="37">
        <v>3998.6699999999987</v>
      </c>
      <c r="AO7" s="37">
        <v>3998.6699999999987</v>
      </c>
      <c r="AP7" s="37">
        <v>3998.6699999999987</v>
      </c>
      <c r="AQ7" s="37">
        <v>3998.8466666666664</v>
      </c>
      <c r="AR7" s="37">
        <v>3998.8466666666659</v>
      </c>
      <c r="AS7" s="37">
        <v>4001.1550000000002</v>
      </c>
      <c r="AT7" s="37">
        <v>3999.9116666666664</v>
      </c>
      <c r="AU7" s="37">
        <v>3998.6699999999987</v>
      </c>
      <c r="AV7" s="37">
        <v>3998.6699999999987</v>
      </c>
      <c r="AW7" s="37">
        <v>3998.6699999999987</v>
      </c>
      <c r="AX7" s="37">
        <v>3998.6699999999987</v>
      </c>
      <c r="AY7" s="37">
        <v>3998.6699999999987</v>
      </c>
      <c r="AZ7" s="37">
        <v>3998.6699999999987</v>
      </c>
      <c r="BA7" s="37">
        <v>3997.4349999999995</v>
      </c>
      <c r="BB7" s="37">
        <v>3998.4933333333324</v>
      </c>
      <c r="BC7" s="38">
        <v>3997.6108333333336</v>
      </c>
      <c r="BD7" s="38">
        <v>3995.3233333333337</v>
      </c>
      <c r="BE7" s="38">
        <v>3998.7583333333328</v>
      </c>
      <c r="BF7" s="38">
        <v>3997.6124999999997</v>
      </c>
      <c r="BG7" s="38">
        <v>3998.5816666666656</v>
      </c>
      <c r="BH7" s="38">
        <v>3998.6699999999996</v>
      </c>
      <c r="BI7" s="38">
        <v>36807.13749999999</v>
      </c>
      <c r="BJ7" s="38">
        <v>237390.05249999996</v>
      </c>
      <c r="BK7" s="38">
        <v>237380.66</v>
      </c>
      <c r="BL7" s="39">
        <f>(BK7-D7)/D7</f>
        <v>36024.900088529153</v>
      </c>
    </row>
    <row r="8" spans="1:64" s="5" customFormat="1" ht="14.1" customHeight="1" x14ac:dyDescent="0.2">
      <c r="A8" s="20" t="s">
        <v>3</v>
      </c>
      <c r="B8" s="28">
        <v>7.0791666666666666</v>
      </c>
      <c r="C8" s="28">
        <v>7.0674999999999999</v>
      </c>
      <c r="D8" s="28">
        <v>7.2150000000000007</v>
      </c>
      <c r="E8" s="28">
        <v>7.3733333333333322</v>
      </c>
      <c r="F8" s="28">
        <v>7.2716666666666674</v>
      </c>
      <c r="G8" s="28">
        <v>7.4991666666666674</v>
      </c>
      <c r="H8" s="28">
        <v>7.5183333333333318</v>
      </c>
      <c r="I8" s="28">
        <v>7.435833333333334</v>
      </c>
      <c r="J8" s="28">
        <v>7.0083333333333337</v>
      </c>
      <c r="K8" s="28">
        <v>6.5716666666666663</v>
      </c>
      <c r="L8" s="28">
        <v>5.9383333333333326</v>
      </c>
      <c r="M8" s="28">
        <v>5.8624999999999998</v>
      </c>
      <c r="N8" s="28">
        <v>7.3766666666666678</v>
      </c>
      <c r="O8" s="28">
        <v>7.8374999999999995</v>
      </c>
      <c r="P8" s="28">
        <v>7.5324999999999989</v>
      </c>
      <c r="Q8" s="28">
        <v>4.6475</v>
      </c>
      <c r="R8" s="28">
        <v>4.9175000000000004</v>
      </c>
      <c r="S8" s="28">
        <v>6.1958333333333337</v>
      </c>
      <c r="T8" s="28">
        <v>6.644166666666667</v>
      </c>
      <c r="U8" s="28">
        <v>6.5450000000000008</v>
      </c>
      <c r="V8" s="28">
        <v>9.4174999999999986</v>
      </c>
      <c r="W8" s="28">
        <v>23.700833333333335</v>
      </c>
      <c r="X8" s="28">
        <v>59.774166666666666</v>
      </c>
      <c r="Y8" s="28">
        <v>333.02166666666665</v>
      </c>
      <c r="Z8" s="28">
        <v>305.46750000000003</v>
      </c>
      <c r="AA8" s="28">
        <v>196.97583333333333</v>
      </c>
      <c r="AB8" s="28">
        <v>259.87083333333334</v>
      </c>
      <c r="AC8" s="28">
        <v>300.27083333333331</v>
      </c>
      <c r="AD8" s="28">
        <v>528.52166666666665</v>
      </c>
      <c r="AE8" s="28">
        <v>517.62500000000011</v>
      </c>
      <c r="AF8" s="28">
        <v>495.28250000000003</v>
      </c>
      <c r="AG8" s="28">
        <v>475.66750000000002</v>
      </c>
      <c r="AH8" s="28">
        <v>461.43000000000006</v>
      </c>
      <c r="AI8" s="28">
        <v>453.06916666666666</v>
      </c>
      <c r="AJ8" s="28">
        <v>444.59083333333342</v>
      </c>
      <c r="AK8" s="28">
        <v>441.30583333333334</v>
      </c>
      <c r="AL8" s="28">
        <v>424.8483333333333</v>
      </c>
      <c r="AM8" s="28">
        <v>371.97666666666663</v>
      </c>
      <c r="AN8" s="28">
        <v>325.69750000000005</v>
      </c>
      <c r="AO8" s="28">
        <v>253.35333333333335</v>
      </c>
      <c r="AP8" s="28">
        <v>243.09833333333333</v>
      </c>
      <c r="AQ8" s="28">
        <v>260.70916666666665</v>
      </c>
      <c r="AR8" s="28">
        <v>262.62916666666666</v>
      </c>
      <c r="AS8" s="28">
        <v>267.47916666666669</v>
      </c>
      <c r="AT8" s="28">
        <v>277.02999999999997</v>
      </c>
      <c r="AU8" s="28">
        <v>271.37083333333334</v>
      </c>
      <c r="AV8" s="28">
        <v>266.7433333333334</v>
      </c>
      <c r="AW8" s="28">
        <v>253.14666666666665</v>
      </c>
      <c r="AX8" s="28">
        <v>248.05416666666667</v>
      </c>
      <c r="AY8" s="28">
        <v>218.54833333333332</v>
      </c>
      <c r="AZ8" s="28">
        <v>212.60833333333335</v>
      </c>
      <c r="BA8" s="28">
        <v>194.75249999999997</v>
      </c>
      <c r="BB8" s="28">
        <v>159.23249999999999</v>
      </c>
      <c r="BC8" s="29">
        <v>84.87166666666667</v>
      </c>
      <c r="BD8" s="29">
        <v>84.623333333333321</v>
      </c>
      <c r="BE8" s="29">
        <v>90.17583333333333</v>
      </c>
      <c r="BF8" s="29">
        <v>95.375833333333333</v>
      </c>
      <c r="BG8" s="29">
        <v>95.997500000000016</v>
      </c>
      <c r="BH8" s="29">
        <v>78.05083333333333</v>
      </c>
      <c r="BI8" s="29">
        <v>449.62999999999994</v>
      </c>
      <c r="BJ8" s="29">
        <v>2020.0058333333338</v>
      </c>
      <c r="BK8" s="29">
        <v>1881.47</v>
      </c>
      <c r="BL8" s="18">
        <f t="shared" ref="BL7:BL21" si="0">(BK8-B8)/B8</f>
        <v>264.77563272513243</v>
      </c>
    </row>
    <row r="9" spans="1:64" s="5" customFormat="1" ht="14.1" customHeight="1" x14ac:dyDescent="0.2">
      <c r="A9" s="20" t="s">
        <v>25</v>
      </c>
      <c r="B9" s="28">
        <v>8.6191666666666649</v>
      </c>
      <c r="C9" s="28">
        <v>8.605833333333333</v>
      </c>
      <c r="D9" s="28">
        <v>8.7850000000000001</v>
      </c>
      <c r="E9" s="28">
        <v>8.9741666666666671</v>
      </c>
      <c r="F9" s="28">
        <v>8.8541666666666679</v>
      </c>
      <c r="G9" s="28">
        <v>9.0733333333333341</v>
      </c>
      <c r="H9" s="28">
        <v>9.1183333333333341</v>
      </c>
      <c r="I9" s="28">
        <v>9.1783333333333328</v>
      </c>
      <c r="J9" s="28">
        <v>9.1666666666666661</v>
      </c>
      <c r="K9" s="28">
        <v>8.6091666666666651</v>
      </c>
      <c r="L9" s="28">
        <v>7.8675000000000006</v>
      </c>
      <c r="M9" s="28">
        <v>7.769166666666667</v>
      </c>
      <c r="N9" s="28">
        <v>9.7741666666666678</v>
      </c>
      <c r="O9" s="28">
        <v>10.385833333333332</v>
      </c>
      <c r="P9" s="28">
        <v>9.9808333333333348</v>
      </c>
      <c r="Q9" s="28">
        <v>11.0175</v>
      </c>
      <c r="R9" s="28">
        <v>11.656666666666668</v>
      </c>
      <c r="S9" s="28">
        <v>14.684999999999997</v>
      </c>
      <c r="T9" s="28">
        <v>15.580833333333331</v>
      </c>
      <c r="U9" s="28">
        <v>14.735833333333332</v>
      </c>
      <c r="V9" s="28">
        <v>21.206666666666667</v>
      </c>
      <c r="W9" s="28">
        <v>53.370833333333337</v>
      </c>
      <c r="X9" s="28">
        <v>134.59916666666666</v>
      </c>
      <c r="Y9" s="28">
        <v>749.80749999999989</v>
      </c>
      <c r="Z9" s="28">
        <v>1328.2966666666664</v>
      </c>
      <c r="AA9" s="28">
        <v>1579.2174999999997</v>
      </c>
      <c r="AB9" s="28">
        <v>2226.915833333333</v>
      </c>
      <c r="AC9" s="28">
        <v>2989.1716666666671</v>
      </c>
      <c r="AD9" s="28">
        <v>5594.7016666666668</v>
      </c>
      <c r="AE9" s="28">
        <v>5587.1941666666671</v>
      </c>
      <c r="AF9" s="28">
        <v>5398.16</v>
      </c>
      <c r="AG9" s="28">
        <v>5210.4783333333335</v>
      </c>
      <c r="AH9" s="28">
        <v>5050.9458333333323</v>
      </c>
      <c r="AI9" s="28">
        <v>4949.996666666666</v>
      </c>
      <c r="AJ9" s="28">
        <v>4876.1258333333326</v>
      </c>
      <c r="AK9" s="28">
        <v>4856.0199999999977</v>
      </c>
      <c r="AL9" s="28">
        <v>4861.3399999999992</v>
      </c>
      <c r="AM9" s="28">
        <v>4861.3399999999992</v>
      </c>
      <c r="AN9" s="28">
        <v>4861.3399999999992</v>
      </c>
      <c r="AO9" s="28">
        <v>4860.1674999999996</v>
      </c>
      <c r="AP9" s="28">
        <v>1.0983333333333332</v>
      </c>
      <c r="AQ9" s="28">
        <v>1.0299999999999998</v>
      </c>
      <c r="AR9" s="28">
        <v>1.0374999999999999</v>
      </c>
      <c r="AS9" s="28">
        <v>1.2058333333333335</v>
      </c>
      <c r="AT9" s="28">
        <v>1.263333333333333</v>
      </c>
      <c r="AU9" s="28">
        <v>1.3000000000000003</v>
      </c>
      <c r="AV9" s="28">
        <v>1.2916666666666663</v>
      </c>
      <c r="AW9" s="28">
        <v>1.2874999999999996</v>
      </c>
      <c r="AX9" s="28">
        <v>1.299166666666667</v>
      </c>
      <c r="AY9" s="28">
        <v>1.293333333333333</v>
      </c>
      <c r="AZ9" s="28">
        <v>1.2899999999999998</v>
      </c>
      <c r="BA9" s="28">
        <v>1.2891666666666663</v>
      </c>
      <c r="BB9" s="28">
        <v>1.2866666666666664</v>
      </c>
      <c r="BC9" s="29">
        <v>1.2874999999999999</v>
      </c>
      <c r="BD9" s="29">
        <v>1.2774999999999996</v>
      </c>
      <c r="BE9" s="29">
        <v>1.2899999999999998</v>
      </c>
      <c r="BF9" s="29">
        <v>1.2683333333333331</v>
      </c>
      <c r="BG9" s="29">
        <v>1.0299999999999998</v>
      </c>
      <c r="BH9" s="29">
        <v>1.0299999999999998</v>
      </c>
      <c r="BI9" s="29">
        <v>10.179166666666669</v>
      </c>
      <c r="BJ9" s="29">
        <v>68.324999999999974</v>
      </c>
      <c r="BK9" s="29">
        <v>68.319999999999993</v>
      </c>
      <c r="BL9" s="18">
        <f t="shared" si="0"/>
        <v>6.9265203519288416</v>
      </c>
    </row>
    <row r="10" spans="1:64" s="5" customFormat="1" ht="14.1" customHeight="1" x14ac:dyDescent="0.2">
      <c r="A10" s="20" t="s">
        <v>7</v>
      </c>
      <c r="B10" s="28">
        <v>8.6191666666666649</v>
      </c>
      <c r="C10" s="28">
        <v>8.605833333333333</v>
      </c>
      <c r="D10" s="28">
        <v>8.7850000000000001</v>
      </c>
      <c r="E10" s="28">
        <v>8.9741666666666671</v>
      </c>
      <c r="F10" s="28">
        <v>8.8541666666666679</v>
      </c>
      <c r="G10" s="28">
        <v>9.1316666666666659</v>
      </c>
      <c r="H10" s="28">
        <v>9.1549999999999994</v>
      </c>
      <c r="I10" s="28">
        <v>9.0541666666666654</v>
      </c>
      <c r="J10" s="28">
        <v>8.5341666666666693</v>
      </c>
      <c r="K10" s="28">
        <v>7.9200000000000008</v>
      </c>
      <c r="L10" s="28">
        <v>7.2475000000000014</v>
      </c>
      <c r="M10" s="28">
        <v>7.1783333333333346</v>
      </c>
      <c r="N10" s="28">
        <v>8.6966666666666672</v>
      </c>
      <c r="O10" s="28">
        <v>9.3374999999999986</v>
      </c>
      <c r="P10" s="28">
        <v>9.6950000000000003</v>
      </c>
      <c r="Q10" s="28">
        <v>10.842500000000001</v>
      </c>
      <c r="R10" s="28">
        <v>11.536666666666667</v>
      </c>
      <c r="S10" s="28">
        <v>13.047500000000005</v>
      </c>
      <c r="T10" s="28">
        <v>13.187500000000002</v>
      </c>
      <c r="U10" s="28">
        <v>12.559166666666668</v>
      </c>
      <c r="V10" s="28">
        <v>17.02</v>
      </c>
      <c r="W10" s="28">
        <v>42.137499999999996</v>
      </c>
      <c r="X10" s="28">
        <v>120.38666666666667</v>
      </c>
      <c r="Y10" s="28">
        <v>712.68916666666667</v>
      </c>
      <c r="Z10" s="28">
        <v>1106.3833333333334</v>
      </c>
      <c r="AA10" s="28">
        <v>864.83833333333325</v>
      </c>
      <c r="AB10" s="28">
        <v>1057.6866666666665</v>
      </c>
      <c r="AC10" s="28">
        <v>1370.7041666666664</v>
      </c>
      <c r="AD10" s="28">
        <v>2569.0591666666664</v>
      </c>
      <c r="AE10" s="28">
        <v>2504.2199999999998</v>
      </c>
      <c r="AF10" s="28">
        <v>2405.2425000000003</v>
      </c>
      <c r="AG10" s="28">
        <v>2311.9558333333334</v>
      </c>
      <c r="AH10" s="28">
        <v>2212.7833333333328</v>
      </c>
      <c r="AI10" s="28">
        <v>2168.6533333333336</v>
      </c>
      <c r="AJ10" s="28">
        <v>2130.3849999999998</v>
      </c>
      <c r="AK10" s="28">
        <v>2120.0549999999998</v>
      </c>
      <c r="AL10" s="28">
        <v>2122.2441666666659</v>
      </c>
      <c r="AM10" s="28">
        <v>2122.9424999999997</v>
      </c>
      <c r="AN10" s="28">
        <v>2129.100833333333</v>
      </c>
      <c r="AO10" s="28">
        <v>2125.708333333333</v>
      </c>
      <c r="AP10" s="28">
        <v>2126.4299999999998</v>
      </c>
      <c r="AQ10" s="28">
        <v>2127.5566666666664</v>
      </c>
      <c r="AR10" s="28">
        <v>2127.5058333333332</v>
      </c>
      <c r="AS10" s="28">
        <v>2128.664166666666</v>
      </c>
      <c r="AT10" s="28">
        <v>2127.7833333333333</v>
      </c>
      <c r="AU10" s="28">
        <v>2127.8575000000001</v>
      </c>
      <c r="AV10" s="28">
        <v>2127.8066666666664</v>
      </c>
      <c r="AW10" s="28">
        <v>2126.4341666666664</v>
      </c>
      <c r="AX10" s="28">
        <v>2127.1641666666669</v>
      </c>
      <c r="AY10" s="28">
        <v>2128.2858333333334</v>
      </c>
      <c r="AZ10" s="28">
        <v>2129.4933333333329</v>
      </c>
      <c r="BA10" s="28">
        <v>2127.0858333333335</v>
      </c>
      <c r="BB10" s="28">
        <v>2125.1616666666669</v>
      </c>
      <c r="BC10" s="29">
        <v>2125.6349999999998</v>
      </c>
      <c r="BD10" s="29">
        <v>2124.3399999999997</v>
      </c>
      <c r="BE10" s="29">
        <v>2125.9566666666665</v>
      </c>
      <c r="BF10" s="29">
        <v>2126.080833333333</v>
      </c>
      <c r="BG10" s="29">
        <v>2126.23</v>
      </c>
      <c r="BH10" s="29">
        <v>2125.6325000000002</v>
      </c>
      <c r="BI10" s="29">
        <v>19558.774999999998</v>
      </c>
      <c r="BJ10" s="29">
        <v>126235.63666666666</v>
      </c>
      <c r="BK10" s="29">
        <v>126234.13</v>
      </c>
      <c r="BL10" s="18">
        <f t="shared" si="0"/>
        <v>14644.746495214158</v>
      </c>
    </row>
    <row r="11" spans="1:64" s="5" customFormat="1" ht="14.1" customHeight="1" x14ac:dyDescent="0.2">
      <c r="A11" s="20" t="s">
        <v>8</v>
      </c>
      <c r="B11" s="28">
        <v>8.6191666666666649</v>
      </c>
      <c r="C11" s="28">
        <v>8.605833333333333</v>
      </c>
      <c r="D11" s="28">
        <v>8.7850000000000001</v>
      </c>
      <c r="E11" s="28">
        <v>8.9741666666666671</v>
      </c>
      <c r="F11" s="28">
        <v>8.8541666666666679</v>
      </c>
      <c r="G11" s="28">
        <v>9.1316666666666659</v>
      </c>
      <c r="H11" s="28">
        <v>9.1549999999999994</v>
      </c>
      <c r="I11" s="28">
        <v>9.1174999999999997</v>
      </c>
      <c r="J11" s="28">
        <v>9.2849999999999984</v>
      </c>
      <c r="K11" s="28">
        <v>8.7949999999999999</v>
      </c>
      <c r="L11" s="28">
        <v>7.9333333333333327</v>
      </c>
      <c r="M11" s="28">
        <v>7.8975000000000009</v>
      </c>
      <c r="N11" s="28">
        <v>9.8833333333333329</v>
      </c>
      <c r="O11" s="28">
        <v>10.713333333333333</v>
      </c>
      <c r="P11" s="28">
        <v>10.744999999999999</v>
      </c>
      <c r="Q11" s="28">
        <v>11.774166666666668</v>
      </c>
      <c r="R11" s="28">
        <v>12.737499999999999</v>
      </c>
      <c r="S11" s="28">
        <v>15.5175</v>
      </c>
      <c r="T11" s="28">
        <v>16.154166666666665</v>
      </c>
      <c r="U11" s="28">
        <v>15.702500000000001</v>
      </c>
      <c r="V11" s="28">
        <v>22.188333333333333</v>
      </c>
      <c r="W11" s="28">
        <v>54.811666666666667</v>
      </c>
      <c r="X11" s="28">
        <v>143.56833333333336</v>
      </c>
      <c r="Y11" s="28">
        <v>863.50583333333327</v>
      </c>
      <c r="Z11" s="28">
        <v>1477.8583333333336</v>
      </c>
      <c r="AA11" s="28">
        <v>1677.5666666666666</v>
      </c>
      <c r="AB11" s="28">
        <v>1427.4433333333334</v>
      </c>
      <c r="AC11" s="28">
        <v>2070.4858333333336</v>
      </c>
      <c r="AD11" s="28">
        <v>5932.1333333333341</v>
      </c>
      <c r="AE11" s="28">
        <v>5760.767499999999</v>
      </c>
      <c r="AF11" s="28">
        <v>5632.9025000000001</v>
      </c>
      <c r="AG11" s="28">
        <v>5427.5141666666668</v>
      </c>
      <c r="AH11" s="28">
        <v>5240.9691666666668</v>
      </c>
      <c r="AI11" s="28">
        <v>5070.8341666666665</v>
      </c>
      <c r="AJ11" s="28">
        <v>4973.4283333333333</v>
      </c>
      <c r="AK11" s="28">
        <v>4961.4399999999996</v>
      </c>
      <c r="AL11" s="28">
        <v>4912.4608333333335</v>
      </c>
      <c r="AM11" s="28">
        <v>4915.1733333333332</v>
      </c>
      <c r="AN11" s="28">
        <v>4964.2941666666666</v>
      </c>
      <c r="AO11" s="28">
        <v>5062.7566666666671</v>
      </c>
      <c r="AP11" s="28">
        <v>5114.3608333333341</v>
      </c>
      <c r="AQ11" s="28">
        <v>5162.2275</v>
      </c>
      <c r="AR11" s="28">
        <v>5195.5575000000008</v>
      </c>
      <c r="AS11" s="28">
        <v>5320.0008333333326</v>
      </c>
      <c r="AT11" s="28">
        <v>5607.7258333333339</v>
      </c>
      <c r="AU11" s="28">
        <v>5227.4183333333331</v>
      </c>
      <c r="AV11" s="28">
        <v>5255.6133333333337</v>
      </c>
      <c r="AW11" s="28">
        <v>5459.3516666666665</v>
      </c>
      <c r="AX11" s="28">
        <v>5383.6916666666666</v>
      </c>
      <c r="AY11" s="28">
        <v>5311.1983333333337</v>
      </c>
      <c r="AZ11" s="28">
        <v>5288.5574999999999</v>
      </c>
      <c r="BA11" s="28">
        <v>5000.7</v>
      </c>
      <c r="BB11" s="28">
        <v>4981.5191666666669</v>
      </c>
      <c r="BC11" s="29">
        <v>4972.4725000000008</v>
      </c>
      <c r="BD11" s="29">
        <v>4989.0991666666669</v>
      </c>
      <c r="BE11" s="29">
        <v>4961.8883333333333</v>
      </c>
      <c r="BF11" s="29">
        <v>4910.2883333333339</v>
      </c>
      <c r="BG11" s="29">
        <v>4996.3125</v>
      </c>
      <c r="BH11" s="29">
        <v>4919.0766666666659</v>
      </c>
      <c r="BI11" s="29">
        <v>45099.284166666657</v>
      </c>
      <c r="BJ11" s="29">
        <v>291668.63999999996</v>
      </c>
      <c r="BK11" s="29">
        <v>290773.21999999997</v>
      </c>
      <c r="BL11" s="18">
        <f t="shared" si="0"/>
        <v>33734.653485449104</v>
      </c>
    </row>
    <row r="12" spans="1:64" s="5" customFormat="1" ht="14.1" customHeight="1" x14ac:dyDescent="0.2">
      <c r="A12" s="20" t="s">
        <v>9</v>
      </c>
      <c r="B12" s="28">
        <v>8.6191666666666649</v>
      </c>
      <c r="C12" s="28">
        <v>8.605833333333333</v>
      </c>
      <c r="D12" s="28">
        <v>8.7850000000000001</v>
      </c>
      <c r="E12" s="28">
        <v>8.9741666666666671</v>
      </c>
      <c r="F12" s="28">
        <v>8.8541666666666679</v>
      </c>
      <c r="G12" s="28">
        <v>9.1316666666666659</v>
      </c>
      <c r="H12" s="28">
        <v>9.1549999999999994</v>
      </c>
      <c r="I12" s="28">
        <v>9.1174999999999997</v>
      </c>
      <c r="J12" s="28">
        <v>9.264166666666668</v>
      </c>
      <c r="K12" s="28">
        <v>8.6866666666666656</v>
      </c>
      <c r="L12" s="28">
        <v>7.8491666666666662</v>
      </c>
      <c r="M12" s="28">
        <v>7.75</v>
      </c>
      <c r="N12" s="28">
        <v>9.7508333333333344</v>
      </c>
      <c r="O12" s="28">
        <v>10.358333333333333</v>
      </c>
      <c r="P12" s="28">
        <v>9.9558333333333326</v>
      </c>
      <c r="Q12" s="28">
        <v>10.988333333333332</v>
      </c>
      <c r="R12" s="28">
        <v>11.629166666666665</v>
      </c>
      <c r="S12" s="28">
        <v>14.648333333333333</v>
      </c>
      <c r="T12" s="28">
        <v>15.712499999999999</v>
      </c>
      <c r="U12" s="28">
        <v>15.475</v>
      </c>
      <c r="V12" s="28">
        <v>22.26583333333333</v>
      </c>
      <c r="W12" s="28">
        <v>56.039999999999992</v>
      </c>
      <c r="X12" s="28">
        <v>132.23166666666668</v>
      </c>
      <c r="Y12" s="28">
        <v>795.24833333333333</v>
      </c>
      <c r="Z12" s="28">
        <v>1444.784166666667</v>
      </c>
      <c r="AA12" s="28">
        <v>1631.3158333333333</v>
      </c>
      <c r="AB12" s="28">
        <v>2371.6633333333334</v>
      </c>
      <c r="AC12" s="28">
        <v>3167.8591666666666</v>
      </c>
      <c r="AD12" s="28">
        <v>5910.3791666666657</v>
      </c>
      <c r="AE12" s="28">
        <v>5902.4458333333341</v>
      </c>
      <c r="AF12" s="28">
        <v>5537.31</v>
      </c>
      <c r="AG12" s="28">
        <v>4514.2666666666655</v>
      </c>
      <c r="AH12" s="28">
        <v>4415.8458333333338</v>
      </c>
      <c r="AI12" s="28">
        <v>4143.8100000000004</v>
      </c>
      <c r="AJ12" s="28">
        <v>3927.5433333333331</v>
      </c>
      <c r="AK12" s="28">
        <v>3283.4516666666659</v>
      </c>
      <c r="AL12" s="28">
        <v>2990.6424999999999</v>
      </c>
      <c r="AM12" s="28">
        <v>2537.0566666666668</v>
      </c>
      <c r="AN12" s="28">
        <v>1186.7608333333335</v>
      </c>
      <c r="AO12" s="28">
        <v>1189.8908333333331</v>
      </c>
      <c r="AP12" s="28">
        <v>1155.4633333333331</v>
      </c>
      <c r="AQ12" s="28">
        <v>1148.95</v>
      </c>
      <c r="AR12" s="28">
        <v>1157.655</v>
      </c>
      <c r="AS12" s="28">
        <v>1198.7991666666667</v>
      </c>
      <c r="AT12" s="28">
        <v>1236.2791666666665</v>
      </c>
      <c r="AU12" s="28">
        <v>1208.1149999999998</v>
      </c>
      <c r="AV12" s="28">
        <v>1183.8150000000003</v>
      </c>
      <c r="AW12" s="28">
        <v>1234.7691666666665</v>
      </c>
      <c r="AX12" s="28">
        <v>1201.4616666666664</v>
      </c>
      <c r="AY12" s="28">
        <v>1193.9883333333335</v>
      </c>
      <c r="AZ12" s="28">
        <v>1234.7591666666667</v>
      </c>
      <c r="BA12" s="28">
        <v>1097.8341666666668</v>
      </c>
      <c r="BB12" s="28">
        <v>1082.0441666666666</v>
      </c>
      <c r="BC12" s="29">
        <v>1084.9141666666667</v>
      </c>
      <c r="BD12" s="29">
        <v>1103.6666666666667</v>
      </c>
      <c r="BE12" s="29">
        <v>1077.5725</v>
      </c>
      <c r="BF12" s="29">
        <v>1087.8325</v>
      </c>
      <c r="BG12" s="29">
        <v>333.89416666666665</v>
      </c>
      <c r="BH12" s="29">
        <v>312.92666666666668</v>
      </c>
      <c r="BI12" s="29">
        <v>2882.9683333333337</v>
      </c>
      <c r="BJ12" s="29">
        <v>18501.785833333332</v>
      </c>
      <c r="BK12" s="29">
        <v>16554.45</v>
      </c>
      <c r="BL12" s="18">
        <f t="shared" si="0"/>
        <v>1919.6555158077931</v>
      </c>
    </row>
    <row r="13" spans="1:64" s="5" customFormat="1" ht="14.1" customHeight="1" x14ac:dyDescent="0.2">
      <c r="A13" s="20" t="s">
        <v>10</v>
      </c>
      <c r="B13" s="28">
        <v>0.6116666666666668</v>
      </c>
      <c r="C13" s="28">
        <v>0.6100000000000001</v>
      </c>
      <c r="D13" s="28">
        <v>0.62249999999999994</v>
      </c>
      <c r="E13" s="28">
        <v>0.63416666666666666</v>
      </c>
      <c r="F13" s="28">
        <v>0.6216666666666667</v>
      </c>
      <c r="G13" s="28">
        <v>0.64166666666666661</v>
      </c>
      <c r="H13" s="28">
        <v>0.64833333333333332</v>
      </c>
      <c r="I13" s="28">
        <v>0.64499999999999991</v>
      </c>
      <c r="J13" s="28">
        <v>0.66333333333333344</v>
      </c>
      <c r="K13" s="28">
        <v>0.63416666666666666</v>
      </c>
      <c r="L13" s="28">
        <v>0.53500000000000003</v>
      </c>
      <c r="M13" s="28">
        <v>0.5675</v>
      </c>
      <c r="N13" s="28">
        <v>0.65</v>
      </c>
      <c r="O13" s="28">
        <v>0.68166666666666653</v>
      </c>
      <c r="P13" s="28">
        <v>0.71833333333333338</v>
      </c>
      <c r="Q13" s="28">
        <v>0.83749999999999991</v>
      </c>
      <c r="R13" s="28">
        <v>0.87</v>
      </c>
      <c r="S13" s="28">
        <v>0.83249999999999991</v>
      </c>
      <c r="T13" s="28">
        <v>0.77249999999999996</v>
      </c>
      <c r="U13" s="28">
        <v>0.63583333333333336</v>
      </c>
      <c r="V13" s="28">
        <v>0.7400000000000001</v>
      </c>
      <c r="W13" s="28">
        <v>1.6575</v>
      </c>
      <c r="X13" s="28">
        <v>4.6625000000000005</v>
      </c>
      <c r="Y13" s="28">
        <v>27.62</v>
      </c>
      <c r="Z13" s="28">
        <v>50.526666666666664</v>
      </c>
      <c r="AA13" s="28">
        <v>59.357499999999995</v>
      </c>
      <c r="AB13" s="28">
        <v>85.653333333333322</v>
      </c>
      <c r="AC13" s="28">
        <v>112.02583333333332</v>
      </c>
      <c r="AD13" s="28">
        <v>208.21666666666667</v>
      </c>
      <c r="AE13" s="28">
        <v>187.66833333333332</v>
      </c>
      <c r="AF13" s="28">
        <v>184.31499999999997</v>
      </c>
      <c r="AG13" s="28">
        <v>191.73</v>
      </c>
      <c r="AH13" s="28">
        <v>180.59833333333333</v>
      </c>
      <c r="AI13" s="28">
        <v>161.41333333333333</v>
      </c>
      <c r="AJ13" s="28">
        <v>157.92166666666668</v>
      </c>
      <c r="AK13" s="28">
        <v>153.405</v>
      </c>
      <c r="AL13" s="28">
        <v>141.73499999999999</v>
      </c>
      <c r="AM13" s="28">
        <v>132.80250000000001</v>
      </c>
      <c r="AN13" s="28">
        <v>137.50583333333336</v>
      </c>
      <c r="AO13" s="28">
        <v>158.29416666666665</v>
      </c>
      <c r="AP13" s="28">
        <v>170.47416666666666</v>
      </c>
      <c r="AQ13" s="28">
        <v>169.32833333333329</v>
      </c>
      <c r="AR13" s="28">
        <v>172.17166666666665</v>
      </c>
      <c r="AS13" s="28">
        <v>184.93499999999997</v>
      </c>
      <c r="AT13" s="28">
        <v>195.86333333333334</v>
      </c>
      <c r="AU13" s="28">
        <v>186.80500000000004</v>
      </c>
      <c r="AV13" s="28">
        <v>178.33166666666668</v>
      </c>
      <c r="AW13" s="28">
        <v>187.17416666666668</v>
      </c>
      <c r="AX13" s="28">
        <v>175.47749999999999</v>
      </c>
      <c r="AY13" s="28">
        <v>179.55833333333331</v>
      </c>
      <c r="AZ13" s="28">
        <v>178.55666666666664</v>
      </c>
      <c r="BA13" s="28">
        <v>154.08833333333334</v>
      </c>
      <c r="BB13" s="28">
        <v>153.40916666666666</v>
      </c>
      <c r="BC13" s="29">
        <v>155.99916666666667</v>
      </c>
      <c r="BD13" s="29">
        <v>160.51750000000001</v>
      </c>
      <c r="BE13" s="29">
        <v>156.58666666666667</v>
      </c>
      <c r="BF13" s="29">
        <v>159.3158333333333</v>
      </c>
      <c r="BG13" s="29">
        <v>167.48999999999998</v>
      </c>
      <c r="BH13" s="29">
        <v>148.05250000000001</v>
      </c>
      <c r="BI13" s="29">
        <v>1373.1233333333337</v>
      </c>
      <c r="BJ13" s="29">
        <v>8988.3350000000009</v>
      </c>
      <c r="BK13" s="29">
        <v>9839.17</v>
      </c>
      <c r="BL13" s="18">
        <f t="shared" si="0"/>
        <v>16084.836512261578</v>
      </c>
    </row>
    <row r="14" spans="1:64" s="5" customFormat="1" ht="14.1" customHeight="1" x14ac:dyDescent="0.2">
      <c r="A14" s="20" t="s">
        <v>11</v>
      </c>
      <c r="B14" s="28">
        <v>8.6191666666666649</v>
      </c>
      <c r="C14" s="28">
        <v>8.605833333333333</v>
      </c>
      <c r="D14" s="28">
        <v>8.7850000000000001</v>
      </c>
      <c r="E14" s="28">
        <v>8.7641666666666662</v>
      </c>
      <c r="F14" s="28">
        <v>7.5891666666666664</v>
      </c>
      <c r="G14" s="28">
        <v>7.8266666666666671</v>
      </c>
      <c r="H14" s="28">
        <v>7.8483333333333336</v>
      </c>
      <c r="I14" s="28">
        <v>7.8133333333333326</v>
      </c>
      <c r="J14" s="28">
        <v>7.9408333333333339</v>
      </c>
      <c r="K14" s="28">
        <v>7.4449999999999994</v>
      </c>
      <c r="L14" s="28">
        <v>6.7249999999999988</v>
      </c>
      <c r="M14" s="28">
        <v>6.642500000000001</v>
      </c>
      <c r="N14" s="28">
        <v>8.3566666666666674</v>
      </c>
      <c r="O14" s="28">
        <v>8.8800000000000008</v>
      </c>
      <c r="P14" s="28">
        <v>8.5333333333333332</v>
      </c>
      <c r="Q14" s="28">
        <v>9.4174999999999986</v>
      </c>
      <c r="R14" s="28">
        <v>9.9683333333333337</v>
      </c>
      <c r="S14" s="28">
        <v>12.554166666666669</v>
      </c>
      <c r="T14" s="28">
        <v>13.466666666666667</v>
      </c>
      <c r="U14" s="28">
        <v>13.262499999999998</v>
      </c>
      <c r="V14" s="28">
        <v>19.085000000000001</v>
      </c>
      <c r="W14" s="28">
        <v>48.032499999999992</v>
      </c>
      <c r="X14" s="28">
        <v>109.3175</v>
      </c>
      <c r="Y14" s="28">
        <v>605.53416666666669</v>
      </c>
      <c r="Z14" s="28">
        <v>1072.6391666666668</v>
      </c>
      <c r="AA14" s="28">
        <v>1280.4733333333331</v>
      </c>
      <c r="AB14" s="28">
        <v>1816.7825000000003</v>
      </c>
      <c r="AC14" s="28">
        <v>2421.0650000000001</v>
      </c>
      <c r="AD14" s="28">
        <v>4515.6083333333336</v>
      </c>
      <c r="AE14" s="28">
        <v>4516.5600000000004</v>
      </c>
      <c r="AF14" s="28">
        <v>4353.0749999999998</v>
      </c>
      <c r="AG14" s="28">
        <v>4206.2758333333331</v>
      </c>
      <c r="AH14" s="28">
        <v>4077.49</v>
      </c>
      <c r="AI14" s="28">
        <v>3995.9958333333338</v>
      </c>
      <c r="AJ14" s="28">
        <v>3936.3633333333332</v>
      </c>
      <c r="AK14" s="28">
        <v>3916.442500000001</v>
      </c>
      <c r="AL14" s="28">
        <v>3915.6650000000009</v>
      </c>
      <c r="AM14" s="28">
        <v>3915.5800000000013</v>
      </c>
      <c r="AN14" s="28">
        <v>3915.5800000000013</v>
      </c>
      <c r="AO14" s="28">
        <v>3915.5800000000013</v>
      </c>
      <c r="AP14" s="28">
        <v>3915.5800000000013</v>
      </c>
      <c r="AQ14" s="28">
        <v>3915.5800000000013</v>
      </c>
      <c r="AR14" s="28">
        <v>3915.5800000000013</v>
      </c>
      <c r="AS14" s="28">
        <v>3916.1750000000006</v>
      </c>
      <c r="AT14" s="28">
        <v>3915.3275000000008</v>
      </c>
      <c r="AU14" s="28">
        <v>3915.5800000000013</v>
      </c>
      <c r="AV14" s="28">
        <v>3915.1575000000012</v>
      </c>
      <c r="AW14" s="28">
        <v>3915.3266666666677</v>
      </c>
      <c r="AX14" s="28">
        <v>3915.5800000000013</v>
      </c>
      <c r="AY14" s="28">
        <v>3915.5800000000013</v>
      </c>
      <c r="AZ14" s="28">
        <v>3915.5800000000013</v>
      </c>
      <c r="BA14" s="28">
        <v>3915.3266666666677</v>
      </c>
      <c r="BB14" s="28">
        <v>3915.5800000000013</v>
      </c>
      <c r="BC14" s="29">
        <v>3915.835833333334</v>
      </c>
      <c r="BD14" s="29">
        <v>3915.5800000000013</v>
      </c>
      <c r="BE14" s="29">
        <v>3916.005000000001</v>
      </c>
      <c r="BF14" s="29">
        <v>3917.4525000000008</v>
      </c>
      <c r="BG14" s="29">
        <v>3918.1300000000006</v>
      </c>
      <c r="BH14" s="29">
        <v>3917.2800000000007</v>
      </c>
      <c r="BI14" s="29">
        <v>36041.009999999995</v>
      </c>
      <c r="BJ14" s="29">
        <v>232492.72166666665</v>
      </c>
      <c r="BK14" s="29">
        <v>232483.44</v>
      </c>
      <c r="BL14" s="18">
        <f t="shared" si="0"/>
        <v>26971.844242482843</v>
      </c>
    </row>
    <row r="15" spans="1:64" s="40" customFormat="1" ht="14.1" customHeight="1" x14ac:dyDescent="0.2">
      <c r="A15" s="36" t="s">
        <v>13</v>
      </c>
      <c r="B15" s="37"/>
      <c r="C15" s="37"/>
      <c r="D15" s="37">
        <v>0.66</v>
      </c>
      <c r="E15" s="37">
        <v>0.67416666666666647</v>
      </c>
      <c r="F15" s="37">
        <v>0.66500000000000004</v>
      </c>
      <c r="G15" s="37">
        <v>0.68499999999999994</v>
      </c>
      <c r="H15" s="37">
        <v>0.68749999999999989</v>
      </c>
      <c r="I15" s="37">
        <v>0.68499999999999994</v>
      </c>
      <c r="J15" s="37">
        <v>0.69583333333333319</v>
      </c>
      <c r="K15" s="37">
        <v>0.65083333333333326</v>
      </c>
      <c r="L15" s="37">
        <v>0.59</v>
      </c>
      <c r="M15" s="37">
        <v>0.58416666666666661</v>
      </c>
      <c r="N15" s="37">
        <v>0.73083333333333333</v>
      </c>
      <c r="O15" s="37">
        <v>0.77583333333333337</v>
      </c>
      <c r="P15" s="37">
        <v>0.7616666666666666</v>
      </c>
      <c r="Q15" s="37">
        <v>0.86583333333333334</v>
      </c>
      <c r="R15" s="37">
        <v>0.94249999999999978</v>
      </c>
      <c r="S15" s="37">
        <v>1.1916666666666664</v>
      </c>
      <c r="T15" s="37">
        <v>1.2775000000000001</v>
      </c>
      <c r="U15" s="37">
        <v>1.2591666666666665</v>
      </c>
      <c r="V15" s="37">
        <v>1.8125</v>
      </c>
      <c r="W15" s="37">
        <v>4.5566666666666658</v>
      </c>
      <c r="X15" s="37">
        <v>11.490833333333333</v>
      </c>
      <c r="Y15" s="37">
        <v>66.026666666666657</v>
      </c>
      <c r="Z15" s="37">
        <v>113.41833333333334</v>
      </c>
      <c r="AA15" s="37">
        <v>134.86750000000001</v>
      </c>
      <c r="AB15" s="37">
        <v>192.25083333333336</v>
      </c>
      <c r="AC15" s="37">
        <v>255.89416666666668</v>
      </c>
      <c r="AD15" s="37">
        <v>477.79249999999996</v>
      </c>
      <c r="AE15" s="37">
        <v>477.73166666666663</v>
      </c>
      <c r="AF15" s="37">
        <v>460.94833333333327</v>
      </c>
      <c r="AG15" s="37">
        <v>444.84416666666675</v>
      </c>
      <c r="AH15" s="37">
        <v>431.19333333333333</v>
      </c>
      <c r="AI15" s="37">
        <v>422.59499999999997</v>
      </c>
      <c r="AJ15" s="37">
        <v>416.27500000000009</v>
      </c>
      <c r="AK15" s="37">
        <v>414.05833333333339</v>
      </c>
      <c r="AL15" s="37">
        <v>414.11750000000001</v>
      </c>
      <c r="AM15" s="37">
        <v>414.10833333333341</v>
      </c>
      <c r="AN15" s="37">
        <v>414.05583333333334</v>
      </c>
      <c r="AO15" s="37">
        <v>414.15333333333336</v>
      </c>
      <c r="AP15" s="37">
        <v>414.09333333333331</v>
      </c>
      <c r="AQ15" s="37">
        <v>414.18416666666667</v>
      </c>
      <c r="AR15" s="37">
        <v>414.10666666666674</v>
      </c>
      <c r="AS15" s="37">
        <v>414.22166666666664</v>
      </c>
      <c r="AT15" s="37">
        <v>414.09333333333342</v>
      </c>
      <c r="AU15" s="37">
        <v>414.00166666666672</v>
      </c>
      <c r="AV15" s="37">
        <v>414.09083333333336</v>
      </c>
      <c r="AW15" s="37">
        <v>413.98416666666668</v>
      </c>
      <c r="AX15" s="37">
        <v>414.03750000000008</v>
      </c>
      <c r="AY15" s="37">
        <v>414.04166666666669</v>
      </c>
      <c r="AZ15" s="37">
        <v>414.01333333333332</v>
      </c>
      <c r="BA15" s="37">
        <v>414.00083333333333</v>
      </c>
      <c r="BB15" s="37">
        <v>414.01916666666665</v>
      </c>
      <c r="BC15" s="38">
        <v>412.95083333333332</v>
      </c>
      <c r="BD15" s="38">
        <v>414.02749999999986</v>
      </c>
      <c r="BE15" s="38">
        <v>414.03499999999985</v>
      </c>
      <c r="BF15" s="38">
        <v>413.53666666666663</v>
      </c>
      <c r="BG15" s="38">
        <v>412.95916666666653</v>
      </c>
      <c r="BH15" s="38">
        <v>411.91666666666674</v>
      </c>
      <c r="BI15" s="38">
        <v>3805.08</v>
      </c>
      <c r="BJ15" s="38">
        <v>24548.008333333331</v>
      </c>
      <c r="BK15" s="38">
        <v>24552.84</v>
      </c>
      <c r="BL15" s="39">
        <f>(BK15-D15)/D15</f>
        <v>37200.272727272728</v>
      </c>
    </row>
    <row r="16" spans="1:64" s="5" customFormat="1" ht="14.1" customHeight="1" x14ac:dyDescent="0.2">
      <c r="A16" s="20" t="s">
        <v>15</v>
      </c>
      <c r="B16" s="28">
        <v>0.68166666666666664</v>
      </c>
      <c r="C16" s="28">
        <v>0.68083333333333318</v>
      </c>
      <c r="D16" s="28">
        <v>0.6974999999999999</v>
      </c>
      <c r="E16" s="28">
        <v>0.71416666666666651</v>
      </c>
      <c r="F16" s="28">
        <v>0.70333333333333348</v>
      </c>
      <c r="G16" s="28">
        <v>0.72499999999999998</v>
      </c>
      <c r="H16" s="28">
        <v>0.72750000000000004</v>
      </c>
      <c r="I16" s="28">
        <v>0.72333333333333327</v>
      </c>
      <c r="J16" s="28">
        <v>0.73583333333333345</v>
      </c>
      <c r="K16" s="28">
        <v>0.70500000000000007</v>
      </c>
      <c r="L16" s="28">
        <v>0.65416666666666667</v>
      </c>
      <c r="M16" s="28">
        <v>0.65416666666666667</v>
      </c>
      <c r="N16" s="28">
        <v>0.81749999999999989</v>
      </c>
      <c r="O16" s="28">
        <v>0.87083333333333324</v>
      </c>
      <c r="P16" s="28">
        <v>0.87</v>
      </c>
      <c r="Q16" s="28">
        <v>0.96749999999999992</v>
      </c>
      <c r="R16" s="28">
        <v>1.0333333333333334</v>
      </c>
      <c r="S16" s="28">
        <v>1.2774999999999999</v>
      </c>
      <c r="T16" s="28">
        <v>1.3550000000000002</v>
      </c>
      <c r="U16" s="28">
        <v>1.3233333333333335</v>
      </c>
      <c r="V16" s="28">
        <v>1.8633333333333335</v>
      </c>
      <c r="W16" s="28">
        <v>4.5708333333333337</v>
      </c>
      <c r="X16" s="28">
        <v>11.190833333333332</v>
      </c>
      <c r="Y16" s="28">
        <v>64.07083333333334</v>
      </c>
      <c r="Z16" s="28">
        <v>110.09583333333332</v>
      </c>
      <c r="AA16" s="28">
        <v>131.25583333333336</v>
      </c>
      <c r="AB16" s="28">
        <v>186.62750000000003</v>
      </c>
      <c r="AC16" s="28">
        <v>248.39333333333335</v>
      </c>
      <c r="AD16" s="28">
        <v>463.65583333333331</v>
      </c>
      <c r="AE16" s="28">
        <v>463.00583333333333</v>
      </c>
      <c r="AF16" s="28">
        <v>447.32333333333332</v>
      </c>
      <c r="AG16" s="28">
        <v>431.77333333333331</v>
      </c>
      <c r="AH16" s="28">
        <v>418.56999999999994</v>
      </c>
      <c r="AI16" s="28">
        <v>410.19333333333333</v>
      </c>
      <c r="AJ16" s="28">
        <v>403.99416666666667</v>
      </c>
      <c r="AK16" s="28">
        <v>402.06583333333333</v>
      </c>
      <c r="AL16" s="28">
        <v>401.92750000000001</v>
      </c>
      <c r="AM16" s="28">
        <v>401.95333333333332</v>
      </c>
      <c r="AN16" s="28">
        <v>401.96916666666669</v>
      </c>
      <c r="AO16" s="28">
        <v>401.97583333333336</v>
      </c>
      <c r="AP16" s="28">
        <v>401.97750000000002</v>
      </c>
      <c r="AQ16" s="28">
        <v>401.95499999999998</v>
      </c>
      <c r="AR16" s="28">
        <v>401.95499999999998</v>
      </c>
      <c r="AS16" s="28">
        <v>402.39833333333337</v>
      </c>
      <c r="AT16" s="28">
        <v>401.93000000000006</v>
      </c>
      <c r="AU16" s="28">
        <v>401.94333333333338</v>
      </c>
      <c r="AV16" s="28">
        <v>401.97666666666663</v>
      </c>
      <c r="AW16" s="28">
        <v>401.96416666666664</v>
      </c>
      <c r="AX16" s="28">
        <v>401.9733333333333</v>
      </c>
      <c r="AY16" s="28">
        <v>401.96749999999997</v>
      </c>
      <c r="AZ16" s="28">
        <v>401.88833333333332</v>
      </c>
      <c r="BA16" s="28">
        <v>401.80249999999995</v>
      </c>
      <c r="BB16" s="28">
        <v>408.95166666666665</v>
      </c>
      <c r="BC16" s="29">
        <v>401.96750000000003</v>
      </c>
      <c r="BD16" s="29">
        <v>401.93666666666667</v>
      </c>
      <c r="BE16" s="29">
        <v>401.95083333333332</v>
      </c>
      <c r="BF16" s="29">
        <v>401.66333333333336</v>
      </c>
      <c r="BG16" s="29">
        <v>401.89749999999998</v>
      </c>
      <c r="BH16" s="29">
        <v>401.53250000000003</v>
      </c>
      <c r="BI16" s="29">
        <v>3698.8583333333336</v>
      </c>
      <c r="BJ16" s="29">
        <v>23852.414999999997</v>
      </c>
      <c r="BK16" s="29">
        <v>23864.76</v>
      </c>
      <c r="BL16" s="18">
        <f t="shared" si="0"/>
        <v>35008.427872860637</v>
      </c>
    </row>
    <row r="17" spans="1:64" s="5" customFormat="1" ht="14.1" customHeight="1" x14ac:dyDescent="0.2">
      <c r="A17" s="20" t="s">
        <v>18</v>
      </c>
      <c r="B17" s="28">
        <v>0.75166666666666659</v>
      </c>
      <c r="C17" s="28">
        <v>0.73833333333333329</v>
      </c>
      <c r="D17" s="28">
        <v>0.6908333333333333</v>
      </c>
      <c r="E17" s="28">
        <v>0.77083333333333337</v>
      </c>
      <c r="F17" s="28">
        <v>0.12333333333333334</v>
      </c>
      <c r="G17" s="28">
        <v>6.4166666666666664E-2</v>
      </c>
      <c r="H17" s="28">
        <v>6.083333333333333E-2</v>
      </c>
      <c r="I17" s="28">
        <v>0.06</v>
      </c>
      <c r="J17" s="28">
        <v>0.17249999999999999</v>
      </c>
      <c r="K17" s="28">
        <v>0.54583333333333328</v>
      </c>
      <c r="L17" s="28">
        <v>0.62</v>
      </c>
      <c r="M17" s="28">
        <v>0.15</v>
      </c>
      <c r="N17" s="28">
        <v>0</v>
      </c>
      <c r="O17" s="28">
        <v>0</v>
      </c>
      <c r="P17" s="28">
        <v>0.65750000000000008</v>
      </c>
      <c r="Q17" s="28">
        <v>0.68583333333333341</v>
      </c>
      <c r="R17" s="28">
        <v>0.76166666666666671</v>
      </c>
      <c r="S17" s="28">
        <v>0.60750000000000004</v>
      </c>
      <c r="T17" s="28">
        <v>0.51583333333333337</v>
      </c>
      <c r="U17" s="28">
        <v>0.77</v>
      </c>
      <c r="V17" s="28">
        <v>0.74833333333333341</v>
      </c>
      <c r="W17" s="28">
        <v>1.3858333333333335</v>
      </c>
      <c r="X17" s="28">
        <v>2.0024999999999999</v>
      </c>
      <c r="Y17" s="28">
        <v>7.1924999999999999</v>
      </c>
      <c r="Z17" s="28">
        <v>10.009166666666667</v>
      </c>
      <c r="AA17" s="28">
        <v>11.345000000000001</v>
      </c>
      <c r="AB17" s="28">
        <v>15.478333333333333</v>
      </c>
      <c r="AC17" s="28">
        <v>20.13</v>
      </c>
      <c r="AD17" s="28">
        <v>36.208333333333336</v>
      </c>
      <c r="AE17" s="28">
        <v>39.901666666666664</v>
      </c>
      <c r="AF17" s="28">
        <v>39.475833333333334</v>
      </c>
      <c r="AG17" s="28">
        <v>38.102499999999999</v>
      </c>
      <c r="AH17" s="28">
        <v>36.936666666666667</v>
      </c>
      <c r="AI17" s="28">
        <v>35.286666666666669</v>
      </c>
      <c r="AJ17" s="28">
        <v>33.4925</v>
      </c>
      <c r="AK17" s="28">
        <v>32.603333333333346</v>
      </c>
      <c r="AL17" s="28">
        <v>32.590000000000011</v>
      </c>
      <c r="AM17" s="28">
        <v>32.590000000000011</v>
      </c>
      <c r="AN17" s="28">
        <v>32.590000000000011</v>
      </c>
      <c r="AO17" s="28">
        <v>32.590000000000011</v>
      </c>
      <c r="AP17" s="28">
        <v>31.02999999999999</v>
      </c>
      <c r="AQ17" s="28">
        <v>31.02999999999999</v>
      </c>
      <c r="AR17" s="28">
        <v>31.02999999999999</v>
      </c>
      <c r="AS17" s="28">
        <v>31.02999999999999</v>
      </c>
      <c r="AT17" s="28">
        <v>32.045833333333334</v>
      </c>
      <c r="AU17" s="28">
        <v>32.286666666666669</v>
      </c>
      <c r="AV17" s="28">
        <v>32.359166666666667</v>
      </c>
      <c r="AW17" s="28">
        <v>31.173333333333332</v>
      </c>
      <c r="AX17" s="28">
        <v>23.236666666666668</v>
      </c>
      <c r="AY17" s="28">
        <v>14.158333333333331</v>
      </c>
      <c r="AZ17" s="28">
        <v>9.788333333333334</v>
      </c>
      <c r="BA17" s="28">
        <v>7.0300000000000011</v>
      </c>
      <c r="BB17" s="28">
        <v>5.8675000000000024</v>
      </c>
      <c r="BC17" s="29">
        <v>2.93</v>
      </c>
      <c r="BD17" s="29">
        <v>2.93</v>
      </c>
      <c r="BE17" s="29">
        <v>3.1033333333333335</v>
      </c>
      <c r="BF17" s="29">
        <v>2.1516666666666664</v>
      </c>
      <c r="BG17" s="29">
        <v>0.74999999999999967</v>
      </c>
      <c r="BH17" s="29">
        <v>0.59999999999999987</v>
      </c>
      <c r="BI17" s="29">
        <v>3.5141666666666658</v>
      </c>
      <c r="BJ17" s="29">
        <v>6.876666666666666</v>
      </c>
      <c r="BK17" s="29">
        <v>8.09</v>
      </c>
      <c r="BL17" s="18">
        <f t="shared" si="0"/>
        <v>9.7627494456762758</v>
      </c>
    </row>
    <row r="18" spans="1:64" s="5" customFormat="1" ht="14.1" customHeight="1" x14ac:dyDescent="0.2">
      <c r="A18" s="20" t="s">
        <v>19</v>
      </c>
      <c r="B18" s="28">
        <v>6.859166666666666</v>
      </c>
      <c r="C18" s="28">
        <v>5.9066666666666672</v>
      </c>
      <c r="D18" s="28">
        <v>6.0349999999999993</v>
      </c>
      <c r="E18" s="28">
        <v>6.1641666666666666</v>
      </c>
      <c r="F18" s="28">
        <v>6.085</v>
      </c>
      <c r="G18" s="28">
        <v>6.270833333333333</v>
      </c>
      <c r="H18" s="28">
        <v>6.2883333333333331</v>
      </c>
      <c r="I18" s="28">
        <v>6.2616666666666658</v>
      </c>
      <c r="J18" s="28">
        <v>6.3858333333333333</v>
      </c>
      <c r="K18" s="28">
        <v>6.185833333333334</v>
      </c>
      <c r="L18" s="28">
        <v>5.3550000000000004</v>
      </c>
      <c r="M18" s="28">
        <v>5.6949999999999994</v>
      </c>
      <c r="N18" s="28">
        <v>6.7316666666666656</v>
      </c>
      <c r="O18" s="28">
        <v>7.1350000000000007</v>
      </c>
      <c r="P18" s="28">
        <v>7.1158333333333337</v>
      </c>
      <c r="Q18" s="28">
        <v>8.0216666666666665</v>
      </c>
      <c r="R18" s="28">
        <v>8.4841666666666669</v>
      </c>
      <c r="S18" s="28">
        <v>8.7466666666666679</v>
      </c>
      <c r="T18" s="28">
        <v>7.892500000000001</v>
      </c>
      <c r="U18" s="28">
        <v>6.6808333333333332</v>
      </c>
      <c r="V18" s="28">
        <v>8.3824999999999985</v>
      </c>
      <c r="W18" s="28">
        <v>20.06666666666667</v>
      </c>
      <c r="X18" s="28">
        <v>51.803333333333335</v>
      </c>
      <c r="Y18" s="28">
        <v>294.09750000000003</v>
      </c>
      <c r="Z18" s="28">
        <v>480.93583333333339</v>
      </c>
      <c r="AA18" s="28">
        <v>525.38083333333327</v>
      </c>
      <c r="AB18" s="28">
        <v>788.01583333333338</v>
      </c>
      <c r="AC18" s="28">
        <v>1003.5975</v>
      </c>
      <c r="AD18" s="28">
        <v>1992.4533333333336</v>
      </c>
      <c r="AE18" s="28">
        <v>1733.2574999999999</v>
      </c>
      <c r="AF18" s="28">
        <v>1660.0050000000001</v>
      </c>
      <c r="AG18" s="28">
        <v>1723.1208333333336</v>
      </c>
      <c r="AH18" s="28">
        <v>1609.5708333333332</v>
      </c>
      <c r="AI18" s="28">
        <v>1393.2025000000001</v>
      </c>
      <c r="AJ18" s="28">
        <v>1332.7249999999999</v>
      </c>
      <c r="AK18" s="28">
        <v>1263.9758333333334</v>
      </c>
      <c r="AL18" s="28">
        <v>1098.7758333333334</v>
      </c>
      <c r="AM18" s="28">
        <v>1044.9583333333333</v>
      </c>
      <c r="AN18" s="28">
        <v>1065.1233333333332</v>
      </c>
      <c r="AO18" s="28">
        <v>1177.1025</v>
      </c>
      <c r="AP18" s="28">
        <v>1210.0158333333331</v>
      </c>
      <c r="AQ18" s="28">
        <v>1157.9749999999999</v>
      </c>
      <c r="AR18" s="28">
        <v>1136.0825000000002</v>
      </c>
      <c r="AS18" s="28">
        <v>1182.6308333333334</v>
      </c>
      <c r="AT18" s="28">
        <v>1230.6033333333332</v>
      </c>
      <c r="AU18" s="28">
        <v>1118.0658333333333</v>
      </c>
      <c r="AV18" s="28">
        <v>1047.4841666666669</v>
      </c>
      <c r="AW18" s="28">
        <v>1074.3783333333333</v>
      </c>
      <c r="AX18" s="28">
        <v>967.39</v>
      </c>
      <c r="AY18" s="28">
        <v>927.05333333333317</v>
      </c>
      <c r="AZ18" s="28">
        <v>887.09083333333331</v>
      </c>
      <c r="BA18" s="28">
        <v>764.91249999999991</v>
      </c>
      <c r="BB18" s="28">
        <v>699.40166666666676</v>
      </c>
      <c r="BC18" s="29">
        <v>627.71583333333342</v>
      </c>
      <c r="BD18" s="29">
        <v>571.46999999999991</v>
      </c>
      <c r="BE18" s="29">
        <v>516.90166666666664</v>
      </c>
      <c r="BF18" s="29">
        <v>538.5716666666666</v>
      </c>
      <c r="BG18" s="29">
        <v>542.40750000000003</v>
      </c>
      <c r="BH18" s="29">
        <v>488.21750000000003</v>
      </c>
      <c r="BI18" s="29">
        <v>4462.2716666666665</v>
      </c>
      <c r="BJ18" s="29">
        <v>28757.284166666668</v>
      </c>
      <c r="BK18" s="29">
        <v>31037.59</v>
      </c>
      <c r="BL18" s="18">
        <f t="shared" si="0"/>
        <v>4523.9797108492294</v>
      </c>
    </row>
    <row r="19" spans="1:64" s="45" customFormat="1" ht="14.1" customHeight="1" x14ac:dyDescent="0.2">
      <c r="A19" s="41" t="s">
        <v>21</v>
      </c>
      <c r="B19" s="42"/>
      <c r="C19" s="42"/>
      <c r="D19" s="42">
        <v>0.66</v>
      </c>
      <c r="E19" s="42">
        <v>0.67416666666666647</v>
      </c>
      <c r="F19" s="42">
        <v>0.66500000000000004</v>
      </c>
      <c r="G19" s="42">
        <v>0.68499999999999994</v>
      </c>
      <c r="H19" s="42">
        <v>0.68749999999999989</v>
      </c>
      <c r="I19" s="42">
        <v>0.68499999999999994</v>
      </c>
      <c r="J19" s="42">
        <v>0.69583333333333319</v>
      </c>
      <c r="K19" s="42">
        <v>0.64999999999999991</v>
      </c>
      <c r="L19" s="42">
        <v>0.58583333333333332</v>
      </c>
      <c r="M19" s="42">
        <v>0.57916666666666672</v>
      </c>
      <c r="N19" s="42">
        <v>0.72916666666666663</v>
      </c>
      <c r="O19" s="42">
        <v>0.78833333333333322</v>
      </c>
      <c r="P19" s="42">
        <v>0.7633333333333332</v>
      </c>
      <c r="Q19" s="42">
        <v>0.85416666666666663</v>
      </c>
      <c r="R19" s="42">
        <v>0.93</v>
      </c>
      <c r="S19" s="42">
        <v>1.1808333333333334</v>
      </c>
      <c r="T19" s="42">
        <v>1.2675000000000001</v>
      </c>
      <c r="U19" s="42">
        <v>1.2483333333333333</v>
      </c>
      <c r="V19" s="42">
        <v>1.7949999999999999</v>
      </c>
      <c r="W19" s="42">
        <v>4.5158333333333331</v>
      </c>
      <c r="X19" s="42">
        <v>11.390833333333333</v>
      </c>
      <c r="Y19" s="42">
        <v>65.452500000000001</v>
      </c>
      <c r="Z19" s="42">
        <v>112.44000000000001</v>
      </c>
      <c r="AA19" s="42">
        <v>134.03</v>
      </c>
      <c r="AB19" s="42">
        <v>190.57833333333335</v>
      </c>
      <c r="AC19" s="42">
        <v>253.6875</v>
      </c>
      <c r="AD19" s="42">
        <v>473.49749999999995</v>
      </c>
      <c r="AE19" s="42">
        <v>472.93416666666667</v>
      </c>
      <c r="AF19" s="42">
        <v>456.79666666666679</v>
      </c>
      <c r="AG19" s="42">
        <v>440.90916666666664</v>
      </c>
      <c r="AH19" s="42">
        <v>427.41083333333336</v>
      </c>
      <c r="AI19" s="42">
        <v>418.88916666666665</v>
      </c>
      <c r="AJ19" s="42">
        <v>412.60999999999996</v>
      </c>
      <c r="AK19" s="42">
        <v>410.52416666666676</v>
      </c>
      <c r="AL19" s="42">
        <v>410.45916666666659</v>
      </c>
      <c r="AM19" s="42">
        <v>410.39416666666671</v>
      </c>
      <c r="AN19" s="42">
        <v>410.43333333333334</v>
      </c>
      <c r="AO19" s="42">
        <v>410.435</v>
      </c>
      <c r="AP19" s="42">
        <v>410.43</v>
      </c>
      <c r="AQ19" s="42">
        <v>410.45000000000005</v>
      </c>
      <c r="AR19" s="42">
        <v>410.43249999999995</v>
      </c>
      <c r="AS19" s="42">
        <v>410.53749999999997</v>
      </c>
      <c r="AT19" s="42">
        <v>410.43916666666661</v>
      </c>
      <c r="AU19" s="42">
        <v>410.43</v>
      </c>
      <c r="AV19" s="42">
        <v>410.43166666666667</v>
      </c>
      <c r="AW19" s="42">
        <v>410.43416666666661</v>
      </c>
      <c r="AX19" s="42">
        <v>410.42666666666668</v>
      </c>
      <c r="AY19" s="42">
        <v>410.43250000000006</v>
      </c>
      <c r="AZ19" s="42">
        <v>410.42666666666668</v>
      </c>
      <c r="BA19" s="42">
        <v>410.42833333333334</v>
      </c>
      <c r="BB19" s="42">
        <v>410.43166666666667</v>
      </c>
      <c r="BC19" s="43">
        <v>410.4258333333334</v>
      </c>
      <c r="BD19" s="43">
        <v>410.41666666666657</v>
      </c>
      <c r="BE19" s="43">
        <v>410.4158333333333</v>
      </c>
      <c r="BF19" s="43">
        <v>410.41333333333324</v>
      </c>
      <c r="BG19" s="43">
        <v>410.41333333333336</v>
      </c>
      <c r="BH19" s="43">
        <v>410.42666666666673</v>
      </c>
      <c r="BI19" s="43">
        <v>3777.9866666666662</v>
      </c>
      <c r="BJ19" s="43">
        <v>24367.614999999994</v>
      </c>
      <c r="BK19" s="43">
        <v>24369.66</v>
      </c>
      <c r="BL19" s="44">
        <f>(BK19-D19)/D19</f>
        <v>36922.727272727272</v>
      </c>
    </row>
    <row r="20" spans="1:64" s="45" customFormat="1" ht="14.1" customHeight="1" x14ac:dyDescent="0.2">
      <c r="A20" s="41" t="s">
        <v>23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>
        <v>20.72583333333333</v>
      </c>
      <c r="Z20" s="42">
        <v>42.110833333333339</v>
      </c>
      <c r="AA20" s="42">
        <v>50.476666666666659</v>
      </c>
      <c r="AB20" s="42">
        <v>64.545833333333334</v>
      </c>
      <c r="AC20" s="42">
        <v>90.894999999999996</v>
      </c>
      <c r="AD20" s="42">
        <v>178.15833333333333</v>
      </c>
      <c r="AE20" s="42">
        <v>166.89250000000001</v>
      </c>
      <c r="AF20" s="42">
        <v>139.58000000000001</v>
      </c>
      <c r="AG20" s="42">
        <v>134.72749999999999</v>
      </c>
      <c r="AH20" s="42">
        <v>11.213333333333331</v>
      </c>
      <c r="AI20" s="42">
        <v>10.990000000000002</v>
      </c>
      <c r="AJ20" s="42">
        <v>10.825833333333334</v>
      </c>
      <c r="AK20" s="42">
        <v>9.9150000000000009</v>
      </c>
      <c r="AL20" s="42">
        <v>9.3566666666666674</v>
      </c>
      <c r="AM20" s="42">
        <v>9.0466666666666686</v>
      </c>
      <c r="AN20" s="42">
        <v>8.6549999999999994</v>
      </c>
      <c r="AO20" s="42">
        <v>8.4700000000000006</v>
      </c>
      <c r="AP20" s="42">
        <v>8.2991666666666664</v>
      </c>
      <c r="AQ20" s="42">
        <v>8.2874999999999996</v>
      </c>
      <c r="AR20" s="42">
        <v>7.7091666666666683</v>
      </c>
      <c r="AS20" s="42">
        <v>7.620000000000001</v>
      </c>
      <c r="AT20" s="42">
        <v>7.5491666666666655</v>
      </c>
      <c r="AU20" s="42">
        <v>7.4549999999999992</v>
      </c>
      <c r="AV20" s="42">
        <v>6.9625000000000012</v>
      </c>
      <c r="AW20" s="42">
        <v>6.9750000000000005</v>
      </c>
      <c r="AX20" s="42">
        <v>6.9849999999999994</v>
      </c>
      <c r="AY20" s="42">
        <v>7.0100000000000007</v>
      </c>
      <c r="AZ20" s="42">
        <v>7.0116666666666658</v>
      </c>
      <c r="BA20" s="42">
        <v>7.0183333333333309</v>
      </c>
      <c r="BB20" s="42">
        <v>6.2783333333333324</v>
      </c>
      <c r="BC20" s="43">
        <v>6.0283333333333333</v>
      </c>
      <c r="BD20" s="43">
        <v>6.0291666666666677</v>
      </c>
      <c r="BE20" s="43">
        <v>6.0408333333333326</v>
      </c>
      <c r="BF20" s="43">
        <v>6.0383333333333331</v>
      </c>
      <c r="BG20" s="43">
        <v>6.0083333333333329</v>
      </c>
      <c r="BH20" s="43">
        <v>6.024166666666666</v>
      </c>
      <c r="BI20" s="43">
        <v>55.451666666666675</v>
      </c>
      <c r="BJ20" s="43">
        <v>357.87083333333334</v>
      </c>
      <c r="BK20" s="43">
        <v>375.5</v>
      </c>
      <c r="BL20" s="44">
        <f>(BK20-Y20)/Y20</f>
        <v>17.117486228941338</v>
      </c>
    </row>
    <row r="21" spans="1:64" s="5" customFormat="1" ht="14.1" customHeight="1" thickBot="1" x14ac:dyDescent="0.25">
      <c r="A21" s="20" t="s">
        <v>20</v>
      </c>
      <c r="B21" s="28">
        <v>34.051666666666669</v>
      </c>
      <c r="C21" s="28">
        <v>33.996666666666663</v>
      </c>
      <c r="D21" s="28">
        <v>34.706666666666663</v>
      </c>
      <c r="E21" s="28">
        <v>35.463333333333331</v>
      </c>
      <c r="F21" s="28">
        <v>34.985833333333332</v>
      </c>
      <c r="G21" s="28">
        <v>36.07083333333334</v>
      </c>
      <c r="H21" s="28">
        <v>30.248333333333335</v>
      </c>
      <c r="I21" s="28">
        <v>21.760833333333334</v>
      </c>
      <c r="J21" s="28">
        <v>21.536666666666665</v>
      </c>
      <c r="K21" s="28">
        <v>18.35083333333333</v>
      </c>
      <c r="L21" s="28">
        <v>16.684999999999999</v>
      </c>
      <c r="M21" s="28">
        <v>15.823333333333332</v>
      </c>
      <c r="N21" s="28">
        <v>17.936666666666667</v>
      </c>
      <c r="O21" s="28">
        <v>17.000833333333333</v>
      </c>
      <c r="P21" s="28">
        <v>12.255000000000001</v>
      </c>
      <c r="Q21" s="28">
        <v>10.5875</v>
      </c>
      <c r="R21" s="28">
        <v>4.3924999999999992</v>
      </c>
      <c r="S21" s="28">
        <v>3.8691666666666666</v>
      </c>
      <c r="T21" s="28">
        <v>2.8741666666666661</v>
      </c>
      <c r="U21" s="28">
        <v>1.9916666666666669</v>
      </c>
      <c r="V21" s="28">
        <v>0</v>
      </c>
      <c r="W21" s="28">
        <v>3.1549999999999998</v>
      </c>
      <c r="X21" s="28">
        <v>5.996666666666667</v>
      </c>
      <c r="Y21" s="28">
        <v>27.363333333333333</v>
      </c>
      <c r="Z21" s="28">
        <v>28.720000000000002</v>
      </c>
      <c r="AA21" s="28">
        <v>23.259999999999994</v>
      </c>
      <c r="AB21" s="28">
        <v>26.566666666666663</v>
      </c>
      <c r="AC21" s="28">
        <v>23.032499999999999</v>
      </c>
      <c r="AD21" s="28">
        <v>24.985833333333336</v>
      </c>
      <c r="AE21" s="28">
        <v>16.018333333333334</v>
      </c>
      <c r="AF21" s="28">
        <v>50.819166666666661</v>
      </c>
      <c r="AG21" s="28">
        <v>35.116666666666667</v>
      </c>
      <c r="AH21" s="28">
        <v>19.334166666666665</v>
      </c>
      <c r="AI21" s="28">
        <v>10.195</v>
      </c>
      <c r="AJ21" s="28">
        <v>5.754999999999999</v>
      </c>
      <c r="AK21" s="28">
        <v>3.5866666666666673</v>
      </c>
      <c r="AL21" s="28">
        <v>2.4074999999999998</v>
      </c>
      <c r="AM21" s="28">
        <v>1.2591666666666665</v>
      </c>
      <c r="AN21" s="28">
        <v>0.99833333333333341</v>
      </c>
      <c r="AO21" s="28">
        <v>1.0116666666666667</v>
      </c>
      <c r="AP21" s="28">
        <v>1.0558333333333332</v>
      </c>
      <c r="AQ21" s="28">
        <v>1120.2958333333333</v>
      </c>
      <c r="AR21" s="28">
        <v>1053.8183333333334</v>
      </c>
      <c r="AS21" s="28">
        <v>1169.9883333333335</v>
      </c>
      <c r="AT21" s="28">
        <v>1072.1516666666669</v>
      </c>
      <c r="AU21" s="28">
        <v>971.86666666666679</v>
      </c>
      <c r="AV21" s="28">
        <v>995.40916666666669</v>
      </c>
      <c r="AW21" s="28">
        <v>896.12583333333316</v>
      </c>
      <c r="AX21" s="28">
        <v>841.79750000000013</v>
      </c>
      <c r="AY21" s="28">
        <v>784.625</v>
      </c>
      <c r="AZ21" s="28">
        <v>689.32166666666672</v>
      </c>
      <c r="BA21" s="28">
        <v>550.19083333333322</v>
      </c>
      <c r="BB21" s="28">
        <v>498.76499999999993</v>
      </c>
      <c r="BC21" s="29">
        <v>414.5216666666667</v>
      </c>
      <c r="BD21" s="29">
        <v>321.28833333333336</v>
      </c>
      <c r="BE21" s="29">
        <v>265.65749999999997</v>
      </c>
      <c r="BF21" s="29">
        <v>214.48166666666668</v>
      </c>
      <c r="BG21" s="29">
        <v>171.08083333333332</v>
      </c>
      <c r="BH21" s="29">
        <v>91.576666666666668</v>
      </c>
      <c r="BI21" s="29">
        <v>579.40666666666664</v>
      </c>
      <c r="BJ21" s="29">
        <v>2709.7841666666668</v>
      </c>
      <c r="BK21" s="34">
        <v>2085.02</v>
      </c>
      <c r="BL21" s="30">
        <f t="shared" si="0"/>
        <v>60.231070432186378</v>
      </c>
    </row>
    <row r="22" spans="1:64" ht="15.75" thickBot="1" x14ac:dyDescent="0.25">
      <c r="A22" s="48" t="s">
        <v>29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</row>
    <row r="23" spans="1:64" s="5" customFormat="1" ht="14.1" customHeight="1" x14ac:dyDescent="0.2">
      <c r="A23" s="20" t="s">
        <v>2</v>
      </c>
      <c r="B23" s="28">
        <v>2.855833333333333</v>
      </c>
      <c r="C23" s="28">
        <v>2.851666666666667</v>
      </c>
      <c r="D23" s="28">
        <v>2.910833333333334</v>
      </c>
      <c r="E23" s="28">
        <v>2.9725000000000001</v>
      </c>
      <c r="F23" s="28">
        <v>2.9350000000000001</v>
      </c>
      <c r="G23" s="28">
        <v>3.0300000000000007</v>
      </c>
      <c r="H23" s="28">
        <v>3.1375000000000006</v>
      </c>
      <c r="I23" s="28">
        <v>3.2025000000000001</v>
      </c>
      <c r="J23" s="28">
        <v>3.0766666666666667</v>
      </c>
      <c r="K23" s="28">
        <v>2.5974999999999997</v>
      </c>
      <c r="L23" s="28">
        <v>2.3766666666666669</v>
      </c>
      <c r="M23" s="28">
        <v>2.2558333333333334</v>
      </c>
      <c r="N23" s="28">
        <v>2.9283333333333332</v>
      </c>
      <c r="O23" s="28">
        <v>2.8725000000000001</v>
      </c>
      <c r="P23" s="28">
        <v>2.5758333333333336</v>
      </c>
      <c r="Q23" s="28">
        <v>2.7808333333333337</v>
      </c>
      <c r="R23" s="28">
        <v>2.9408333333333339</v>
      </c>
      <c r="S23" s="28">
        <v>3.6141666666666672</v>
      </c>
      <c r="T23" s="28">
        <v>3.7558333333333329</v>
      </c>
      <c r="U23" s="28">
        <v>3.7099999999999995</v>
      </c>
      <c r="V23" s="28">
        <v>5.0441666666666665</v>
      </c>
      <c r="W23" s="28">
        <v>12.12</v>
      </c>
      <c r="X23" s="28">
        <v>30.150000000000002</v>
      </c>
      <c r="Y23" s="28">
        <v>182.38666666666666</v>
      </c>
      <c r="Z23" s="28">
        <v>337.13333333333327</v>
      </c>
      <c r="AA23" s="28">
        <v>415.78416666666664</v>
      </c>
      <c r="AB23" s="28">
        <v>599.94583333333333</v>
      </c>
      <c r="AC23" s="28">
        <v>812.65000000000009</v>
      </c>
      <c r="AD23" s="28">
        <v>1428.3983333333333</v>
      </c>
      <c r="AE23" s="28">
        <v>1343.3166666666666</v>
      </c>
      <c r="AF23" s="28">
        <v>1225.8899999999999</v>
      </c>
      <c r="AG23" s="28">
        <v>1182.105</v>
      </c>
      <c r="AH23" s="28">
        <v>1149.9333333333334</v>
      </c>
      <c r="AI23" s="28">
        <v>1107.8083333333334</v>
      </c>
      <c r="AJ23" s="28">
        <v>1018.6058333333334</v>
      </c>
      <c r="AK23" s="28">
        <v>1015.9025</v>
      </c>
      <c r="AL23" s="28">
        <v>1013.0608333333334</v>
      </c>
      <c r="AM23" s="28">
        <v>971.53249999999991</v>
      </c>
      <c r="AN23" s="28">
        <v>961.55666666666673</v>
      </c>
      <c r="AO23" s="28">
        <v>1084.4850000000001</v>
      </c>
      <c r="AP23" s="28">
        <v>1162.8200000000002</v>
      </c>
      <c r="AQ23" s="28">
        <v>1245.8716666666669</v>
      </c>
      <c r="AR23" s="28">
        <v>1334.1775</v>
      </c>
      <c r="AS23" s="28">
        <v>1421.1916666666666</v>
      </c>
      <c r="AT23" s="28">
        <v>1422.8716666666667</v>
      </c>
      <c r="AU23" s="28">
        <v>1333.8216666666667</v>
      </c>
      <c r="AV23" s="28">
        <v>1458.6891666666668</v>
      </c>
      <c r="AW23" s="28">
        <v>1527.5175000000002</v>
      </c>
      <c r="AX23" s="28">
        <v>1510.9108333333334</v>
      </c>
      <c r="AY23" s="28">
        <v>1456.3575000000001</v>
      </c>
      <c r="AZ23" s="28">
        <v>1360.925</v>
      </c>
      <c r="BA23" s="28">
        <v>1170.3741666666667</v>
      </c>
      <c r="BB23" s="28">
        <v>1140.1700000000003</v>
      </c>
      <c r="BC23" s="29">
        <v>1164.7516666666668</v>
      </c>
      <c r="BD23" s="29">
        <v>1160.3308333333332</v>
      </c>
      <c r="BE23" s="29">
        <v>1137.6199999999997</v>
      </c>
      <c r="BF23" s="29">
        <v>1123.7283333333335</v>
      </c>
      <c r="BG23" s="29">
        <v>1201.9133333333334</v>
      </c>
      <c r="BH23" s="29">
        <v>1155.0433333333333</v>
      </c>
      <c r="BI23" s="29">
        <v>10282.704166666666</v>
      </c>
      <c r="BJ23" s="29">
        <v>65188.533333333326</v>
      </c>
      <c r="BK23" s="35">
        <v>64889.05</v>
      </c>
      <c r="BL23" s="17">
        <f>(BK23-B23)/B23</f>
        <v>22720.581558214184</v>
      </c>
    </row>
    <row r="24" spans="1:64" s="5" customFormat="1" ht="14.1" customHeight="1" x14ac:dyDescent="0.2">
      <c r="A24" s="20" t="s">
        <v>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>
        <v>4.9916666666666671</v>
      </c>
      <c r="X24" s="28">
        <v>42.164166666666667</v>
      </c>
      <c r="Y24" s="28">
        <v>286.38416666666666</v>
      </c>
      <c r="Z24" s="28">
        <v>486.84749999999991</v>
      </c>
      <c r="AA24" s="28">
        <v>545.38</v>
      </c>
      <c r="AB24" s="28">
        <v>897.86416666666662</v>
      </c>
      <c r="AC24" s="28">
        <v>1155.8916666666667</v>
      </c>
      <c r="AD24" s="28">
        <v>2268.9641666666671</v>
      </c>
      <c r="AE24" s="28">
        <v>2029.2516666666668</v>
      </c>
      <c r="AF24" s="28">
        <v>1993.8824999999997</v>
      </c>
      <c r="AG24" s="28">
        <v>2106.7525000000001</v>
      </c>
      <c r="AH24" s="28">
        <v>1966.3333333333337</v>
      </c>
      <c r="AI24" s="28">
        <v>1735.0483333333332</v>
      </c>
      <c r="AJ24" s="28">
        <v>1701.2091666666665</v>
      </c>
      <c r="AK24" s="28">
        <v>1597.1891666666663</v>
      </c>
      <c r="AL24" s="28">
        <v>1389.4633333333331</v>
      </c>
      <c r="AM24" s="28">
        <v>1344.5641666666663</v>
      </c>
      <c r="AN24" s="28">
        <v>1432.4016666666666</v>
      </c>
      <c r="AO24" s="28">
        <v>1719.4174999999996</v>
      </c>
      <c r="AP24" s="28">
        <v>1877.8675000000001</v>
      </c>
      <c r="AQ24" s="28">
        <v>1865.0033333333333</v>
      </c>
      <c r="AR24" s="28">
        <v>1903.1175000000003</v>
      </c>
      <c r="AS24" s="28">
        <v>2077.5483333333332</v>
      </c>
      <c r="AT24" s="28">
        <v>2225.6858333333334</v>
      </c>
      <c r="AU24" s="28">
        <v>2104.1433333333334</v>
      </c>
      <c r="AV24" s="28">
        <v>1988.9958333333327</v>
      </c>
      <c r="AW24" s="28">
        <v>2110.9275000000002</v>
      </c>
      <c r="AX24" s="28">
        <v>1948.8691666666671</v>
      </c>
      <c r="AY24" s="28">
        <v>2005.4541666666671</v>
      </c>
      <c r="AZ24" s="28">
        <v>1991.9349999999997</v>
      </c>
      <c r="BA24" s="28">
        <v>1664.5316666666668</v>
      </c>
      <c r="BB24" s="28">
        <v>1663.5641666666668</v>
      </c>
      <c r="BC24" s="29">
        <v>1713.7633333333331</v>
      </c>
      <c r="BD24" s="29">
        <v>1778.824166666667</v>
      </c>
      <c r="BE24" s="29">
        <v>1687.4308333333336</v>
      </c>
      <c r="BF24" s="29">
        <v>1728.0474999999999</v>
      </c>
      <c r="BG24" s="29">
        <v>1781.5633333333335</v>
      </c>
      <c r="BH24" s="29">
        <v>1585.4116666666669</v>
      </c>
      <c r="BI24" s="29">
        <v>15049.226666666667</v>
      </c>
      <c r="BJ24" s="29">
        <v>96752.483333333337</v>
      </c>
      <c r="BK24" s="29">
        <v>105386.25</v>
      </c>
      <c r="BL24" s="18">
        <f>(BK24-W24)/W24</f>
        <v>21111.437395659432</v>
      </c>
    </row>
    <row r="25" spans="1:64" s="5" customFormat="1" ht="14.1" customHeight="1" x14ac:dyDescent="0.2">
      <c r="A25" s="20" t="s">
        <v>6</v>
      </c>
      <c r="B25" s="28">
        <v>9.9999999999999985E-3</v>
      </c>
      <c r="C25" s="28">
        <v>9.9999999999999985E-3</v>
      </c>
      <c r="D25" s="28">
        <v>9.9999999999999985E-3</v>
      </c>
      <c r="E25" s="28">
        <v>9.9999999999999985E-3</v>
      </c>
      <c r="F25" s="28">
        <v>9.9999999999999985E-3</v>
      </c>
      <c r="G25" s="28">
        <v>9.9999999999999985E-3</v>
      </c>
      <c r="H25" s="28">
        <v>9.9999999999999985E-3</v>
      </c>
      <c r="I25" s="28">
        <v>9.9999999999999985E-3</v>
      </c>
      <c r="J25" s="28">
        <v>9.9999999999999985E-3</v>
      </c>
      <c r="K25" s="28">
        <v>9.9999999999999985E-3</v>
      </c>
      <c r="L25" s="28">
        <v>9.9999999999999985E-3</v>
      </c>
      <c r="M25" s="28">
        <v>9.9999999999999985E-3</v>
      </c>
      <c r="N25" s="28">
        <v>9.9999999999999985E-3</v>
      </c>
      <c r="O25" s="28">
        <v>9.9999999999999985E-3</v>
      </c>
      <c r="P25" s="28">
        <v>1.4999999999999999E-2</v>
      </c>
      <c r="Q25" s="28">
        <v>1.2499999999999999E-2</v>
      </c>
      <c r="R25" s="28">
        <v>1.6666666666666666E-2</v>
      </c>
      <c r="S25" s="28">
        <v>1.9999999999999997E-2</v>
      </c>
      <c r="T25" s="28">
        <v>1.9999999999999997E-2</v>
      </c>
      <c r="U25" s="28">
        <v>1.9999999999999997E-2</v>
      </c>
      <c r="V25" s="28">
        <v>2.8333333333333335E-2</v>
      </c>
      <c r="W25" s="28">
        <v>7.1666666666666656E-2</v>
      </c>
      <c r="X25" s="28">
        <v>0.25750000000000001</v>
      </c>
      <c r="Y25" s="28">
        <v>1.7374999999999998</v>
      </c>
      <c r="Z25" s="28">
        <v>3.2333333333333329</v>
      </c>
      <c r="AA25" s="28">
        <v>3.5641666666666669</v>
      </c>
      <c r="AB25" s="28">
        <v>4.8691666666666666</v>
      </c>
      <c r="AC25" s="28">
        <v>6.9450000000000003</v>
      </c>
      <c r="AD25" s="28">
        <v>13.824166666666665</v>
      </c>
      <c r="AE25" s="28">
        <v>15.734999999999999</v>
      </c>
      <c r="AF25" s="28">
        <v>16.547500000000003</v>
      </c>
      <c r="AG25" s="28">
        <v>17.359166666666663</v>
      </c>
      <c r="AH25" s="28">
        <v>14.369166666666667</v>
      </c>
      <c r="AI25" s="28">
        <v>12.669999999999996</v>
      </c>
      <c r="AJ25" s="28">
        <v>11.618333333333334</v>
      </c>
      <c r="AK25" s="28">
        <v>13.387500000000001</v>
      </c>
      <c r="AL25" s="28">
        <v>13.945833333333333</v>
      </c>
      <c r="AM25" s="28">
        <v>12.354166666666666</v>
      </c>
      <c r="AN25" s="28">
        <v>12.123333333333335</v>
      </c>
      <c r="AO25" s="28">
        <v>13.070833333333333</v>
      </c>
      <c r="AP25" s="28">
        <v>14.017499999999998</v>
      </c>
      <c r="AQ25" s="28">
        <v>13.621666666666668</v>
      </c>
      <c r="AR25" s="28">
        <v>12.964166666666666</v>
      </c>
      <c r="AS25" s="28">
        <v>12.816666666666668</v>
      </c>
      <c r="AT25" s="28">
        <v>14.740833333333333</v>
      </c>
      <c r="AU25" s="28">
        <v>16.12833333333333</v>
      </c>
      <c r="AV25" s="28">
        <v>17.303333333333331</v>
      </c>
      <c r="AW25" s="28">
        <v>18.9575</v>
      </c>
      <c r="AX25" s="28">
        <v>18.855</v>
      </c>
      <c r="AY25" s="28">
        <v>15.436666666666667</v>
      </c>
      <c r="AZ25" s="28">
        <v>14.191666666666665</v>
      </c>
      <c r="BA25" s="28">
        <v>12.461666666666664</v>
      </c>
      <c r="BB25" s="28">
        <v>13.835000000000001</v>
      </c>
      <c r="BC25" s="29">
        <v>13.472499999999997</v>
      </c>
      <c r="BD25" s="29">
        <v>13.666666666666666</v>
      </c>
      <c r="BE25" s="29">
        <v>13.835833333333333</v>
      </c>
      <c r="BF25" s="29">
        <v>14.18416666666667</v>
      </c>
      <c r="BG25" s="29">
        <v>13.670833333333334</v>
      </c>
      <c r="BH25" s="29">
        <v>11.480833333333335</v>
      </c>
      <c r="BI25" s="29">
        <v>97.703333333333319</v>
      </c>
      <c r="BJ25" s="29">
        <v>589.93583333333333</v>
      </c>
      <c r="BK25" s="29">
        <v>574.27</v>
      </c>
      <c r="BL25" s="18">
        <f t="shared" ref="BL24:BL29" si="1">(BK25-B25)/B25</f>
        <v>57426.000000000007</v>
      </c>
    </row>
    <row r="26" spans="1:64" s="5" customFormat="1" ht="14.1" customHeight="1" x14ac:dyDescent="0.2">
      <c r="A26" s="20" t="s">
        <v>12</v>
      </c>
      <c r="B26" s="28">
        <v>8.5941666666666663</v>
      </c>
      <c r="C26" s="28">
        <v>8.5924999999999994</v>
      </c>
      <c r="D26" s="28">
        <v>8.7633333333333319</v>
      </c>
      <c r="E26" s="28">
        <v>8.7491666666666656</v>
      </c>
      <c r="F26" s="28">
        <v>7.5649999999999986</v>
      </c>
      <c r="G26" s="28">
        <v>7.7958333333333334</v>
      </c>
      <c r="H26" s="28">
        <v>7.830000000000001</v>
      </c>
      <c r="I26" s="28">
        <v>7.9124999999999988</v>
      </c>
      <c r="J26" s="28">
        <v>7.5766666666666653</v>
      </c>
      <c r="K26" s="28">
        <v>6.3674999999999997</v>
      </c>
      <c r="L26" s="28">
        <v>5.46</v>
      </c>
      <c r="M26" s="28">
        <v>5.0583333333333327</v>
      </c>
      <c r="N26" s="28">
        <v>5.1825000000000001</v>
      </c>
      <c r="O26" s="28">
        <v>5.3841666666666663</v>
      </c>
      <c r="P26" s="28">
        <v>5.6925000000000017</v>
      </c>
      <c r="Q26" s="28">
        <v>6.9450000000000003</v>
      </c>
      <c r="R26" s="28">
        <v>8.0425000000000022</v>
      </c>
      <c r="S26" s="28">
        <v>8.7091666666666665</v>
      </c>
      <c r="T26" s="28">
        <v>8.1100000000000012</v>
      </c>
      <c r="U26" s="28">
        <v>6.9191666666666665</v>
      </c>
      <c r="V26" s="28">
        <v>8.6158333333333328</v>
      </c>
      <c r="W26" s="28">
        <v>22.08666666666667</v>
      </c>
      <c r="X26" s="28">
        <v>61.295833333333341</v>
      </c>
      <c r="Y26" s="28">
        <v>410.24416666666662</v>
      </c>
      <c r="Z26" s="28">
        <v>735.61083333333329</v>
      </c>
      <c r="AA26" s="28">
        <v>804.4433333333335</v>
      </c>
      <c r="AB26" s="28">
        <v>1264.7183333333335</v>
      </c>
      <c r="AC26" s="28">
        <v>1647.6283333333331</v>
      </c>
      <c r="AD26" s="28">
        <v>3058.7658333333329</v>
      </c>
      <c r="AE26" s="28">
        <v>2602.7633333333329</v>
      </c>
      <c r="AF26" s="28">
        <v>2572.5049999999997</v>
      </c>
      <c r="AG26" s="28">
        <v>2562.8449999999998</v>
      </c>
      <c r="AH26" s="28">
        <v>2463.5416666666665</v>
      </c>
      <c r="AI26" s="28">
        <v>2521.1416666666669</v>
      </c>
      <c r="AJ26" s="28">
        <v>2516.7241666666664</v>
      </c>
      <c r="AK26" s="28">
        <v>2434.6108333333327</v>
      </c>
      <c r="AL26" s="28">
        <v>2281.6166666666672</v>
      </c>
      <c r="AM26" s="28">
        <v>2170.6616666666664</v>
      </c>
      <c r="AN26" s="28">
        <v>2274.1150000000002</v>
      </c>
      <c r="AO26" s="28">
        <v>2482.2625000000003</v>
      </c>
      <c r="AP26" s="28">
        <v>2760.4083333333333</v>
      </c>
      <c r="AQ26" s="28">
        <v>2728.1858333333334</v>
      </c>
      <c r="AR26" s="28">
        <v>2766.7150000000001</v>
      </c>
      <c r="AS26" s="28">
        <v>2938.501666666667</v>
      </c>
      <c r="AT26" s="28">
        <v>2777.8824999999997</v>
      </c>
      <c r="AU26" s="28">
        <v>2361.2849999999999</v>
      </c>
      <c r="AV26" s="28">
        <v>2327.7933333333335</v>
      </c>
      <c r="AW26" s="28">
        <v>2429.6549999999997</v>
      </c>
      <c r="AX26" s="28">
        <v>2400.3299999999995</v>
      </c>
      <c r="AY26" s="28">
        <v>2358.5333333333328</v>
      </c>
      <c r="AZ26" s="28">
        <v>2478.6558333333332</v>
      </c>
      <c r="BA26" s="28">
        <v>2299.4408333333326</v>
      </c>
      <c r="BB26" s="28">
        <v>2028.3666666666668</v>
      </c>
      <c r="BC26" s="29">
        <v>1955.0150000000001</v>
      </c>
      <c r="BD26" s="29">
        <v>2006.4199999999998</v>
      </c>
      <c r="BE26" s="29">
        <v>1926.824166666667</v>
      </c>
      <c r="BF26" s="29">
        <v>1939.5491666666667</v>
      </c>
      <c r="BG26" s="29">
        <v>2074.2066666666665</v>
      </c>
      <c r="BH26" s="29">
        <v>1857.489166666667</v>
      </c>
      <c r="BI26" s="29">
        <v>17327.97</v>
      </c>
      <c r="BJ26" s="29">
        <v>114533.89583333336</v>
      </c>
      <c r="BK26" s="29">
        <v>119904.56</v>
      </c>
      <c r="BL26" s="18">
        <f t="shared" si="1"/>
        <v>13950.854164646564</v>
      </c>
    </row>
    <row r="27" spans="1:64" s="5" customFormat="1" ht="14.1" customHeight="1" x14ac:dyDescent="0.2">
      <c r="A27" s="20" t="s">
        <v>14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>
        <v>6.3233333333333341</v>
      </c>
      <c r="X27" s="28">
        <v>49.750833333333333</v>
      </c>
      <c r="Y27" s="28">
        <v>317.02333333333337</v>
      </c>
      <c r="Z27" s="28">
        <v>554.56583333333333</v>
      </c>
      <c r="AA27" s="28">
        <v>631.81166666666661</v>
      </c>
      <c r="AB27" s="28">
        <v>954.35166666666657</v>
      </c>
      <c r="AC27" s="28">
        <v>1264.8308333333334</v>
      </c>
      <c r="AD27" s="28">
        <v>2459.0191666666669</v>
      </c>
      <c r="AE27" s="28">
        <v>2426.5749999999994</v>
      </c>
      <c r="AF27" s="28">
        <v>2409.7766666666671</v>
      </c>
      <c r="AG27" s="28">
        <v>2465.65</v>
      </c>
      <c r="AH27" s="28">
        <v>2277.9175</v>
      </c>
      <c r="AI27" s="28">
        <v>2113.6341666666667</v>
      </c>
      <c r="AJ27" s="28">
        <v>2057.605</v>
      </c>
      <c r="AK27" s="28">
        <v>2058.3541666666661</v>
      </c>
      <c r="AL27" s="28">
        <v>1987.6016666666667</v>
      </c>
      <c r="AM27" s="28">
        <v>1916.3833333333334</v>
      </c>
      <c r="AN27" s="28">
        <v>1957.2883333333336</v>
      </c>
      <c r="AO27" s="28">
        <v>2116.0016666666666</v>
      </c>
      <c r="AP27" s="28">
        <v>2233.3983333333331</v>
      </c>
      <c r="AQ27" s="28">
        <v>2221.7041666666664</v>
      </c>
      <c r="AR27" s="28">
        <v>2221.9924999999998</v>
      </c>
      <c r="AS27" s="28">
        <v>2228.6691666666666</v>
      </c>
      <c r="AT27" s="28">
        <v>2391.4358333333334</v>
      </c>
      <c r="AU27" s="28">
        <v>2325.4325000000003</v>
      </c>
      <c r="AV27" s="28">
        <v>2296.7641666666664</v>
      </c>
      <c r="AW27" s="28">
        <v>2384.7775000000001</v>
      </c>
      <c r="AX27" s="28">
        <v>2311.6266666666666</v>
      </c>
      <c r="AY27" s="28">
        <v>2292.4558333333339</v>
      </c>
      <c r="AZ27" s="28">
        <v>2285.0441666666666</v>
      </c>
      <c r="BA27" s="28">
        <v>2105.4258333333332</v>
      </c>
      <c r="BB27" s="28">
        <v>2089.9983333333334</v>
      </c>
      <c r="BC27" s="29">
        <v>2095.9791666666665</v>
      </c>
      <c r="BD27" s="29">
        <v>2133.2249999999999</v>
      </c>
      <c r="BE27" s="29">
        <v>2081.8583333333336</v>
      </c>
      <c r="BF27" s="29">
        <v>2102.2458333333334</v>
      </c>
      <c r="BG27" s="29">
        <v>2145.9024999999997</v>
      </c>
      <c r="BH27" s="29">
        <v>2011.9350000000002</v>
      </c>
      <c r="BI27" s="29">
        <v>18498.307499999999</v>
      </c>
      <c r="BJ27" s="29">
        <v>118683.71250000001</v>
      </c>
      <c r="BK27" s="29">
        <v>122290.45</v>
      </c>
      <c r="BL27" s="18">
        <f>(BK27-W27)/W27</f>
        <v>19338.554559831311</v>
      </c>
    </row>
    <row r="28" spans="1:64" s="5" customFormat="1" ht="14.1" customHeight="1" x14ac:dyDescent="0.2">
      <c r="A28" s="20" t="s">
        <v>17</v>
      </c>
      <c r="B28" s="28">
        <v>0.71166666666666656</v>
      </c>
      <c r="C28" s="28">
        <v>0.71</v>
      </c>
      <c r="D28" s="28">
        <v>0.72250000000000014</v>
      </c>
      <c r="E28" s="28">
        <v>0.74083333333333334</v>
      </c>
      <c r="F28" s="28">
        <v>0.73499999999999999</v>
      </c>
      <c r="G28" s="28">
        <v>0.75583333333333336</v>
      </c>
      <c r="H28" s="28">
        <v>0.75833333333333319</v>
      </c>
      <c r="I28" s="28">
        <v>0.78833333333333344</v>
      </c>
      <c r="J28" s="28">
        <v>0.7991666666666668</v>
      </c>
      <c r="K28" s="28">
        <v>0.82416666666666671</v>
      </c>
      <c r="L28" s="28">
        <v>0.79083333333333339</v>
      </c>
      <c r="M28" s="28">
        <v>0.8883333333333332</v>
      </c>
      <c r="N28" s="28">
        <v>1.1666666666666665</v>
      </c>
      <c r="O28" s="28">
        <v>1.2933333333333332</v>
      </c>
      <c r="P28" s="28">
        <v>1.6825000000000001</v>
      </c>
      <c r="Q28" s="28">
        <v>1.9583333333333333</v>
      </c>
      <c r="R28" s="28">
        <v>2.0416666666666665</v>
      </c>
      <c r="S28" s="28">
        <v>2.2191666666666667</v>
      </c>
      <c r="T28" s="28">
        <v>2.2941666666666665</v>
      </c>
      <c r="U28" s="28">
        <v>2.1666666666666665</v>
      </c>
      <c r="V28" s="28">
        <v>2.7641666666666667</v>
      </c>
      <c r="W28" s="28">
        <v>6.9475000000000007</v>
      </c>
      <c r="X28" s="28">
        <v>24.305000000000003</v>
      </c>
      <c r="Y28" s="28">
        <v>168.20583333333335</v>
      </c>
      <c r="Z28" s="28">
        <v>281.43</v>
      </c>
      <c r="AA28" s="28">
        <v>302.9041666666667</v>
      </c>
      <c r="AB28" s="28">
        <v>512.16166666666675</v>
      </c>
      <c r="AC28" s="28">
        <v>651.52333333333331</v>
      </c>
      <c r="AD28" s="28">
        <v>1260.0825</v>
      </c>
      <c r="AE28" s="28">
        <v>1178.3074999999999</v>
      </c>
      <c r="AF28" s="28">
        <v>1232.9883333333332</v>
      </c>
      <c r="AG28" s="28">
        <v>1385.8225000000002</v>
      </c>
      <c r="AH28" s="28">
        <v>1267.1575</v>
      </c>
      <c r="AI28" s="28">
        <v>1059.4166666666667</v>
      </c>
      <c r="AJ28" s="28">
        <v>1045.6875</v>
      </c>
      <c r="AK28" s="28">
        <v>997.4375</v>
      </c>
      <c r="AL28" s="28">
        <v>892.03833333333341</v>
      </c>
      <c r="AM28" s="28">
        <v>891.35</v>
      </c>
      <c r="AN28" s="28">
        <v>977.04999999999984</v>
      </c>
      <c r="AO28" s="28">
        <v>1128.3225</v>
      </c>
      <c r="AP28" s="28">
        <v>1216.4066666666668</v>
      </c>
      <c r="AQ28" s="28">
        <v>1204.4425000000001</v>
      </c>
      <c r="AR28" s="28">
        <v>1206.6691666666668</v>
      </c>
      <c r="AS28" s="28">
        <v>1261.3816666666667</v>
      </c>
      <c r="AT28" s="28">
        <v>1407.4633333333331</v>
      </c>
      <c r="AU28" s="28">
        <v>1394.8275000000001</v>
      </c>
      <c r="AV28" s="28">
        <v>1455.0100000000002</v>
      </c>
      <c r="AW28" s="28">
        <v>1713.1491666666668</v>
      </c>
      <c r="AX28" s="28">
        <v>1618.1116666666669</v>
      </c>
      <c r="AY28" s="28">
        <v>1631.3500000000001</v>
      </c>
      <c r="AZ28" s="28">
        <v>1641.7133333333334</v>
      </c>
      <c r="BA28" s="28">
        <v>1565.0633333333335</v>
      </c>
      <c r="BB28" s="28">
        <v>1525.229166666667</v>
      </c>
      <c r="BC28" s="29">
        <v>1535.3316666666667</v>
      </c>
      <c r="BD28" s="29">
        <v>1544.0383333333336</v>
      </c>
      <c r="BE28" s="29">
        <v>1518.6724999999999</v>
      </c>
      <c r="BF28" s="29">
        <v>1612.7083333333333</v>
      </c>
      <c r="BG28" s="29">
        <v>1649.2066666666667</v>
      </c>
      <c r="BH28" s="29">
        <v>1581.4125000000004</v>
      </c>
      <c r="BI28" s="29">
        <v>15533.775833333333</v>
      </c>
      <c r="BJ28" s="29">
        <v>101528.60999999999</v>
      </c>
      <c r="BK28" s="29">
        <v>112410.02</v>
      </c>
      <c r="BL28" s="18">
        <f t="shared" si="1"/>
        <v>157952.18969555039</v>
      </c>
    </row>
    <row r="29" spans="1:64" s="5" customFormat="1" ht="14.1" customHeight="1" thickBot="1" x14ac:dyDescent="0.25">
      <c r="A29" s="20" t="s">
        <v>22</v>
      </c>
      <c r="B29" s="28">
        <v>3.0783333333333331</v>
      </c>
      <c r="C29" s="28">
        <v>3.0733333333333328</v>
      </c>
      <c r="D29" s="28">
        <v>3.1374999999999997</v>
      </c>
      <c r="E29" s="28">
        <v>3.205833333333334</v>
      </c>
      <c r="F29" s="28">
        <v>3.1625000000000001</v>
      </c>
      <c r="G29" s="28">
        <v>3.2608333333333328</v>
      </c>
      <c r="H29" s="28">
        <v>3.2658333333333336</v>
      </c>
      <c r="I29" s="28">
        <v>3.2308333333333334</v>
      </c>
      <c r="J29" s="28">
        <v>3.0425</v>
      </c>
      <c r="K29" s="28">
        <v>2.5924999999999998</v>
      </c>
      <c r="L29" s="28">
        <v>2.3225000000000002</v>
      </c>
      <c r="M29" s="28">
        <v>2.2933333333333334</v>
      </c>
      <c r="N29" s="28">
        <v>2.8991666666666664</v>
      </c>
      <c r="O29" s="28">
        <v>3.0649999999999999</v>
      </c>
      <c r="P29" s="28">
        <v>2.9458333333333333</v>
      </c>
      <c r="Q29" s="28">
        <v>3.2524999999999999</v>
      </c>
      <c r="R29" s="28">
        <v>3.4433333333333329</v>
      </c>
      <c r="S29" s="28">
        <v>4.335</v>
      </c>
      <c r="T29" s="28">
        <v>4.6508333333333338</v>
      </c>
      <c r="U29" s="28">
        <v>4.58</v>
      </c>
      <c r="V29" s="28">
        <v>6.5766666666666671</v>
      </c>
      <c r="W29" s="28">
        <v>16.590833333333332</v>
      </c>
      <c r="X29" s="28">
        <v>41.840833333333336</v>
      </c>
      <c r="Y29" s="28">
        <v>240.40083333333334</v>
      </c>
      <c r="Z29" s="28">
        <v>412.95833333333331</v>
      </c>
      <c r="AA29" s="28">
        <v>492.27083333333331</v>
      </c>
      <c r="AB29" s="28">
        <v>699.47916666666663</v>
      </c>
      <c r="AC29" s="28">
        <v>931.58333333333337</v>
      </c>
      <c r="AD29" s="28">
        <v>1738.8333333333333</v>
      </c>
      <c r="AE29" s="28">
        <v>1736.5</v>
      </c>
      <c r="AF29" s="28">
        <v>1677.75</v>
      </c>
      <c r="AG29" s="28">
        <v>1619.4166666666667</v>
      </c>
      <c r="AH29" s="28">
        <v>1569.8333333333333</v>
      </c>
      <c r="AI29" s="28">
        <v>1538.4583333333333</v>
      </c>
      <c r="AJ29" s="28">
        <v>1515.5</v>
      </c>
      <c r="AK29" s="28">
        <v>1507.8333333333333</v>
      </c>
      <c r="AL29" s="28">
        <v>1507.5</v>
      </c>
      <c r="AM29" s="28">
        <v>1507.5</v>
      </c>
      <c r="AN29" s="28">
        <v>1507.5</v>
      </c>
      <c r="AO29" s="28">
        <v>1507.5</v>
      </c>
      <c r="AP29" s="28">
        <v>1507.5</v>
      </c>
      <c r="AQ29" s="28">
        <v>1507.5</v>
      </c>
      <c r="AR29" s="28">
        <v>1507.5</v>
      </c>
      <c r="AS29" s="28">
        <v>1507.5</v>
      </c>
      <c r="AT29" s="28">
        <v>1507.5</v>
      </c>
      <c r="AU29" s="28">
        <v>1507.5</v>
      </c>
      <c r="AV29" s="28">
        <v>1507.5</v>
      </c>
      <c r="AW29" s="28">
        <v>1507.5</v>
      </c>
      <c r="AX29" s="28">
        <v>1507.5</v>
      </c>
      <c r="AY29" s="28">
        <v>1507.5</v>
      </c>
      <c r="AZ29" s="28">
        <v>1507.5</v>
      </c>
      <c r="BA29" s="28">
        <v>1507.5</v>
      </c>
      <c r="BB29" s="28">
        <v>1507.5</v>
      </c>
      <c r="BC29" s="29">
        <v>1507.5</v>
      </c>
      <c r="BD29" s="29">
        <v>1507.5</v>
      </c>
      <c r="BE29" s="29">
        <v>1507.5</v>
      </c>
      <c r="BF29" s="29">
        <v>1507.5</v>
      </c>
      <c r="BG29" s="29">
        <v>1507.5</v>
      </c>
      <c r="BH29" s="29">
        <v>1507.5</v>
      </c>
      <c r="BI29" s="29">
        <v>13875.625</v>
      </c>
      <c r="BJ29" s="29">
        <v>89500</v>
      </c>
      <c r="BK29" s="34">
        <v>89500</v>
      </c>
      <c r="BL29" s="30">
        <f t="shared" si="1"/>
        <v>29073.174336762317</v>
      </c>
    </row>
    <row r="30" spans="1:64" ht="15.75" thickBot="1" x14ac:dyDescent="0.25">
      <c r="A30" s="48" t="s">
        <v>30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</row>
    <row r="31" spans="1:64" s="5" customFormat="1" ht="14.1" customHeight="1" x14ac:dyDescent="0.2">
      <c r="A31" s="20" t="s">
        <v>5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>
        <v>5333.05</v>
      </c>
      <c r="X31" s="28">
        <v>15732.255000000003</v>
      </c>
      <c r="Y31" s="28">
        <v>111914.05833333335</v>
      </c>
      <c r="Z31" s="28">
        <v>177887.86916666667</v>
      </c>
      <c r="AA31" s="28">
        <v>187269.72166666668</v>
      </c>
      <c r="AB31" s="28">
        <v>268138.64999999997</v>
      </c>
      <c r="AC31" s="28">
        <v>334807.43249999994</v>
      </c>
      <c r="AD31" s="28">
        <v>596353.13</v>
      </c>
      <c r="AE31" s="28">
        <v>631534.57750000001</v>
      </c>
      <c r="AF31" s="28">
        <v>644516.06916666671</v>
      </c>
      <c r="AG31" s="28">
        <v>621677.83666666655</v>
      </c>
      <c r="AH31" s="28">
        <v>606793.78500000003</v>
      </c>
      <c r="AI31" s="28">
        <v>507251.05333333329</v>
      </c>
      <c r="AJ31" s="28">
        <v>446111.29333333328</v>
      </c>
      <c r="AK31" s="28">
        <v>422515.00249999994</v>
      </c>
      <c r="AL31" s="28">
        <v>417499.61499999999</v>
      </c>
      <c r="AM31" s="28">
        <v>409107.86333333328</v>
      </c>
      <c r="AN31" s="28">
        <v>472803.50999999995</v>
      </c>
      <c r="AO31" s="28">
        <v>554138.15833333321</v>
      </c>
      <c r="AP31" s="28">
        <v>618019.72750000004</v>
      </c>
      <c r="AQ31" s="28">
        <v>676373.79666666652</v>
      </c>
      <c r="AR31" s="28">
        <v>919689.32</v>
      </c>
      <c r="AS31" s="28">
        <v>1061669.4399999997</v>
      </c>
      <c r="AT31" s="28">
        <v>1324866.345</v>
      </c>
      <c r="AU31" s="28">
        <v>1480534.5949999997</v>
      </c>
      <c r="AV31" s="28">
        <v>1854060.4349999998</v>
      </c>
      <c r="AW31" s="28">
        <v>2365567.7458333331</v>
      </c>
      <c r="AX31" s="28">
        <v>2532700.5016666669</v>
      </c>
      <c r="AY31" s="28">
        <v>2111243.7016666667</v>
      </c>
      <c r="AZ31" s="28">
        <v>1891643.6658333333</v>
      </c>
      <c r="BA31" s="28">
        <v>1737746.7583333331</v>
      </c>
      <c r="BB31" s="28">
        <v>1878456.8099999996</v>
      </c>
      <c r="BC31" s="29">
        <v>1910089.1841666668</v>
      </c>
      <c r="BD31" s="29">
        <v>1907650.8016666668</v>
      </c>
      <c r="BE31" s="29">
        <v>2117444.5508333333</v>
      </c>
      <c r="BF31" s="29">
        <v>2683350.0024999999</v>
      </c>
      <c r="BG31" s="29">
        <v>2701086.9966666666</v>
      </c>
      <c r="BH31" s="29">
        <v>2710327.9724999997</v>
      </c>
      <c r="BI31" s="29">
        <v>27162994.519166667</v>
      </c>
      <c r="BJ31" s="29">
        <v>215646968.33333334</v>
      </c>
      <c r="BK31" s="35">
        <v>386730018.16000003</v>
      </c>
      <c r="BL31" s="17">
        <f>(BK31-W31)/W31</f>
        <v>72514.730803198923</v>
      </c>
    </row>
    <row r="32" spans="1:64" s="5" customFormat="1" ht="14.1" customHeight="1" thickBot="1" x14ac:dyDescent="0.25">
      <c r="A32" s="20" t="s">
        <v>16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>
        <v>102.38333333333334</v>
      </c>
      <c r="X32" s="28">
        <v>224.00333333333333</v>
      </c>
      <c r="Y32" s="28">
        <v>1714.6341666666667</v>
      </c>
      <c r="Z32" s="28">
        <v>2646.5858333333331</v>
      </c>
      <c r="AA32" s="28">
        <v>2680.2849999999999</v>
      </c>
      <c r="AB32" s="28">
        <v>3308.6966666666672</v>
      </c>
      <c r="AC32" s="28">
        <v>3719.5449999999996</v>
      </c>
      <c r="AD32" s="28">
        <v>6767.081666666666</v>
      </c>
      <c r="AE32" s="28">
        <v>7632.7108333333335</v>
      </c>
      <c r="AF32" s="28">
        <v>8880.253333333334</v>
      </c>
      <c r="AG32" s="28">
        <v>8436.6574999999993</v>
      </c>
      <c r="AH32" s="28">
        <v>8119.8674999999994</v>
      </c>
      <c r="AI32" s="28">
        <v>7719.9366666666656</v>
      </c>
      <c r="AJ32" s="28">
        <v>8330.3525000000009</v>
      </c>
      <c r="AK32" s="28">
        <v>7938.1066666666666</v>
      </c>
      <c r="AL32" s="28">
        <v>7406.2233333333324</v>
      </c>
      <c r="AM32" s="28">
        <v>6606.6233333333321</v>
      </c>
      <c r="AN32" s="28">
        <v>6940.7833333333319</v>
      </c>
      <c r="AO32" s="28">
        <v>7449.5633333333326</v>
      </c>
      <c r="AP32" s="28">
        <v>10070.729166666666</v>
      </c>
      <c r="AQ32" s="28">
        <v>11148.591666666665</v>
      </c>
      <c r="AR32" s="28">
        <v>17776.567499999997</v>
      </c>
      <c r="AS32" s="28">
        <v>20351.877499999999</v>
      </c>
      <c r="AT32" s="28">
        <v>22593.0275</v>
      </c>
      <c r="AU32" s="28">
        <v>22259.495833333334</v>
      </c>
      <c r="AV32" s="28">
        <v>30861.666666666668</v>
      </c>
      <c r="AW32" s="28">
        <v>53590.370833333342</v>
      </c>
      <c r="AX32" s="28">
        <v>47652.075000000004</v>
      </c>
      <c r="AY32" s="28">
        <v>35511.048333333332</v>
      </c>
      <c r="AZ32" s="28">
        <v>28259.973333333332</v>
      </c>
      <c r="BA32" s="28">
        <v>23424.037500000002</v>
      </c>
      <c r="BB32" s="28">
        <v>25728.942500000001</v>
      </c>
      <c r="BC32" s="29">
        <v>25959.025833333337</v>
      </c>
      <c r="BD32" s="29">
        <v>23524.914999999997</v>
      </c>
      <c r="BE32" s="29">
        <v>24716.807499999999</v>
      </c>
      <c r="BF32" s="29">
        <v>31096.01833333333</v>
      </c>
      <c r="BG32" s="29">
        <v>37588.080833333333</v>
      </c>
      <c r="BH32" s="29">
        <v>32652.199166666676</v>
      </c>
      <c r="BI32" s="29">
        <v>327534.1883333333</v>
      </c>
      <c r="BJ32" s="29">
        <v>2538484.7708333335</v>
      </c>
      <c r="BK32" s="29">
        <v>5834779.1500000004</v>
      </c>
      <c r="BL32" s="30">
        <f>(BK32-W32)/W32</f>
        <v>56988.540778121438</v>
      </c>
    </row>
    <row r="33" spans="1:64" s="5" customFormat="1" ht="13.5" customHeight="1" thickBot="1" x14ac:dyDescent="0.25">
      <c r="A33" s="47" t="s">
        <v>31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</row>
    <row r="34" spans="1:64" s="5" customFormat="1" ht="13.5" customHeight="1" x14ac:dyDescent="0.2">
      <c r="A34" s="13" t="s">
        <v>32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>
        <f t="shared" ref="W34:BJ34" si="2">W24/W29</f>
        <v>0.30086895373951483</v>
      </c>
      <c r="X34" s="31">
        <f t="shared" si="2"/>
        <v>1.0077276982214343</v>
      </c>
      <c r="Y34" s="31">
        <f t="shared" si="2"/>
        <v>1.191277761793671</v>
      </c>
      <c r="Z34" s="31">
        <f t="shared" si="2"/>
        <v>1.1789264453637371</v>
      </c>
      <c r="AA34" s="31">
        <f t="shared" si="2"/>
        <v>1.1078860721994159</v>
      </c>
      <c r="AB34" s="31">
        <f t="shared" si="2"/>
        <v>1.2836181682799703</v>
      </c>
      <c r="AC34" s="31">
        <f t="shared" si="2"/>
        <v>1.2407818230610965</v>
      </c>
      <c r="AD34" s="31">
        <f t="shared" si="2"/>
        <v>1.3048773123741975</v>
      </c>
      <c r="AE34" s="31">
        <f t="shared" si="2"/>
        <v>1.1685871964679913</v>
      </c>
      <c r="AF34" s="31">
        <f t="shared" si="2"/>
        <v>1.1884264640143047</v>
      </c>
      <c r="AG34" s="31">
        <f t="shared" si="2"/>
        <v>1.3009329491071888</v>
      </c>
      <c r="AH34" s="31">
        <f t="shared" si="2"/>
        <v>1.2525745832890969</v>
      </c>
      <c r="AI34" s="31">
        <f t="shared" si="2"/>
        <v>1.1277837662161796</v>
      </c>
      <c r="AJ34" s="31">
        <f t="shared" si="2"/>
        <v>1.1225398658308587</v>
      </c>
      <c r="AK34" s="31">
        <f t="shared" si="2"/>
        <v>1.0592610810213328</v>
      </c>
      <c r="AL34" s="31">
        <f t="shared" si="2"/>
        <v>0.92170038695411816</v>
      </c>
      <c r="AM34" s="31">
        <f t="shared" si="2"/>
        <v>0.89191652846876701</v>
      </c>
      <c r="AN34" s="31">
        <f t="shared" si="2"/>
        <v>0.95018352681039242</v>
      </c>
      <c r="AO34" s="31">
        <f t="shared" si="2"/>
        <v>1.1405754560530676</v>
      </c>
      <c r="AP34" s="31">
        <f t="shared" si="2"/>
        <v>1.2456832504145938</v>
      </c>
      <c r="AQ34" s="31">
        <f t="shared" si="2"/>
        <v>1.2371498065229409</v>
      </c>
      <c r="AR34" s="31">
        <f t="shared" si="2"/>
        <v>1.2624328358208956</v>
      </c>
      <c r="AS34" s="31">
        <f t="shared" si="2"/>
        <v>1.3781415146489773</v>
      </c>
      <c r="AT34" s="31">
        <f t="shared" si="2"/>
        <v>1.4764085129906026</v>
      </c>
      <c r="AU34" s="31">
        <f t="shared" si="2"/>
        <v>1.3957833056937534</v>
      </c>
      <c r="AV34" s="31">
        <f t="shared" si="2"/>
        <v>1.3194002211166387</v>
      </c>
      <c r="AW34" s="31">
        <f t="shared" si="2"/>
        <v>1.4002835820895525</v>
      </c>
      <c r="AX34" s="31">
        <f t="shared" si="2"/>
        <v>1.2927822001105587</v>
      </c>
      <c r="AY34" s="31">
        <f t="shared" si="2"/>
        <v>1.3303178551686017</v>
      </c>
      <c r="AZ34" s="31">
        <f t="shared" si="2"/>
        <v>1.3213499170812602</v>
      </c>
      <c r="BA34" s="31">
        <f t="shared" si="2"/>
        <v>1.1041669430624654</v>
      </c>
      <c r="BB34" s="31">
        <f t="shared" si="2"/>
        <v>1.1035251520176894</v>
      </c>
      <c r="BC34" s="31">
        <f t="shared" si="2"/>
        <v>1.1368247650635708</v>
      </c>
      <c r="BD34" s="31">
        <f t="shared" si="2"/>
        <v>1.1799828634604757</v>
      </c>
      <c r="BE34" s="31">
        <f t="shared" si="2"/>
        <v>1.1193571033720289</v>
      </c>
      <c r="BF34" s="31">
        <f t="shared" si="2"/>
        <v>1.1463001658374792</v>
      </c>
      <c r="BG34" s="31">
        <f t="shared" si="2"/>
        <v>1.1817998894416806</v>
      </c>
      <c r="BH34" s="31">
        <f t="shared" si="2"/>
        <v>1.0516826976229963</v>
      </c>
      <c r="BI34" s="31">
        <f t="shared" si="2"/>
        <v>1.0845800939897603</v>
      </c>
      <c r="BJ34" s="31">
        <f t="shared" si="2"/>
        <v>1.0810333333333333</v>
      </c>
      <c r="BK34" s="31">
        <f t="shared" ref="BK34" si="3">BK24/BK29</f>
        <v>1.1775</v>
      </c>
      <c r="BL34" s="17">
        <f>(BK34-W34)/W34</f>
        <v>2.9136640233722866</v>
      </c>
    </row>
    <row r="35" spans="1:64" s="5" customFormat="1" ht="13.5" customHeight="1" x14ac:dyDescent="0.2">
      <c r="A35" s="13" t="s">
        <v>33</v>
      </c>
      <c r="B35" s="32">
        <f>B26/B29</f>
        <v>2.7918245804006498</v>
      </c>
      <c r="C35" s="32">
        <f t="shared" ref="C35:BJ35" si="4">C26/C29</f>
        <v>2.7958242950108461</v>
      </c>
      <c r="D35" s="32">
        <f t="shared" si="4"/>
        <v>2.7930942895086317</v>
      </c>
      <c r="E35" s="32">
        <f t="shared" si="4"/>
        <v>2.7291395892903552</v>
      </c>
      <c r="F35" s="32">
        <f t="shared" si="4"/>
        <v>2.3920948616600786</v>
      </c>
      <c r="G35" s="32">
        <f t="shared" si="4"/>
        <v>2.3907487860976238</v>
      </c>
      <c r="H35" s="32">
        <f t="shared" si="4"/>
        <v>2.3975503955090587</v>
      </c>
      <c r="I35" s="32">
        <f t="shared" si="4"/>
        <v>2.4490585504255864</v>
      </c>
      <c r="J35" s="32">
        <f t="shared" si="4"/>
        <v>2.4902766365379345</v>
      </c>
      <c r="K35" s="32">
        <f t="shared" si="4"/>
        <v>2.4561234329797492</v>
      </c>
      <c r="L35" s="32">
        <f t="shared" si="4"/>
        <v>2.3509149623250805</v>
      </c>
      <c r="M35" s="32">
        <f t="shared" si="4"/>
        <v>2.2056686046511622</v>
      </c>
      <c r="N35" s="32">
        <f t="shared" si="4"/>
        <v>1.7875826386892788</v>
      </c>
      <c r="O35" s="32">
        <f t="shared" si="4"/>
        <v>1.7566612289287655</v>
      </c>
      <c r="P35" s="32">
        <f t="shared" si="4"/>
        <v>1.932390381895333</v>
      </c>
      <c r="Q35" s="32">
        <f t="shared" si="4"/>
        <v>2.1352805534204458</v>
      </c>
      <c r="R35" s="32">
        <f t="shared" si="4"/>
        <v>2.3356727976766707</v>
      </c>
      <c r="S35" s="32">
        <f t="shared" si="4"/>
        <v>2.0090349865436372</v>
      </c>
      <c r="T35" s="32">
        <f t="shared" si="4"/>
        <v>1.7437735172908082</v>
      </c>
      <c r="U35" s="32">
        <f t="shared" si="4"/>
        <v>1.510735080058224</v>
      </c>
      <c r="V35" s="32">
        <f t="shared" si="4"/>
        <v>1.3100608210846425</v>
      </c>
      <c r="W35" s="32">
        <f t="shared" si="4"/>
        <v>1.3312572203526045</v>
      </c>
      <c r="X35" s="32">
        <f t="shared" si="4"/>
        <v>1.4649763986536279</v>
      </c>
      <c r="Y35" s="32">
        <f t="shared" si="4"/>
        <v>1.7065006014260902</v>
      </c>
      <c r="Z35" s="32">
        <f t="shared" si="4"/>
        <v>1.7813197457370598</v>
      </c>
      <c r="AA35" s="32">
        <f t="shared" si="4"/>
        <v>1.6341478691438491</v>
      </c>
      <c r="AB35" s="32">
        <f t="shared" si="4"/>
        <v>1.8080857781087121</v>
      </c>
      <c r="AC35" s="32">
        <f t="shared" si="4"/>
        <v>1.7686322569102779</v>
      </c>
      <c r="AD35" s="32">
        <f t="shared" si="4"/>
        <v>1.7590908655228601</v>
      </c>
      <c r="AE35" s="32">
        <f t="shared" si="4"/>
        <v>1.4988559362702751</v>
      </c>
      <c r="AF35" s="32">
        <f t="shared" si="4"/>
        <v>1.5333065116972133</v>
      </c>
      <c r="AG35" s="32">
        <f t="shared" si="4"/>
        <v>1.5825729429321256</v>
      </c>
      <c r="AH35" s="32">
        <f t="shared" si="4"/>
        <v>1.5693014120394946</v>
      </c>
      <c r="AI35" s="32">
        <f t="shared" si="4"/>
        <v>1.638745497386453</v>
      </c>
      <c r="AJ35" s="32">
        <f t="shared" si="4"/>
        <v>1.6606559991202021</v>
      </c>
      <c r="AK35" s="32">
        <f t="shared" si="4"/>
        <v>1.6146418702332261</v>
      </c>
      <c r="AL35" s="32">
        <f t="shared" si="4"/>
        <v>1.5135102266445555</v>
      </c>
      <c r="AM35" s="32">
        <f t="shared" si="4"/>
        <v>1.4399082365948035</v>
      </c>
      <c r="AN35" s="32">
        <f t="shared" si="4"/>
        <v>1.5085339966832505</v>
      </c>
      <c r="AO35" s="32">
        <f t="shared" si="4"/>
        <v>1.6466086235489223</v>
      </c>
      <c r="AP35" s="32">
        <f t="shared" si="4"/>
        <v>1.8311166390270868</v>
      </c>
      <c r="AQ35" s="32">
        <f t="shared" si="4"/>
        <v>1.8097418463239359</v>
      </c>
      <c r="AR35" s="32">
        <f t="shared" si="4"/>
        <v>1.8353001658374795</v>
      </c>
      <c r="AS35" s="32">
        <f t="shared" si="4"/>
        <v>1.9492548369264791</v>
      </c>
      <c r="AT35" s="32">
        <f t="shared" si="4"/>
        <v>1.8427081260364842</v>
      </c>
      <c r="AU35" s="32">
        <f t="shared" si="4"/>
        <v>1.5663582089552237</v>
      </c>
      <c r="AV35" s="32">
        <f t="shared" si="4"/>
        <v>1.5441415146489774</v>
      </c>
      <c r="AW35" s="32">
        <f t="shared" si="4"/>
        <v>1.6117114427860695</v>
      </c>
      <c r="AX35" s="32">
        <f t="shared" si="4"/>
        <v>1.5922587064676614</v>
      </c>
      <c r="AY35" s="32">
        <f t="shared" si="4"/>
        <v>1.5645328911000549</v>
      </c>
      <c r="AZ35" s="32">
        <f t="shared" si="4"/>
        <v>1.644216141514649</v>
      </c>
      <c r="BA35" s="32">
        <f t="shared" si="4"/>
        <v>1.5253338861249304</v>
      </c>
      <c r="BB35" s="32">
        <f t="shared" si="4"/>
        <v>1.345516860143726</v>
      </c>
      <c r="BC35" s="32">
        <f t="shared" si="4"/>
        <v>1.2968590381426204</v>
      </c>
      <c r="BD35" s="32">
        <f t="shared" si="4"/>
        <v>1.3309585406301823</v>
      </c>
      <c r="BE35" s="32">
        <f t="shared" si="4"/>
        <v>1.2781586511885021</v>
      </c>
      <c r="BF35" s="32">
        <f t="shared" si="4"/>
        <v>1.286599778883361</v>
      </c>
      <c r="BG35" s="32">
        <f t="shared" si="4"/>
        <v>1.3759248203427306</v>
      </c>
      <c r="BH35" s="32">
        <f t="shared" si="4"/>
        <v>1.2321652846876729</v>
      </c>
      <c r="BI35" s="32">
        <f t="shared" si="4"/>
        <v>1.2488064501599028</v>
      </c>
      <c r="BJ35" s="32">
        <f t="shared" si="4"/>
        <v>1.2797083333333337</v>
      </c>
      <c r="BK35" s="32">
        <f t="shared" ref="BK35" si="5">BK26/BK29</f>
        <v>1.339715754189944</v>
      </c>
      <c r="BL35" s="19">
        <f t="shared" ref="BL35:BL38" si="6">(BK35-B35)/B35</f>
        <v>-0.52012896383422347</v>
      </c>
    </row>
    <row r="36" spans="1:64" s="5" customFormat="1" ht="13.5" customHeight="1" x14ac:dyDescent="0.2">
      <c r="A36" s="13" t="s">
        <v>34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>
        <f t="shared" ref="W36:BJ36" si="7">W27/W29</f>
        <v>0.38113416042995635</v>
      </c>
      <c r="X36" s="32">
        <f t="shared" si="7"/>
        <v>1.1890497719532354</v>
      </c>
      <c r="Y36" s="32">
        <f t="shared" si="7"/>
        <v>1.3187280964777577</v>
      </c>
      <c r="Z36" s="32">
        <f t="shared" si="7"/>
        <v>1.3429098980930281</v>
      </c>
      <c r="AA36" s="32">
        <f t="shared" si="7"/>
        <v>1.2834635405645605</v>
      </c>
      <c r="AB36" s="32">
        <f t="shared" si="7"/>
        <v>1.3643746835443038</v>
      </c>
      <c r="AC36" s="32">
        <f t="shared" si="7"/>
        <v>1.3577216208963234</v>
      </c>
      <c r="AD36" s="32">
        <f t="shared" si="7"/>
        <v>1.4141776095082912</v>
      </c>
      <c r="AE36" s="32">
        <f t="shared" si="7"/>
        <v>1.3973941837028503</v>
      </c>
      <c r="AF36" s="32">
        <f t="shared" si="7"/>
        <v>1.4363145085183533</v>
      </c>
      <c r="AG36" s="32">
        <f t="shared" si="7"/>
        <v>1.5225544177430144</v>
      </c>
      <c r="AH36" s="32">
        <f t="shared" si="7"/>
        <v>1.4510569062533178</v>
      </c>
      <c r="AI36" s="32">
        <f t="shared" si="7"/>
        <v>1.3738650705522304</v>
      </c>
      <c r="AJ36" s="32">
        <f t="shared" si="7"/>
        <v>1.3577070273837017</v>
      </c>
      <c r="AK36" s="32">
        <f t="shared" si="7"/>
        <v>1.3651072178622745</v>
      </c>
      <c r="AL36" s="32">
        <f t="shared" si="7"/>
        <v>1.3184754007739083</v>
      </c>
      <c r="AM36" s="32">
        <f t="shared" si="7"/>
        <v>1.2712327252625761</v>
      </c>
      <c r="AN36" s="32">
        <f t="shared" si="7"/>
        <v>1.2983670536207852</v>
      </c>
      <c r="AO36" s="32">
        <f t="shared" si="7"/>
        <v>1.4036495301271419</v>
      </c>
      <c r="AP36" s="32">
        <f t="shared" si="7"/>
        <v>1.4815245992260917</v>
      </c>
      <c r="AQ36" s="32">
        <f t="shared" si="7"/>
        <v>1.4737672747374237</v>
      </c>
      <c r="AR36" s="32">
        <f t="shared" si="7"/>
        <v>1.4739585406301823</v>
      </c>
      <c r="AS36" s="32">
        <f t="shared" si="7"/>
        <v>1.4783875069098948</v>
      </c>
      <c r="AT36" s="32">
        <f t="shared" si="7"/>
        <v>1.5863587617468216</v>
      </c>
      <c r="AU36" s="32">
        <f t="shared" si="7"/>
        <v>1.5425754560530682</v>
      </c>
      <c r="AV36" s="32">
        <f t="shared" si="7"/>
        <v>1.5235583195135431</v>
      </c>
      <c r="AW36" s="32">
        <f t="shared" si="7"/>
        <v>1.5819419568822555</v>
      </c>
      <c r="AX36" s="32">
        <f t="shared" si="7"/>
        <v>1.5334173576561636</v>
      </c>
      <c r="AY36" s="32">
        <f t="shared" si="7"/>
        <v>1.5207003869541187</v>
      </c>
      <c r="AZ36" s="32">
        <f t="shared" si="7"/>
        <v>1.5157838584853509</v>
      </c>
      <c r="BA36" s="32">
        <f t="shared" si="7"/>
        <v>1.3966340519624101</v>
      </c>
      <c r="BB36" s="32">
        <f t="shared" si="7"/>
        <v>1.3864002211166391</v>
      </c>
      <c r="BC36" s="32">
        <f t="shared" si="7"/>
        <v>1.3903676064123824</v>
      </c>
      <c r="BD36" s="32">
        <f t="shared" si="7"/>
        <v>1.4150746268656715</v>
      </c>
      <c r="BE36" s="32">
        <f t="shared" si="7"/>
        <v>1.3810005527915978</v>
      </c>
      <c r="BF36" s="32">
        <f t="shared" si="7"/>
        <v>1.3945245992260917</v>
      </c>
      <c r="BG36" s="32">
        <f t="shared" si="7"/>
        <v>1.4234842454394692</v>
      </c>
      <c r="BH36" s="32">
        <f t="shared" si="7"/>
        <v>1.3346169154228857</v>
      </c>
      <c r="BI36" s="32">
        <f t="shared" si="7"/>
        <v>1.3331512994910137</v>
      </c>
      <c r="BJ36" s="32">
        <f t="shared" si="7"/>
        <v>1.3260750000000001</v>
      </c>
      <c r="BK36" s="32">
        <f t="shared" ref="BK36" si="8">BK27/BK29</f>
        <v>1.3663737430167597</v>
      </c>
      <c r="BL36" s="18">
        <f t="shared" ref="BL36:BL38" si="9">(BK36-W36)/W36</f>
        <v>2.5850204071851168</v>
      </c>
    </row>
    <row r="37" spans="1:64" s="5" customFormat="1" ht="13.5" customHeight="1" x14ac:dyDescent="0.2">
      <c r="A37" s="13" t="s">
        <v>35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>
        <f t="shared" ref="W37:BJ37" si="10">W31/W29</f>
        <v>321.44557737706566</v>
      </c>
      <c r="X37" s="32">
        <f t="shared" si="10"/>
        <v>376.00242984325524</v>
      </c>
      <c r="Y37" s="32">
        <f t="shared" si="10"/>
        <v>465.53107483681771</v>
      </c>
      <c r="Z37" s="32">
        <f t="shared" si="10"/>
        <v>430.76469175663408</v>
      </c>
      <c r="AA37" s="32">
        <f t="shared" si="10"/>
        <v>380.42010410935717</v>
      </c>
      <c r="AB37" s="32">
        <f t="shared" si="10"/>
        <v>383.34043782576316</v>
      </c>
      <c r="AC37" s="32">
        <f t="shared" si="10"/>
        <v>359.39611682619187</v>
      </c>
      <c r="AD37" s="32">
        <f t="shared" si="10"/>
        <v>342.96163903000098</v>
      </c>
      <c r="AE37" s="32">
        <f t="shared" si="10"/>
        <v>363.68245177080337</v>
      </c>
      <c r="AF37" s="32">
        <f t="shared" si="10"/>
        <v>384.15501067898475</v>
      </c>
      <c r="AG37" s="32">
        <f t="shared" si="10"/>
        <v>383.88998301857657</v>
      </c>
      <c r="AH37" s="32">
        <f t="shared" si="10"/>
        <v>386.53389000955519</v>
      </c>
      <c r="AI37" s="32">
        <f t="shared" si="10"/>
        <v>329.71387157056574</v>
      </c>
      <c r="AJ37" s="32">
        <f t="shared" si="10"/>
        <v>294.36574947762011</v>
      </c>
      <c r="AK37" s="32">
        <f t="shared" si="10"/>
        <v>280.2133320437714</v>
      </c>
      <c r="AL37" s="32">
        <f t="shared" si="10"/>
        <v>276.94833499170812</v>
      </c>
      <c r="AM37" s="32">
        <f t="shared" si="10"/>
        <v>271.38166721945822</v>
      </c>
      <c r="AN37" s="32">
        <f t="shared" si="10"/>
        <v>313.6341691542288</v>
      </c>
      <c r="AO37" s="32">
        <f t="shared" si="10"/>
        <v>367.58750138197894</v>
      </c>
      <c r="AP37" s="32">
        <f t="shared" si="10"/>
        <v>409.96333499170817</v>
      </c>
      <c r="AQ37" s="32">
        <f t="shared" si="10"/>
        <v>448.67250193477048</v>
      </c>
      <c r="AR37" s="32">
        <f t="shared" si="10"/>
        <v>610.07583416252066</v>
      </c>
      <c r="AS37" s="32">
        <f t="shared" si="10"/>
        <v>704.2583349917079</v>
      </c>
      <c r="AT37" s="32">
        <f t="shared" si="10"/>
        <v>878.84998009950243</v>
      </c>
      <c r="AU37" s="32">
        <f t="shared" si="10"/>
        <v>982.11250082918718</v>
      </c>
      <c r="AV37" s="32">
        <f t="shared" si="10"/>
        <v>1229.8908358208955</v>
      </c>
      <c r="AW37" s="32">
        <f t="shared" si="10"/>
        <v>1569.1991680486456</v>
      </c>
      <c r="AX37" s="32">
        <f t="shared" si="10"/>
        <v>1680.06666777225</v>
      </c>
      <c r="AY37" s="32">
        <f t="shared" si="10"/>
        <v>1400.4933344389165</v>
      </c>
      <c r="AZ37" s="32">
        <f t="shared" si="10"/>
        <v>1254.821668877833</v>
      </c>
      <c r="BA37" s="32">
        <f t="shared" si="10"/>
        <v>1152.7341680486454</v>
      </c>
      <c r="BB37" s="32">
        <f t="shared" si="10"/>
        <v>1246.0741691542287</v>
      </c>
      <c r="BC37" s="32">
        <f t="shared" si="10"/>
        <v>1267.0575019347707</v>
      </c>
      <c r="BD37" s="32">
        <f t="shared" si="10"/>
        <v>1265.4400011055832</v>
      </c>
      <c r="BE37" s="32">
        <f t="shared" si="10"/>
        <v>1404.6066672194581</v>
      </c>
      <c r="BF37" s="32">
        <f t="shared" si="10"/>
        <v>1780.0000016583747</v>
      </c>
      <c r="BG37" s="32">
        <f t="shared" si="10"/>
        <v>1791.765835268104</v>
      </c>
      <c r="BH37" s="32">
        <f t="shared" si="10"/>
        <v>1797.8958358208954</v>
      </c>
      <c r="BI37" s="32">
        <f t="shared" si="10"/>
        <v>1957.605118267946</v>
      </c>
      <c r="BJ37" s="32">
        <f t="shared" si="10"/>
        <v>2409.4633333333336</v>
      </c>
      <c r="BK37" s="32">
        <f t="shared" ref="BK37" si="11">BK31/BK29</f>
        <v>4321.0057894972069</v>
      </c>
      <c r="BL37" s="18">
        <f t="shared" si="9"/>
        <v>12.442417919561334</v>
      </c>
    </row>
    <row r="38" spans="1:64" s="5" customFormat="1" ht="13.5" customHeight="1" thickBot="1" x14ac:dyDescent="0.25">
      <c r="A38" s="21" t="s">
        <v>36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>
        <f t="shared" ref="W38:BJ38" si="12">W32/W29</f>
        <v>6.1710784067507163</v>
      </c>
      <c r="X38" s="33">
        <f t="shared" si="12"/>
        <v>5.3537015276145707</v>
      </c>
      <c r="Y38" s="33">
        <f t="shared" si="12"/>
        <v>7.1323969342868336</v>
      </c>
      <c r="Z38" s="33">
        <f t="shared" si="12"/>
        <v>6.408844717990112</v>
      </c>
      <c r="AA38" s="33">
        <f t="shared" si="12"/>
        <v>5.4447365525413689</v>
      </c>
      <c r="AB38" s="33">
        <f t="shared" si="12"/>
        <v>4.7302290394638877</v>
      </c>
      <c r="AC38" s="33">
        <f t="shared" si="12"/>
        <v>3.992713122819572</v>
      </c>
      <c r="AD38" s="33">
        <f t="shared" si="12"/>
        <v>3.8917367967027698</v>
      </c>
      <c r="AE38" s="33">
        <f t="shared" si="12"/>
        <v>4.3954568576638833</v>
      </c>
      <c r="AF38" s="33">
        <f t="shared" si="12"/>
        <v>5.292953856851935</v>
      </c>
      <c r="AG38" s="33">
        <f t="shared" si="12"/>
        <v>5.2096891884937984</v>
      </c>
      <c r="AH38" s="33">
        <f t="shared" si="12"/>
        <v>5.1724392186007009</v>
      </c>
      <c r="AI38" s="33">
        <f t="shared" si="12"/>
        <v>5.0179692874360153</v>
      </c>
      <c r="AJ38" s="33">
        <f t="shared" si="12"/>
        <v>5.4967683932695488</v>
      </c>
      <c r="AK38" s="33">
        <f t="shared" si="12"/>
        <v>5.2645783132530122</v>
      </c>
      <c r="AL38" s="33">
        <f t="shared" si="12"/>
        <v>4.9129176340519622</v>
      </c>
      <c r="AM38" s="33">
        <f t="shared" si="12"/>
        <v>4.3825030403537859</v>
      </c>
      <c r="AN38" s="33">
        <f t="shared" si="12"/>
        <v>4.6041680486456595</v>
      </c>
      <c r="AO38" s="33">
        <f t="shared" si="12"/>
        <v>4.9416672194582638</v>
      </c>
      <c r="AP38" s="33">
        <f t="shared" si="12"/>
        <v>6.6804173576561636</v>
      </c>
      <c r="AQ38" s="33">
        <f t="shared" si="12"/>
        <v>7.3954173576561626</v>
      </c>
      <c r="AR38" s="33">
        <f t="shared" si="12"/>
        <v>11.792084577114426</v>
      </c>
      <c r="AS38" s="33">
        <f t="shared" si="12"/>
        <v>13.500416252072968</v>
      </c>
      <c r="AT38" s="33">
        <f t="shared" si="12"/>
        <v>14.987082918739635</v>
      </c>
      <c r="AU38" s="33">
        <f t="shared" si="12"/>
        <v>14.765834715312328</v>
      </c>
      <c r="AV38" s="33">
        <f t="shared" si="12"/>
        <v>20.472084024322832</v>
      </c>
      <c r="AW38" s="33">
        <f t="shared" si="12"/>
        <v>35.549168048645669</v>
      </c>
      <c r="AX38" s="33">
        <f t="shared" si="12"/>
        <v>31.610000000000003</v>
      </c>
      <c r="AY38" s="33">
        <f t="shared" si="12"/>
        <v>23.556250967385296</v>
      </c>
      <c r="AZ38" s="33">
        <f t="shared" si="12"/>
        <v>18.746250967385294</v>
      </c>
      <c r="BA38" s="33">
        <f t="shared" si="12"/>
        <v>15.538333333333334</v>
      </c>
      <c r="BB38" s="33">
        <f t="shared" si="12"/>
        <v>17.067291873963516</v>
      </c>
      <c r="BC38" s="33">
        <f t="shared" si="12"/>
        <v>17.219917634051964</v>
      </c>
      <c r="BD38" s="33">
        <f t="shared" si="12"/>
        <v>15.605250414593696</v>
      </c>
      <c r="BE38" s="33">
        <f t="shared" si="12"/>
        <v>16.395892205638475</v>
      </c>
      <c r="BF38" s="33">
        <f t="shared" si="12"/>
        <v>20.627541182974017</v>
      </c>
      <c r="BG38" s="33">
        <f t="shared" si="12"/>
        <v>24.934050304035377</v>
      </c>
      <c r="BH38" s="33">
        <f t="shared" si="12"/>
        <v>21.659833609729137</v>
      </c>
      <c r="BI38" s="33">
        <f t="shared" si="12"/>
        <v>23.605004339143878</v>
      </c>
      <c r="BJ38" s="33">
        <f t="shared" si="12"/>
        <v>28.362958333333335</v>
      </c>
      <c r="BK38" s="33">
        <f t="shared" ref="BK38" si="13">BK32/BK29</f>
        <v>65.19306312849163</v>
      </c>
      <c r="BL38" s="30">
        <f t="shared" si="9"/>
        <v>9.5642901988046543</v>
      </c>
    </row>
    <row r="39" spans="1:64" s="5" customFormat="1" ht="10.5" x14ac:dyDescent="0.2">
      <c r="A39" s="15" t="s">
        <v>1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8"/>
      <c r="BD39" s="8"/>
      <c r="BE39" s="8"/>
      <c r="BF39" s="8"/>
      <c r="BG39" s="8"/>
      <c r="BH39" s="8"/>
      <c r="BI39" s="8"/>
      <c r="BJ39" s="8"/>
      <c r="BK39" s="8"/>
      <c r="BL39" s="8"/>
    </row>
    <row r="40" spans="1:64" s="5" customFormat="1" ht="10.5" x14ac:dyDescent="0.2">
      <c r="A40" s="15" t="s">
        <v>37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8"/>
      <c r="BD40" s="8"/>
      <c r="BE40" s="8"/>
      <c r="BF40" s="8"/>
      <c r="BG40" s="8"/>
      <c r="BH40" s="8"/>
      <c r="BI40" s="8"/>
      <c r="BJ40" s="8"/>
      <c r="BK40" s="8"/>
      <c r="BL40" s="8"/>
    </row>
    <row r="41" spans="1:64" s="5" customFormat="1" ht="10.5" x14ac:dyDescent="0.2">
      <c r="A41" s="1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8"/>
      <c r="BD41" s="8"/>
      <c r="BE41" s="8"/>
      <c r="BF41" s="8"/>
      <c r="BG41" s="8"/>
      <c r="BH41" s="8"/>
      <c r="BI41" s="8"/>
      <c r="BJ41" s="8"/>
      <c r="BK41" s="8"/>
      <c r="BL41" s="8"/>
    </row>
    <row r="42" spans="1:64" s="5" customFormat="1" ht="10.5" x14ac:dyDescent="0.2">
      <c r="A42" s="1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8"/>
      <c r="BD42" s="8"/>
      <c r="BE42" s="8"/>
      <c r="BF42" s="8"/>
      <c r="BG42" s="8"/>
      <c r="BH42" s="8"/>
      <c r="BI42" s="8"/>
      <c r="BJ42" s="8"/>
      <c r="BK42" s="8"/>
      <c r="BL42" s="8"/>
    </row>
    <row r="43" spans="1:64" s="1" customFormat="1" ht="13.5" x14ac:dyDescent="0.2">
      <c r="A43" s="1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8"/>
      <c r="BD43" s="8"/>
      <c r="BE43" s="8"/>
      <c r="BF43" s="8"/>
      <c r="BG43" s="8"/>
      <c r="BH43" s="8"/>
      <c r="BI43" s="8"/>
      <c r="BJ43" s="8"/>
      <c r="BK43" s="8"/>
      <c r="BL43" s="8"/>
    </row>
    <row r="44" spans="1:64" s="1" customFormat="1" ht="13.5" x14ac:dyDescent="0.2">
      <c r="A44" s="1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8"/>
      <c r="BD44" s="8"/>
      <c r="BE44" s="8"/>
      <c r="BF44" s="8"/>
      <c r="BG44" s="8"/>
      <c r="BH44" s="8"/>
      <c r="BI44" s="8"/>
      <c r="BJ44" s="8"/>
      <c r="BK44" s="8"/>
      <c r="BL44" s="8"/>
    </row>
    <row r="45" spans="1:64" s="1" customFormat="1" ht="13.5" x14ac:dyDescent="0.2">
      <c r="A45" s="1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8"/>
      <c r="BD45" s="8"/>
      <c r="BE45" s="8"/>
      <c r="BF45" s="8"/>
      <c r="BG45" s="8"/>
      <c r="BH45" s="8"/>
      <c r="BI45" s="8"/>
      <c r="BJ45" s="8"/>
      <c r="BK45" s="8"/>
      <c r="BL45" s="8"/>
    </row>
    <row r="46" spans="1:64" s="1" customFormat="1" ht="13.5" x14ac:dyDescent="0.2">
      <c r="A46" s="1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8"/>
      <c r="BD46" s="8"/>
      <c r="BE46" s="8"/>
      <c r="BF46" s="8"/>
      <c r="BG46" s="8"/>
      <c r="BH46" s="8"/>
      <c r="BI46" s="8"/>
      <c r="BJ46" s="8"/>
      <c r="BK46" s="8"/>
      <c r="BL46" s="8"/>
    </row>
    <row r="47" spans="1:64" s="1" customFormat="1" ht="13.5" x14ac:dyDescent="0.2">
      <c r="A47" s="1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8"/>
      <c r="BD47" s="8"/>
      <c r="BE47" s="8"/>
      <c r="BF47" s="8"/>
      <c r="BG47" s="8"/>
      <c r="BH47" s="8"/>
      <c r="BI47" s="8"/>
      <c r="BJ47" s="8"/>
      <c r="BK47" s="8"/>
      <c r="BL47" s="8"/>
    </row>
    <row r="48" spans="1:64" s="1" customFormat="1" ht="13.5" x14ac:dyDescent="0.2">
      <c r="A48" s="1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8"/>
      <c r="BD48" s="8"/>
      <c r="BE48" s="8"/>
      <c r="BF48" s="8"/>
      <c r="BG48" s="8"/>
      <c r="BH48" s="8"/>
      <c r="BI48" s="8"/>
      <c r="BJ48" s="8"/>
      <c r="BK48" s="8"/>
      <c r="BL48" s="8"/>
    </row>
    <row r="49" spans="1:64" s="1" customFormat="1" ht="13.5" x14ac:dyDescent="0.2">
      <c r="A49" s="1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8"/>
      <c r="BD49" s="8"/>
      <c r="BE49" s="8"/>
      <c r="BF49" s="8"/>
      <c r="BG49" s="8"/>
      <c r="BH49" s="8"/>
      <c r="BI49" s="8"/>
      <c r="BJ49" s="8"/>
      <c r="BK49" s="8"/>
      <c r="BL49" s="8"/>
    </row>
    <row r="50" spans="1:64" s="1" customFormat="1" ht="13.5" x14ac:dyDescent="0.2">
      <c r="A50" s="1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8"/>
      <c r="BD50" s="8"/>
      <c r="BE50" s="8"/>
      <c r="BF50" s="8"/>
      <c r="BG50" s="8"/>
      <c r="BH50" s="8"/>
      <c r="BI50" s="8"/>
      <c r="BJ50" s="8"/>
      <c r="BK50" s="8"/>
      <c r="BL50" s="8"/>
    </row>
    <row r="51" spans="1:64" s="1" customFormat="1" ht="13.5" x14ac:dyDescent="0.2">
      <c r="A51" s="1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8"/>
      <c r="BD51" s="8"/>
      <c r="BE51" s="8"/>
      <c r="BF51" s="8"/>
      <c r="BG51" s="8"/>
      <c r="BH51" s="8"/>
      <c r="BI51" s="8"/>
      <c r="BJ51" s="8"/>
      <c r="BK51" s="8"/>
      <c r="BL51" s="8"/>
    </row>
    <row r="52" spans="1:64" s="1" customFormat="1" ht="13.5" x14ac:dyDescent="0.2">
      <c r="A52" s="1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8"/>
      <c r="BD52" s="8"/>
      <c r="BE52" s="8"/>
      <c r="BF52" s="8"/>
      <c r="BG52" s="8"/>
      <c r="BH52" s="8"/>
      <c r="BI52" s="8"/>
      <c r="BJ52" s="8"/>
      <c r="BK52" s="8"/>
      <c r="BL52" s="8"/>
    </row>
    <row r="53" spans="1:64" s="1" customFormat="1" ht="13.5" x14ac:dyDescent="0.2">
      <c r="A53" s="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</row>
  </sheetData>
  <mergeCells count="5">
    <mergeCell ref="A4:BL4"/>
    <mergeCell ref="A33:BL33"/>
    <mergeCell ref="A5:BL5"/>
    <mergeCell ref="A22:BL22"/>
    <mergeCell ref="A30:BL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32. Exchange Rates (1964-2025)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2026-07-01T13:51:24Z</dcterms:modified>
</cp:coreProperties>
</file>