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Website Update\Website\"/>
    </mc:Choice>
  </mc:AlternateContent>
  <xr:revisionPtr revIDLastSave="0" documentId="13_ncr:1_{B979D7EA-AEE1-411F-A7BA-3CB4408BA4B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Impor. Petrol. Prod. 1995-2025" sheetId="1" r:id="rId1"/>
    <sheet name="Petroleum Products" sheetId="3" r:id="rId2"/>
    <sheet name="Yearly imported petrol. prod.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9" i="4" l="1"/>
  <c r="AF22" i="4"/>
  <c r="AF17" i="4"/>
  <c r="AF13" i="4"/>
  <c r="AF8" i="4"/>
  <c r="AF37" i="4" s="1"/>
  <c r="OC30" i="3"/>
  <c r="OD30" i="3"/>
  <c r="OE30" i="3"/>
  <c r="OF30" i="3"/>
  <c r="OG30" i="3"/>
  <c r="OH30" i="3"/>
  <c r="OI30" i="3"/>
  <c r="OJ30" i="3"/>
  <c r="OK30" i="3"/>
  <c r="OL30" i="3"/>
  <c r="OM30" i="3"/>
  <c r="ON30" i="3"/>
  <c r="OO29" i="3"/>
  <c r="OO30" i="3" s="1"/>
  <c r="OC26" i="3"/>
  <c r="OC27" i="3" s="1"/>
  <c r="OD26" i="3"/>
  <c r="OD27" i="3" s="1"/>
  <c r="OE26" i="3"/>
  <c r="OE27" i="3" s="1"/>
  <c r="OF26" i="3"/>
  <c r="OF27" i="3" s="1"/>
  <c r="OG26" i="3"/>
  <c r="OG27" i="3" s="1"/>
  <c r="OH26" i="3"/>
  <c r="OH27" i="3" s="1"/>
  <c r="OI26" i="3"/>
  <c r="OI27" i="3" s="1"/>
  <c r="OJ26" i="3"/>
  <c r="OJ27" i="3" s="1"/>
  <c r="OK26" i="3"/>
  <c r="OK27" i="3" s="1"/>
  <c r="OL26" i="3"/>
  <c r="OL27" i="3" s="1"/>
  <c r="OM26" i="3"/>
  <c r="OM27" i="3" s="1"/>
  <c r="ON26" i="3"/>
  <c r="ON27" i="3" s="1"/>
  <c r="OO25" i="3"/>
  <c r="OO24" i="3"/>
  <c r="OO26" i="3" s="1"/>
  <c r="OO23" i="3"/>
  <c r="OO27" i="3" s="1"/>
  <c r="OC20" i="3"/>
  <c r="OD20" i="3"/>
  <c r="OE20" i="3"/>
  <c r="OF20" i="3"/>
  <c r="OG20" i="3"/>
  <c r="OH20" i="3"/>
  <c r="OI20" i="3"/>
  <c r="OJ20" i="3"/>
  <c r="OK20" i="3"/>
  <c r="OL20" i="3"/>
  <c r="OM20" i="3"/>
  <c r="ON20" i="3"/>
  <c r="OO19" i="3"/>
  <c r="OO18" i="3"/>
  <c r="OO17" i="3"/>
  <c r="OO20" i="3" s="1"/>
  <c r="OC16" i="3"/>
  <c r="OD16" i="3"/>
  <c r="OE16" i="3"/>
  <c r="OF16" i="3"/>
  <c r="OG16" i="3"/>
  <c r="OH16" i="3"/>
  <c r="OI16" i="3"/>
  <c r="OJ16" i="3"/>
  <c r="OK16" i="3"/>
  <c r="OL16" i="3"/>
  <c r="OM16" i="3"/>
  <c r="ON16" i="3"/>
  <c r="OO15" i="3"/>
  <c r="OO14" i="3"/>
  <c r="OO16" i="3" s="1"/>
  <c r="OC13" i="3"/>
  <c r="OD13" i="3"/>
  <c r="OE13" i="3"/>
  <c r="OF13" i="3"/>
  <c r="OG13" i="3"/>
  <c r="OH13" i="3"/>
  <c r="OI13" i="3"/>
  <c r="OJ13" i="3"/>
  <c r="OK13" i="3"/>
  <c r="OL13" i="3"/>
  <c r="OM13" i="3"/>
  <c r="ON13" i="3"/>
  <c r="OO12" i="3"/>
  <c r="OO11" i="3"/>
  <c r="OO10" i="3"/>
  <c r="OO13" i="3" s="1"/>
  <c r="OC9" i="3"/>
  <c r="OD9" i="3"/>
  <c r="OE9" i="3"/>
  <c r="OF9" i="3"/>
  <c r="OG9" i="3"/>
  <c r="OH9" i="3"/>
  <c r="OI9" i="3"/>
  <c r="OJ9" i="3"/>
  <c r="OK9" i="3"/>
  <c r="OL9" i="3"/>
  <c r="OM9" i="3"/>
  <c r="ON9" i="3"/>
  <c r="OO7" i="3"/>
  <c r="OO9" i="3" s="1"/>
  <c r="AF31" i="4" l="1"/>
  <c r="AF9" i="4"/>
  <c r="AF18" i="4"/>
  <c r="AF23" i="4"/>
  <c r="AF35" i="4"/>
  <c r="AF14" i="4"/>
  <c r="AE35" i="4"/>
  <c r="AE31" i="4"/>
  <c r="AE23" i="4"/>
  <c r="AE18" i="4"/>
  <c r="AE14" i="4"/>
  <c r="AD9" i="4"/>
  <c r="AE9" i="4"/>
  <c r="NO23" i="3"/>
  <c r="OB31" i="3"/>
  <c r="OA30" i="3"/>
  <c r="NZ30" i="3"/>
  <c r="NY30" i="3"/>
  <c r="NX30" i="3"/>
  <c r="NW30" i="3"/>
  <c r="NV30" i="3"/>
  <c r="NU30" i="3"/>
  <c r="NT30" i="3"/>
  <c r="NS30" i="3"/>
  <c r="NR30" i="3"/>
  <c r="NQ30" i="3"/>
  <c r="NP30" i="3"/>
  <c r="OB29" i="3"/>
  <c r="OB30" i="3" s="1"/>
  <c r="OA26" i="3"/>
  <c r="OA27" i="3" s="1"/>
  <c r="NZ26" i="3"/>
  <c r="NZ27" i="3" s="1"/>
  <c r="NY26" i="3"/>
  <c r="NY27" i="3" s="1"/>
  <c r="NX26" i="3"/>
  <c r="NX27" i="3" s="1"/>
  <c r="NW26" i="3"/>
  <c r="NW27" i="3" s="1"/>
  <c r="NV26" i="3"/>
  <c r="NV27" i="3" s="1"/>
  <c r="NU26" i="3"/>
  <c r="NU27" i="3" s="1"/>
  <c r="NT26" i="3"/>
  <c r="NT27" i="3" s="1"/>
  <c r="NS26" i="3"/>
  <c r="NS27" i="3" s="1"/>
  <c r="NR26" i="3"/>
  <c r="NR27" i="3" s="1"/>
  <c r="NQ26" i="3"/>
  <c r="NQ27" i="3" s="1"/>
  <c r="NP26" i="3"/>
  <c r="NP27" i="3" s="1"/>
  <c r="OB24" i="3"/>
  <c r="OB26" i="3" s="1"/>
  <c r="OB23" i="3"/>
  <c r="OA20" i="3"/>
  <c r="NZ20" i="3"/>
  <c r="NY20" i="3"/>
  <c r="NX20" i="3"/>
  <c r="NW20" i="3"/>
  <c r="NV20" i="3"/>
  <c r="NU20" i="3"/>
  <c r="NT20" i="3"/>
  <c r="NS20" i="3"/>
  <c r="NR20" i="3"/>
  <c r="NQ20" i="3"/>
  <c r="NP20" i="3"/>
  <c r="OB19" i="3"/>
  <c r="OB18" i="3"/>
  <c r="OB17" i="3"/>
  <c r="OA16" i="3"/>
  <c r="NZ16" i="3"/>
  <c r="NY16" i="3"/>
  <c r="NX16" i="3"/>
  <c r="NW16" i="3"/>
  <c r="NV16" i="3"/>
  <c r="NU16" i="3"/>
  <c r="NT16" i="3"/>
  <c r="NS16" i="3"/>
  <c r="NR16" i="3"/>
  <c r="NQ16" i="3"/>
  <c r="NP16" i="3"/>
  <c r="OB15" i="3"/>
  <c r="OB14" i="3"/>
  <c r="OA13" i="3"/>
  <c r="NZ13" i="3"/>
  <c r="NY13" i="3"/>
  <c r="NX13" i="3"/>
  <c r="NW13" i="3"/>
  <c r="NV13" i="3"/>
  <c r="NU13" i="3"/>
  <c r="NT13" i="3"/>
  <c r="NS13" i="3"/>
  <c r="NR13" i="3"/>
  <c r="NQ13" i="3"/>
  <c r="NP13" i="3"/>
  <c r="OB12" i="3"/>
  <c r="OB11" i="3"/>
  <c r="OB10" i="3"/>
  <c r="OA9" i="3"/>
  <c r="NZ9" i="3"/>
  <c r="NY9" i="3"/>
  <c r="NX9" i="3"/>
  <c r="NW9" i="3"/>
  <c r="NV9" i="3"/>
  <c r="NU9" i="3"/>
  <c r="NT9" i="3"/>
  <c r="NS9" i="3"/>
  <c r="NR9" i="3"/>
  <c r="NQ9" i="3"/>
  <c r="NP9" i="3"/>
  <c r="OB7" i="3"/>
  <c r="OB9" i="3" s="1"/>
  <c r="OB16" i="3" l="1"/>
  <c r="OD31" i="3"/>
  <c r="OC31" i="3"/>
  <c r="OC32" i="3" s="1"/>
  <c r="OB20" i="3"/>
  <c r="OB13" i="3"/>
  <c r="NT32" i="3"/>
  <c r="OB27" i="3"/>
  <c r="NP32" i="3"/>
  <c r="NR32" i="3"/>
  <c r="NV32" i="3"/>
  <c r="NW32" i="3"/>
  <c r="NX32" i="3"/>
  <c r="NQ32" i="3"/>
  <c r="NY32" i="3"/>
  <c r="NZ32" i="3"/>
  <c r="NS32" i="3"/>
  <c r="OA32" i="3"/>
  <c r="NU32" i="3"/>
  <c r="NB23" i="3"/>
  <c r="OD32" i="3" l="1"/>
  <c r="OE31" i="3"/>
  <c r="OE32" i="3"/>
  <c r="OF31" i="3"/>
  <c r="OB32" i="3"/>
  <c r="AD35" i="4"/>
  <c r="AD31" i="4"/>
  <c r="AD23" i="4"/>
  <c r="AD18" i="4"/>
  <c r="AD14" i="4"/>
  <c r="NO31" i="3"/>
  <c r="NN30" i="3"/>
  <c r="NM30" i="3"/>
  <c r="NL30" i="3"/>
  <c r="NK30" i="3"/>
  <c r="NJ30" i="3"/>
  <c r="NI30" i="3"/>
  <c r="NH30" i="3"/>
  <c r="NG30" i="3"/>
  <c r="NF30" i="3"/>
  <c r="NE30" i="3"/>
  <c r="ND30" i="3"/>
  <c r="NC30" i="3"/>
  <c r="NO29" i="3"/>
  <c r="NO30" i="3" s="1"/>
  <c r="NN26" i="3"/>
  <c r="NN27" i="3" s="1"/>
  <c r="NM26" i="3"/>
  <c r="NM27" i="3" s="1"/>
  <c r="NL26" i="3"/>
  <c r="NL27" i="3" s="1"/>
  <c r="NK26" i="3"/>
  <c r="NK27" i="3" s="1"/>
  <c r="NJ26" i="3"/>
  <c r="NJ27" i="3" s="1"/>
  <c r="NI26" i="3"/>
  <c r="NI27" i="3" s="1"/>
  <c r="NH26" i="3"/>
  <c r="NH27" i="3" s="1"/>
  <c r="NG26" i="3"/>
  <c r="NG27" i="3" s="1"/>
  <c r="NF26" i="3"/>
  <c r="NF27" i="3" s="1"/>
  <c r="NE26" i="3"/>
  <c r="NE27" i="3" s="1"/>
  <c r="ND26" i="3"/>
  <c r="ND27" i="3" s="1"/>
  <c r="NC26" i="3"/>
  <c r="NC27" i="3" s="1"/>
  <c r="NO24" i="3"/>
  <c r="NO26" i="3" s="1"/>
  <c r="NN20" i="3"/>
  <c r="NM20" i="3"/>
  <c r="NL20" i="3"/>
  <c r="NK20" i="3"/>
  <c r="NJ20" i="3"/>
  <c r="NI20" i="3"/>
  <c r="NH20" i="3"/>
  <c r="NG20" i="3"/>
  <c r="NF20" i="3"/>
  <c r="NE20" i="3"/>
  <c r="ND20" i="3"/>
  <c r="NC20" i="3"/>
  <c r="NO19" i="3"/>
  <c r="NO18" i="3"/>
  <c r="NO17" i="3"/>
  <c r="NN16" i="3"/>
  <c r="NM16" i="3"/>
  <c r="NL16" i="3"/>
  <c r="NK16" i="3"/>
  <c r="NJ16" i="3"/>
  <c r="NI16" i="3"/>
  <c r="NH16" i="3"/>
  <c r="NG16" i="3"/>
  <c r="NF16" i="3"/>
  <c r="NE16" i="3"/>
  <c r="ND16" i="3"/>
  <c r="NC16" i="3"/>
  <c r="NO15" i="3"/>
  <c r="NO14" i="3"/>
  <c r="NN13" i="3"/>
  <c r="NM13" i="3"/>
  <c r="NL13" i="3"/>
  <c r="NK13" i="3"/>
  <c r="NJ13" i="3"/>
  <c r="NI13" i="3"/>
  <c r="NH13" i="3"/>
  <c r="NG13" i="3"/>
  <c r="NF13" i="3"/>
  <c r="NE13" i="3"/>
  <c r="ND13" i="3"/>
  <c r="NC13" i="3"/>
  <c r="NO12" i="3"/>
  <c r="NO11" i="3"/>
  <c r="NO10" i="3"/>
  <c r="NN9" i="3"/>
  <c r="NM9" i="3"/>
  <c r="NL9" i="3"/>
  <c r="NK9" i="3"/>
  <c r="NJ9" i="3"/>
  <c r="NI9" i="3"/>
  <c r="NH9" i="3"/>
  <c r="NG9" i="3"/>
  <c r="NF9" i="3"/>
  <c r="NE9" i="3"/>
  <c r="ND9" i="3"/>
  <c r="NC9" i="3"/>
  <c r="NO7" i="3"/>
  <c r="NO9" i="3" s="1"/>
  <c r="OF32" i="3" l="1"/>
  <c r="OG31" i="3"/>
  <c r="NO16" i="3"/>
  <c r="NO20" i="3"/>
  <c r="NO13" i="3"/>
  <c r="NH32" i="3"/>
  <c r="ND32" i="3"/>
  <c r="NO27" i="3"/>
  <c r="NI32" i="3"/>
  <c r="NL32" i="3"/>
  <c r="NC32" i="3"/>
  <c r="NK32" i="3"/>
  <c r="NJ32" i="3"/>
  <c r="NG32" i="3"/>
  <c r="NM32" i="3"/>
  <c r="NE32" i="3"/>
  <c r="NF32" i="3"/>
  <c r="NN32" i="3"/>
  <c r="OG32" i="3" l="1"/>
  <c r="OH31" i="3"/>
  <c r="NO32" i="3"/>
  <c r="AC9" i="4"/>
  <c r="AC14" i="4"/>
  <c r="AC18" i="4"/>
  <c r="AC23" i="4"/>
  <c r="AC31" i="4"/>
  <c r="AC35" i="4"/>
  <c r="NB24" i="3"/>
  <c r="NB26" i="3" s="1"/>
  <c r="NB27" i="3" s="1"/>
  <c r="MO24" i="3"/>
  <c r="NB31" i="3"/>
  <c r="MP30" i="3"/>
  <c r="MQ30" i="3"/>
  <c r="MR30" i="3"/>
  <c r="MS30" i="3"/>
  <c r="MT30" i="3"/>
  <c r="MU30" i="3"/>
  <c r="MV30" i="3"/>
  <c r="MW30" i="3"/>
  <c r="MX30" i="3"/>
  <c r="MY30" i="3"/>
  <c r="MZ30" i="3"/>
  <c r="NA30" i="3"/>
  <c r="NB29" i="3"/>
  <c r="NB30" i="3" s="1"/>
  <c r="MR27" i="3"/>
  <c r="MT27" i="3"/>
  <c r="MP26" i="3"/>
  <c r="MP27" i="3" s="1"/>
  <c r="MQ26" i="3"/>
  <c r="MQ27" i="3" s="1"/>
  <c r="MR26" i="3"/>
  <c r="MS26" i="3"/>
  <c r="MS27" i="3" s="1"/>
  <c r="MT26" i="3"/>
  <c r="MU26" i="3"/>
  <c r="MU27" i="3" s="1"/>
  <c r="MV26" i="3"/>
  <c r="MV27" i="3" s="1"/>
  <c r="MW26" i="3"/>
  <c r="MW27" i="3" s="1"/>
  <c r="MX26" i="3"/>
  <c r="MX27" i="3" s="1"/>
  <c r="MY26" i="3"/>
  <c r="MY27" i="3" s="1"/>
  <c r="MZ26" i="3"/>
  <c r="MZ27" i="3" s="1"/>
  <c r="NA26" i="3"/>
  <c r="NA27" i="3" s="1"/>
  <c r="MP20" i="3"/>
  <c r="MQ20" i="3"/>
  <c r="MR20" i="3"/>
  <c r="MS20" i="3"/>
  <c r="MT20" i="3"/>
  <c r="MU20" i="3"/>
  <c r="MV20" i="3"/>
  <c r="MW20" i="3"/>
  <c r="MX20" i="3"/>
  <c r="MY20" i="3"/>
  <c r="MZ20" i="3"/>
  <c r="NA20" i="3"/>
  <c r="NB19" i="3"/>
  <c r="NB18" i="3"/>
  <c r="NB17" i="3"/>
  <c r="NB20" i="3" s="1"/>
  <c r="MP16" i="3"/>
  <c r="MQ16" i="3"/>
  <c r="MR16" i="3"/>
  <c r="MS16" i="3"/>
  <c r="MT16" i="3"/>
  <c r="MU16" i="3"/>
  <c r="MV16" i="3"/>
  <c r="MW16" i="3"/>
  <c r="MX16" i="3"/>
  <c r="MY16" i="3"/>
  <c r="MZ16" i="3"/>
  <c r="NA16" i="3"/>
  <c r="NB14" i="3"/>
  <c r="NB16" i="3" s="1"/>
  <c r="NB15" i="3"/>
  <c r="MP13" i="3"/>
  <c r="MQ13" i="3"/>
  <c r="MR13" i="3"/>
  <c r="MS13" i="3"/>
  <c r="MT13" i="3"/>
  <c r="MU13" i="3"/>
  <c r="MV13" i="3"/>
  <c r="MW13" i="3"/>
  <c r="MX13" i="3"/>
  <c r="MY13" i="3"/>
  <c r="MZ13" i="3"/>
  <c r="NA13" i="3"/>
  <c r="NB12" i="3"/>
  <c r="NB11" i="3"/>
  <c r="NB10" i="3"/>
  <c r="MP9" i="3"/>
  <c r="MQ9" i="3"/>
  <c r="MR9" i="3"/>
  <c r="MS9" i="3"/>
  <c r="MT9" i="3"/>
  <c r="MU9" i="3"/>
  <c r="MV9" i="3"/>
  <c r="MW9" i="3"/>
  <c r="MW32" i="3" s="1"/>
  <c r="MX9" i="3"/>
  <c r="MY9" i="3"/>
  <c r="MZ9" i="3"/>
  <c r="NA9" i="3"/>
  <c r="NB7" i="3"/>
  <c r="NB9" i="3" s="1"/>
  <c r="AB35" i="4"/>
  <c r="AB31" i="4"/>
  <c r="AB23" i="4"/>
  <c r="AB18" i="4"/>
  <c r="AB14" i="4"/>
  <c r="MU32" i="3" l="1"/>
  <c r="NB13" i="3"/>
  <c r="MV32" i="3"/>
  <c r="MX32" i="3"/>
  <c r="MY32" i="3"/>
  <c r="MZ32" i="3"/>
  <c r="OH32" i="3"/>
  <c r="OI31" i="3"/>
  <c r="OI32" i="3" s="1"/>
  <c r="NA32" i="3"/>
  <c r="MQ32" i="3"/>
  <c r="MT32" i="3"/>
  <c r="MS32" i="3"/>
  <c r="MR32" i="3"/>
  <c r="MP32" i="3"/>
  <c r="NB32" i="3"/>
  <c r="D32" i="3"/>
  <c r="E32" i="3"/>
  <c r="F32" i="3"/>
  <c r="G32" i="3"/>
  <c r="H32" i="3"/>
  <c r="I32" i="3"/>
  <c r="J32" i="3"/>
  <c r="K32" i="3"/>
  <c r="L32" i="3"/>
  <c r="M32" i="3"/>
  <c r="N32" i="3"/>
  <c r="P32" i="3"/>
  <c r="Q32" i="3"/>
  <c r="R32" i="3"/>
  <c r="S32" i="3"/>
  <c r="T32" i="3"/>
  <c r="U32" i="3"/>
  <c r="V32" i="3"/>
  <c r="W32" i="3"/>
  <c r="X32" i="3"/>
  <c r="Y32" i="3"/>
  <c r="Z32" i="3"/>
  <c r="AA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C32" i="3"/>
  <c r="BD32" i="3"/>
  <c r="BE32" i="3"/>
  <c r="BF32" i="3"/>
  <c r="BG32" i="3"/>
  <c r="BH32" i="3"/>
  <c r="BI32" i="3"/>
  <c r="BJ32" i="3"/>
  <c r="BK32" i="3"/>
  <c r="BL32" i="3"/>
  <c r="BM32" i="3"/>
  <c r="BN32" i="3"/>
  <c r="BQ32" i="3"/>
  <c r="BR32" i="3"/>
  <c r="BS32" i="3"/>
  <c r="BT32" i="3"/>
  <c r="BV32" i="3"/>
  <c r="BW32" i="3"/>
  <c r="BY32" i="3"/>
  <c r="BZ32" i="3"/>
  <c r="CA32" i="3"/>
  <c r="CD32" i="3"/>
  <c r="CG32" i="3"/>
  <c r="CH32" i="3"/>
  <c r="CJ32" i="3"/>
  <c r="CK32" i="3"/>
  <c r="CM32" i="3"/>
  <c r="C32" i="3"/>
  <c r="C37" i="4"/>
  <c r="D37" i="4"/>
  <c r="E37" i="4"/>
  <c r="F37" i="4"/>
  <c r="G37" i="4"/>
  <c r="H37" i="4"/>
  <c r="Q37" i="4"/>
  <c r="R37" i="4"/>
  <c r="S37" i="4"/>
  <c r="T37" i="4"/>
  <c r="U37" i="4"/>
  <c r="V37" i="4"/>
  <c r="W37" i="4"/>
  <c r="Z37" i="4"/>
  <c r="AA37" i="4"/>
  <c r="AB9" i="4"/>
  <c r="B37" i="4"/>
  <c r="MO31" i="3"/>
  <c r="MC30" i="3"/>
  <c r="MD30" i="3"/>
  <c r="ME30" i="3"/>
  <c r="MF30" i="3"/>
  <c r="MG30" i="3"/>
  <c r="MH30" i="3"/>
  <c r="MI30" i="3"/>
  <c r="MJ30" i="3"/>
  <c r="MK30" i="3"/>
  <c r="ML30" i="3"/>
  <c r="MM30" i="3"/>
  <c r="MN30" i="3"/>
  <c r="MO28" i="3"/>
  <c r="MO29" i="3"/>
  <c r="MB29" i="3"/>
  <c r="MC26" i="3"/>
  <c r="MC27" i="3" s="1"/>
  <c r="MD26" i="3"/>
  <c r="MD27" i="3" s="1"/>
  <c r="ME26" i="3"/>
  <c r="ME27" i="3" s="1"/>
  <c r="MF26" i="3"/>
  <c r="MF27" i="3" s="1"/>
  <c r="MG26" i="3"/>
  <c r="MG27" i="3" s="1"/>
  <c r="MH26" i="3"/>
  <c r="MH27" i="3" s="1"/>
  <c r="MI26" i="3"/>
  <c r="MI27" i="3" s="1"/>
  <c r="MJ26" i="3"/>
  <c r="MJ27" i="3" s="1"/>
  <c r="MK26" i="3"/>
  <c r="MK27" i="3" s="1"/>
  <c r="ML26" i="3"/>
  <c r="ML27" i="3" s="1"/>
  <c r="MM26" i="3"/>
  <c r="MM27" i="3" s="1"/>
  <c r="MN26" i="3"/>
  <c r="MN27" i="3" s="1"/>
  <c r="MO25" i="3"/>
  <c r="MO26" i="3" s="1"/>
  <c r="MO23" i="3"/>
  <c r="MB23" i="3"/>
  <c r="MO22" i="3"/>
  <c r="MO21" i="3"/>
  <c r="MC20" i="3"/>
  <c r="MD20" i="3"/>
  <c r="ME20" i="3"/>
  <c r="MF20" i="3"/>
  <c r="MG20" i="3"/>
  <c r="MH20" i="3"/>
  <c r="MI20" i="3"/>
  <c r="MJ20" i="3"/>
  <c r="MK20" i="3"/>
  <c r="ML20" i="3"/>
  <c r="MM20" i="3"/>
  <c r="MN20" i="3"/>
  <c r="MO18" i="3"/>
  <c r="MO19" i="3"/>
  <c r="MO17" i="3"/>
  <c r="ME16" i="3"/>
  <c r="MC16" i="3"/>
  <c r="MD16" i="3"/>
  <c r="MF16" i="3"/>
  <c r="MG16" i="3"/>
  <c r="MH16" i="3"/>
  <c r="MI16" i="3"/>
  <c r="MJ16" i="3"/>
  <c r="MK16" i="3"/>
  <c r="ML16" i="3"/>
  <c r="MM16" i="3"/>
  <c r="MN16" i="3"/>
  <c r="MA16" i="3"/>
  <c r="MO14" i="3"/>
  <c r="MO16" i="3" s="1"/>
  <c r="MC13" i="3"/>
  <c r="MD13" i="3"/>
  <c r="ME13" i="3"/>
  <c r="MF13" i="3"/>
  <c r="MG13" i="3"/>
  <c r="MH13" i="3"/>
  <c r="MI13" i="3"/>
  <c r="MJ13" i="3"/>
  <c r="MK13" i="3"/>
  <c r="ML13" i="3"/>
  <c r="MM13" i="3"/>
  <c r="MN13" i="3"/>
  <c r="MO11" i="3"/>
  <c r="MO10" i="3"/>
  <c r="MC9" i="3"/>
  <c r="MD9" i="3"/>
  <c r="ME9" i="3"/>
  <c r="MF9" i="3"/>
  <c r="MG9" i="3"/>
  <c r="MH9" i="3"/>
  <c r="MI9" i="3"/>
  <c r="MJ9" i="3"/>
  <c r="MK9" i="3"/>
  <c r="ML9" i="3"/>
  <c r="MM9" i="3"/>
  <c r="MN9" i="3"/>
  <c r="MO7" i="3"/>
  <c r="MO9" i="3" s="1"/>
  <c r="MO30" i="3" l="1"/>
  <c r="MM32" i="3"/>
  <c r="OJ31" i="3"/>
  <c r="MH32" i="3"/>
  <c r="MG32" i="3"/>
  <c r="MO27" i="3"/>
  <c r="MO13" i="3"/>
  <c r="MN32" i="3"/>
  <c r="MF32" i="3"/>
  <c r="ML32" i="3"/>
  <c r="MD32" i="3"/>
  <c r="MC32" i="3"/>
  <c r="MO20" i="3"/>
  <c r="MJ32" i="3"/>
  <c r="MI32" i="3"/>
  <c r="ME32" i="3"/>
  <c r="MK32" i="3"/>
  <c r="AA35" i="4"/>
  <c r="Z9" i="4"/>
  <c r="LP30" i="3"/>
  <c r="LQ30" i="3"/>
  <c r="LR30" i="3"/>
  <c r="LS30" i="3"/>
  <c r="LT30" i="3"/>
  <c r="LU30" i="3"/>
  <c r="LV30" i="3"/>
  <c r="LW30" i="3"/>
  <c r="LX30" i="3"/>
  <c r="LY30" i="3"/>
  <c r="LZ30" i="3"/>
  <c r="MA30" i="3"/>
  <c r="MB28" i="3"/>
  <c r="MB30" i="3" s="1"/>
  <c r="LN27" i="3"/>
  <c r="LQ26" i="3"/>
  <c r="LQ27" i="3" s="1"/>
  <c r="LR26" i="3"/>
  <c r="LR27" i="3" s="1"/>
  <c r="LS26" i="3"/>
  <c r="LS27" i="3" s="1"/>
  <c r="LT26" i="3"/>
  <c r="LT27" i="3" s="1"/>
  <c r="LU26" i="3"/>
  <c r="LU27" i="3" s="1"/>
  <c r="LV26" i="3"/>
  <c r="LV27" i="3" s="1"/>
  <c r="LW26" i="3"/>
  <c r="LW27" i="3" s="1"/>
  <c r="LX26" i="3"/>
  <c r="LX27" i="3" s="1"/>
  <c r="LY26" i="3"/>
  <c r="LY27" i="3" s="1"/>
  <c r="LZ26" i="3"/>
  <c r="LZ27" i="3" s="1"/>
  <c r="MA26" i="3"/>
  <c r="MA27" i="3" s="1"/>
  <c r="LP26" i="3"/>
  <c r="LP27" i="3" s="1"/>
  <c r="LN26" i="3"/>
  <c r="MB25" i="3"/>
  <c r="MB22" i="3"/>
  <c r="MB21" i="3"/>
  <c r="MB24" i="3"/>
  <c r="LO21" i="3"/>
  <c r="LO22" i="3"/>
  <c r="LQ20" i="3"/>
  <c r="LR20" i="3"/>
  <c r="LS20" i="3"/>
  <c r="LT20" i="3"/>
  <c r="LU20" i="3"/>
  <c r="LV20" i="3"/>
  <c r="LW20" i="3"/>
  <c r="LX20" i="3"/>
  <c r="LY20" i="3"/>
  <c r="LZ20" i="3"/>
  <c r="MA20" i="3"/>
  <c r="LP20" i="3"/>
  <c r="MB19" i="3"/>
  <c r="MB18" i="3"/>
  <c r="MB17" i="3"/>
  <c r="LQ16" i="3"/>
  <c r="LR16" i="3"/>
  <c r="LS16" i="3"/>
  <c r="LT16" i="3"/>
  <c r="LU16" i="3"/>
  <c r="LV16" i="3"/>
  <c r="LW16" i="3"/>
  <c r="LX16" i="3"/>
  <c r="LY16" i="3"/>
  <c r="LZ16" i="3"/>
  <c r="LP16" i="3"/>
  <c r="LP13" i="3"/>
  <c r="MB14" i="3"/>
  <c r="MB15" i="3"/>
  <c r="LQ13" i="3"/>
  <c r="LR13" i="3"/>
  <c r="LS13" i="3"/>
  <c r="LT13" i="3"/>
  <c r="LU13" i="3"/>
  <c r="LV13" i="3"/>
  <c r="LW13" i="3"/>
  <c r="LX13" i="3"/>
  <c r="LY13" i="3"/>
  <c r="LZ13" i="3"/>
  <c r="MA13" i="3"/>
  <c r="MB11" i="3"/>
  <c r="MB10" i="3"/>
  <c r="MB12" i="3"/>
  <c r="LP9" i="3"/>
  <c r="LQ9" i="3"/>
  <c r="LR9" i="3"/>
  <c r="LS9" i="3"/>
  <c r="LT9" i="3"/>
  <c r="LU9" i="3"/>
  <c r="LV9" i="3"/>
  <c r="LW9" i="3"/>
  <c r="LX9" i="3"/>
  <c r="LY9" i="3"/>
  <c r="LZ9" i="3"/>
  <c r="MA9" i="3"/>
  <c r="MB8" i="3"/>
  <c r="MB7" i="3"/>
  <c r="MB9" i="3" s="1"/>
  <c r="LU32" i="3" l="1"/>
  <c r="LS32" i="3"/>
  <c r="OJ32" i="3"/>
  <c r="OK31" i="3"/>
  <c r="MA32" i="3"/>
  <c r="LP32" i="3"/>
  <c r="MB16" i="3"/>
  <c r="LY32" i="3"/>
  <c r="LW32" i="3"/>
  <c r="LQ32" i="3"/>
  <c r="LX32" i="3"/>
  <c r="LV32" i="3"/>
  <c r="MB13" i="3"/>
  <c r="MB32" i="3" s="1"/>
  <c r="LT32" i="3"/>
  <c r="MO32" i="3"/>
  <c r="LZ32" i="3"/>
  <c r="LR32" i="3"/>
  <c r="MB26" i="3"/>
  <c r="MB27" i="3" s="1"/>
  <c r="MB20" i="3"/>
  <c r="AA14" i="4"/>
  <c r="AA18" i="4"/>
  <c r="AA9" i="4"/>
  <c r="AA23" i="4"/>
  <c r="AA31" i="4"/>
  <c r="Y17" i="4"/>
  <c r="Z31" i="4"/>
  <c r="CN16" i="3"/>
  <c r="CN32" i="3" s="1"/>
  <c r="CL16" i="3"/>
  <c r="CL32" i="3" s="1"/>
  <c r="CI16" i="3"/>
  <c r="CI32" i="3" s="1"/>
  <c r="CF16" i="3"/>
  <c r="CF32" i="3" s="1"/>
  <c r="CE16" i="3"/>
  <c r="CE32" i="3" s="1"/>
  <c r="CC16" i="3"/>
  <c r="CC32" i="3" s="1"/>
  <c r="BX16" i="3"/>
  <c r="BX32" i="3" s="1"/>
  <c r="BU16" i="3"/>
  <c r="BU32" i="3" s="1"/>
  <c r="BP16" i="3"/>
  <c r="BP32" i="3" s="1"/>
  <c r="IP30" i="3"/>
  <c r="IQ30" i="3"/>
  <c r="IR30" i="3"/>
  <c r="IS30" i="3"/>
  <c r="IT30" i="3"/>
  <c r="IU30" i="3"/>
  <c r="IV30" i="3"/>
  <c r="IW30" i="3"/>
  <c r="IX30" i="3"/>
  <c r="IY30" i="3"/>
  <c r="IZ30" i="3"/>
  <c r="JA30" i="3"/>
  <c r="C18" i="4"/>
  <c r="D18" i="4"/>
  <c r="E18" i="4"/>
  <c r="F14" i="4"/>
  <c r="G18" i="4"/>
  <c r="H23" i="4"/>
  <c r="Q23" i="4"/>
  <c r="R31" i="4"/>
  <c r="S35" i="4"/>
  <c r="T31" i="4"/>
  <c r="U23" i="4"/>
  <c r="V23" i="4"/>
  <c r="W35" i="4"/>
  <c r="S31" i="4"/>
  <c r="W23" i="4"/>
  <c r="S14" i="4"/>
  <c r="P8" i="4"/>
  <c r="O22" i="4"/>
  <c r="O37" i="4" s="1"/>
  <c r="B31" i="4"/>
  <c r="I34" i="4"/>
  <c r="I37" i="4" s="1"/>
  <c r="I35" i="4" s="1"/>
  <c r="J34" i="4"/>
  <c r="J37" i="4" s="1"/>
  <c r="K34" i="4"/>
  <c r="L34" i="4"/>
  <c r="M34" i="4"/>
  <c r="M37" i="4" s="1"/>
  <c r="N34" i="4"/>
  <c r="N37" i="4" s="1"/>
  <c r="X34" i="4"/>
  <c r="LM32" i="4"/>
  <c r="KZ32" i="4"/>
  <c r="KM32" i="4"/>
  <c r="JZ32" i="4"/>
  <c r="JM32" i="4"/>
  <c r="IZ32" i="4"/>
  <c r="IM32" i="4"/>
  <c r="HZ32" i="4"/>
  <c r="HM32" i="4"/>
  <c r="GZ32" i="4"/>
  <c r="GM32" i="4"/>
  <c r="FZ32" i="4"/>
  <c r="FM32" i="4"/>
  <c r="EZ32" i="4"/>
  <c r="EM32" i="4"/>
  <c r="DZ32" i="4"/>
  <c r="DM32" i="4"/>
  <c r="CZ32" i="4"/>
  <c r="AB13" i="3"/>
  <c r="DN30" i="3"/>
  <c r="DM30" i="3"/>
  <c r="DL30" i="3"/>
  <c r="DK30" i="3"/>
  <c r="DJ30" i="3"/>
  <c r="DI30" i="3"/>
  <c r="DH30" i="3"/>
  <c r="DG30" i="3"/>
  <c r="DF30" i="3"/>
  <c r="DE30" i="3"/>
  <c r="DD30" i="3"/>
  <c r="DC30" i="3"/>
  <c r="DN26" i="3"/>
  <c r="DM26" i="3"/>
  <c r="DL26" i="3"/>
  <c r="DK26" i="3"/>
  <c r="DJ26" i="3"/>
  <c r="DI26" i="3"/>
  <c r="DH26" i="3"/>
  <c r="DG26" i="3"/>
  <c r="DF26" i="3"/>
  <c r="DE26" i="3"/>
  <c r="DD26" i="3"/>
  <c r="DC26" i="3"/>
  <c r="DN23" i="3"/>
  <c r="DM23" i="3"/>
  <c r="DL23" i="3"/>
  <c r="DL27" i="3" s="1"/>
  <c r="DK23" i="3"/>
  <c r="DJ23" i="3"/>
  <c r="DI23" i="3"/>
  <c r="DH23" i="3"/>
  <c r="DG23" i="3"/>
  <c r="DF23" i="3"/>
  <c r="DE23" i="3"/>
  <c r="DD23" i="3"/>
  <c r="DD27" i="3" s="1"/>
  <c r="DC23" i="3"/>
  <c r="DC27" i="3" s="1"/>
  <c r="DN20" i="3"/>
  <c r="DM20" i="3"/>
  <c r="DL20" i="3"/>
  <c r="DK20" i="3"/>
  <c r="DJ20" i="3"/>
  <c r="DI20" i="3"/>
  <c r="DH20" i="3"/>
  <c r="DG20" i="3"/>
  <c r="DF20" i="3"/>
  <c r="DE20" i="3"/>
  <c r="DD20" i="3"/>
  <c r="DC20" i="3"/>
  <c r="DD16" i="3"/>
  <c r="DE16" i="3"/>
  <c r="DF16" i="3"/>
  <c r="DG16" i="3"/>
  <c r="DH16" i="3"/>
  <c r="DI16" i="3"/>
  <c r="DJ16" i="3"/>
  <c r="DK16" i="3"/>
  <c r="DL16" i="3"/>
  <c r="DM16" i="3"/>
  <c r="DN16" i="3"/>
  <c r="DC16" i="3"/>
  <c r="DD13" i="3"/>
  <c r="DE13" i="3"/>
  <c r="DF13" i="3"/>
  <c r="DG13" i="3"/>
  <c r="DH13" i="3"/>
  <c r="DI13" i="3"/>
  <c r="DJ13" i="3"/>
  <c r="DK13" i="3"/>
  <c r="DL13" i="3"/>
  <c r="DM13" i="3"/>
  <c r="DN13" i="3"/>
  <c r="DC13" i="3"/>
  <c r="CQ9" i="3"/>
  <c r="CR9" i="3"/>
  <c r="CS9" i="3"/>
  <c r="CT9" i="3"/>
  <c r="CU9" i="3"/>
  <c r="CV9" i="3"/>
  <c r="CW9" i="3"/>
  <c r="CX9" i="3"/>
  <c r="CZ9" i="3"/>
  <c r="DA9" i="3"/>
  <c r="DC9" i="3"/>
  <c r="DC32" i="3" s="1"/>
  <c r="DD9" i="3"/>
  <c r="DE9" i="3"/>
  <c r="DF9" i="3"/>
  <c r="DG9" i="3"/>
  <c r="DH9" i="3"/>
  <c r="DI9" i="3"/>
  <c r="DJ9" i="3"/>
  <c r="DK9" i="3"/>
  <c r="DL9" i="3"/>
  <c r="DM9" i="3"/>
  <c r="DN9" i="3"/>
  <c r="CQ30" i="3"/>
  <c r="CR30" i="3"/>
  <c r="CS30" i="3"/>
  <c r="CT30" i="3"/>
  <c r="CU30" i="3"/>
  <c r="CV30" i="3"/>
  <c r="CW30" i="3"/>
  <c r="CX30" i="3"/>
  <c r="CZ30" i="3"/>
  <c r="DA30" i="3"/>
  <c r="CP30" i="3"/>
  <c r="CQ26" i="3"/>
  <c r="CR26" i="3"/>
  <c r="CS26" i="3"/>
  <c r="CT26" i="3"/>
  <c r="CU26" i="3"/>
  <c r="CV26" i="3"/>
  <c r="CW26" i="3"/>
  <c r="CX26" i="3"/>
  <c r="CZ26" i="3"/>
  <c r="DA26" i="3"/>
  <c r="CP26" i="3"/>
  <c r="CQ23" i="3"/>
  <c r="CR23" i="3"/>
  <c r="CS23" i="3"/>
  <c r="CT23" i="3"/>
  <c r="CU23" i="3"/>
  <c r="CV23" i="3"/>
  <c r="CW23" i="3"/>
  <c r="CX23" i="3"/>
  <c r="CZ23" i="3"/>
  <c r="DA23" i="3"/>
  <c r="CQ20" i="3"/>
  <c r="CR20" i="3"/>
  <c r="CS20" i="3"/>
  <c r="CT20" i="3"/>
  <c r="CU20" i="3"/>
  <c r="CV20" i="3"/>
  <c r="CW20" i="3"/>
  <c r="CX20" i="3"/>
  <c r="CZ20" i="3"/>
  <c r="DA20" i="3"/>
  <c r="CP23" i="3"/>
  <c r="CP20" i="3"/>
  <c r="CQ16" i="3"/>
  <c r="CR16" i="3"/>
  <c r="CS16" i="3"/>
  <c r="CT16" i="3"/>
  <c r="CU16" i="3"/>
  <c r="CV16" i="3"/>
  <c r="CW16" i="3"/>
  <c r="CX16" i="3"/>
  <c r="CY16" i="3"/>
  <c r="CY32" i="3" s="1"/>
  <c r="CZ16" i="3"/>
  <c r="DA16" i="3"/>
  <c r="CQ13" i="3"/>
  <c r="CR13" i="3"/>
  <c r="CS13" i="3"/>
  <c r="CT13" i="3"/>
  <c r="CU13" i="3"/>
  <c r="CV13" i="3"/>
  <c r="CW13" i="3"/>
  <c r="CX13" i="3"/>
  <c r="CZ13" i="3"/>
  <c r="DA13" i="3"/>
  <c r="CP16" i="3"/>
  <c r="CP13" i="3"/>
  <c r="DO29" i="3"/>
  <c r="DO28" i="3"/>
  <c r="DO25" i="3"/>
  <c r="DO24" i="3"/>
  <c r="DO22" i="3"/>
  <c r="DO21" i="3"/>
  <c r="DO19" i="3"/>
  <c r="DO18" i="3"/>
  <c r="DO17" i="3"/>
  <c r="DO15" i="3"/>
  <c r="DO14" i="3"/>
  <c r="DO12" i="3"/>
  <c r="DO11" i="3"/>
  <c r="DO10" i="3"/>
  <c r="DO8" i="3"/>
  <c r="DO7" i="3"/>
  <c r="DB29" i="3"/>
  <c r="DB28" i="3"/>
  <c r="DB25" i="3"/>
  <c r="DB24" i="3"/>
  <c r="DB22" i="3"/>
  <c r="DB21" i="3"/>
  <c r="DB19" i="3"/>
  <c r="DB18" i="3"/>
  <c r="DB17" i="3"/>
  <c r="DB15" i="3"/>
  <c r="DB14" i="3"/>
  <c r="DB12" i="3"/>
  <c r="DB11" i="3"/>
  <c r="DB10" i="3"/>
  <c r="DB8" i="3"/>
  <c r="DB7" i="3"/>
  <c r="CP9" i="3"/>
  <c r="CO27" i="3"/>
  <c r="CO20" i="3"/>
  <c r="CO9" i="3"/>
  <c r="CO13" i="3"/>
  <c r="CB27" i="3"/>
  <c r="CB20" i="3"/>
  <c r="CB9" i="3"/>
  <c r="CB13" i="3"/>
  <c r="BO27" i="3"/>
  <c r="BO20" i="3"/>
  <c r="BO16" i="3"/>
  <c r="BO9" i="3"/>
  <c r="BO13" i="3"/>
  <c r="BB27" i="3"/>
  <c r="BB20" i="3"/>
  <c r="BB16" i="3"/>
  <c r="BB9" i="3"/>
  <c r="BB13" i="3"/>
  <c r="AO27" i="3"/>
  <c r="AO20" i="3"/>
  <c r="AO16" i="3"/>
  <c r="AO9" i="3"/>
  <c r="AO13" i="3"/>
  <c r="AB27" i="3"/>
  <c r="AB20" i="3"/>
  <c r="AB16" i="3"/>
  <c r="AB9" i="3"/>
  <c r="O27" i="3"/>
  <c r="O20" i="3"/>
  <c r="O16" i="3"/>
  <c r="O13" i="3"/>
  <c r="O9" i="3"/>
  <c r="BB32" i="3" l="1"/>
  <c r="OK32" i="3"/>
  <c r="OL31" i="3"/>
  <c r="CB32" i="3"/>
  <c r="BO32" i="3"/>
  <c r="CZ32" i="3"/>
  <c r="AB32" i="3"/>
  <c r="DL32" i="3"/>
  <c r="DD32" i="3"/>
  <c r="O32" i="3"/>
  <c r="CP32" i="3"/>
  <c r="CQ32" i="3"/>
  <c r="AO32" i="3"/>
  <c r="K37" i="4"/>
  <c r="K23" i="4" s="1"/>
  <c r="Y37" i="4"/>
  <c r="Y23" i="4" s="1"/>
  <c r="X37" i="4"/>
  <c r="X14" i="4" s="1"/>
  <c r="P37" i="4"/>
  <c r="L37" i="4"/>
  <c r="L23" i="4" s="1"/>
  <c r="DI27" i="3"/>
  <c r="DI32" i="3" s="1"/>
  <c r="DJ27" i="3"/>
  <c r="DJ32" i="3" s="1"/>
  <c r="DH27" i="3"/>
  <c r="DH32" i="3" s="1"/>
  <c r="DE27" i="3"/>
  <c r="DE32" i="3" s="1"/>
  <c r="DM27" i="3"/>
  <c r="DM32" i="3" s="1"/>
  <c r="DF27" i="3"/>
  <c r="DF32" i="3" s="1"/>
  <c r="DG27" i="3"/>
  <c r="DG32" i="3" s="1"/>
  <c r="H9" i="4"/>
  <c r="R23" i="4"/>
  <c r="R14" i="4"/>
  <c r="V9" i="4"/>
  <c r="R18" i="4"/>
  <c r="R35" i="4"/>
  <c r="V14" i="4"/>
  <c r="Q18" i="4"/>
  <c r="V31" i="4"/>
  <c r="V35" i="4"/>
  <c r="Z23" i="4"/>
  <c r="Z18" i="4"/>
  <c r="Z14" i="4"/>
  <c r="Z35" i="4"/>
  <c r="S9" i="4"/>
  <c r="S23" i="4"/>
  <c r="W9" i="4"/>
  <c r="W31" i="4"/>
  <c r="W14" i="4"/>
  <c r="O31" i="4"/>
  <c r="O35" i="4"/>
  <c r="O9" i="4"/>
  <c r="O14" i="4"/>
  <c r="O18" i="4"/>
  <c r="Q9" i="4"/>
  <c r="Q31" i="4"/>
  <c r="H31" i="4"/>
  <c r="R9" i="4"/>
  <c r="V18" i="4"/>
  <c r="Q35" i="4"/>
  <c r="J35" i="4"/>
  <c r="CW27" i="3"/>
  <c r="CW32" i="3" s="1"/>
  <c r="CS27" i="3"/>
  <c r="CS32" i="3" s="1"/>
  <c r="CB16" i="3"/>
  <c r="CZ27" i="3"/>
  <c r="CU27" i="3"/>
  <c r="CU32" i="3" s="1"/>
  <c r="CQ27" i="3"/>
  <c r="CP27" i="3"/>
  <c r="CV27" i="3"/>
  <c r="CV32" i="3" s="1"/>
  <c r="CR27" i="3"/>
  <c r="CR32" i="3" s="1"/>
  <c r="DN27" i="3"/>
  <c r="DN32" i="3" s="1"/>
  <c r="B9" i="4"/>
  <c r="B23" i="4"/>
  <c r="B18" i="4"/>
  <c r="D23" i="4"/>
  <c r="D14" i="4"/>
  <c r="X23" i="4"/>
  <c r="CO16" i="3"/>
  <c r="CO32" i="3" s="1"/>
  <c r="U9" i="4"/>
  <c r="U31" i="4"/>
  <c r="U35" i="4"/>
  <c r="U18" i="4"/>
  <c r="T14" i="4"/>
  <c r="T18" i="4"/>
  <c r="T35" i="4"/>
  <c r="T9" i="4"/>
  <c r="T23" i="4"/>
  <c r="O23" i="4"/>
  <c r="U14" i="4"/>
  <c r="Q14" i="4"/>
  <c r="W18" i="4"/>
  <c r="S18" i="4"/>
  <c r="C9" i="4"/>
  <c r="D9" i="4"/>
  <c r="C14" i="4"/>
  <c r="H14" i="4"/>
  <c r="H18" i="4"/>
  <c r="G31" i="4"/>
  <c r="J31" i="4"/>
  <c r="J9" i="4"/>
  <c r="F9" i="4"/>
  <c r="C31" i="4"/>
  <c r="G9" i="4"/>
  <c r="B14" i="4"/>
  <c r="G14" i="4"/>
  <c r="D31" i="4"/>
  <c r="F31" i="4"/>
  <c r="M18" i="4"/>
  <c r="I18" i="4"/>
  <c r="J23" i="4"/>
  <c r="F23" i="4"/>
  <c r="E14" i="4"/>
  <c r="J18" i="4"/>
  <c r="F18" i="4"/>
  <c r="G23" i="4"/>
  <c r="C23" i="4"/>
  <c r="E9" i="4"/>
  <c r="J14" i="4"/>
  <c r="E31" i="4"/>
  <c r="E23" i="4"/>
  <c r="CX27" i="3"/>
  <c r="CX32" i="3" s="1"/>
  <c r="DK27" i="3"/>
  <c r="DK32" i="3" s="1"/>
  <c r="DO26" i="3"/>
  <c r="DO9" i="3"/>
  <c r="DO23" i="3"/>
  <c r="DO13" i="3"/>
  <c r="DO30" i="3"/>
  <c r="DO20" i="3"/>
  <c r="DO16" i="3"/>
  <c r="DA27" i="3"/>
  <c r="DA32" i="3" s="1"/>
  <c r="CT27" i="3"/>
  <c r="CT32" i="3" s="1"/>
  <c r="DB26" i="3"/>
  <c r="DB30" i="3"/>
  <c r="DB20" i="3"/>
  <c r="DB16" i="3"/>
  <c r="DB13" i="3"/>
  <c r="DB9" i="3"/>
  <c r="DB23" i="3"/>
  <c r="ET9" i="3"/>
  <c r="OL32" i="3" l="1"/>
  <c r="OM31" i="3"/>
  <c r="Y31" i="4"/>
  <c r="Y18" i="4"/>
  <c r="Y9" i="4"/>
  <c r="Y14" i="4"/>
  <c r="L35" i="4"/>
  <c r="L9" i="4"/>
  <c r="Y35" i="4"/>
  <c r="L14" i="4"/>
  <c r="L31" i="4"/>
  <c r="L18" i="4"/>
  <c r="X35" i="4"/>
  <c r="K35" i="4"/>
  <c r="X9" i="4"/>
  <c r="X31" i="4"/>
  <c r="X18" i="4"/>
  <c r="N35" i="4"/>
  <c r="M35" i="4"/>
  <c r="P9" i="4"/>
  <c r="M31" i="4"/>
  <c r="N23" i="4"/>
  <c r="M23" i="4"/>
  <c r="M9" i="4"/>
  <c r="M14" i="4"/>
  <c r="P31" i="4"/>
  <c r="P35" i="4"/>
  <c r="P23" i="4"/>
  <c r="P14" i="4"/>
  <c r="P18" i="4"/>
  <c r="I31" i="4"/>
  <c r="I9" i="4"/>
  <c r="I14" i="4"/>
  <c r="I23" i="4"/>
  <c r="N14" i="4"/>
  <c r="N9" i="4"/>
  <c r="N31" i="4"/>
  <c r="K18" i="4"/>
  <c r="K31" i="4"/>
  <c r="K9" i="4"/>
  <c r="K14" i="4"/>
  <c r="N18" i="4"/>
  <c r="DO27" i="3"/>
  <c r="DO32" i="3" s="1"/>
  <c r="DB27" i="3"/>
  <c r="DB32" i="3" s="1"/>
  <c r="DX16" i="3"/>
  <c r="DQ30" i="3"/>
  <c r="DR30" i="3"/>
  <c r="DS30" i="3"/>
  <c r="DT30" i="3"/>
  <c r="DU30" i="3"/>
  <c r="DV30" i="3"/>
  <c r="DW30" i="3"/>
  <c r="DX30" i="3"/>
  <c r="DY30" i="3"/>
  <c r="DZ30" i="3"/>
  <c r="EA30" i="3"/>
  <c r="EC30" i="3"/>
  <c r="ED30" i="3"/>
  <c r="EE30" i="3"/>
  <c r="EF30" i="3"/>
  <c r="EG30" i="3"/>
  <c r="EH30" i="3"/>
  <c r="EI30" i="3"/>
  <c r="EJ30" i="3"/>
  <c r="EK30" i="3"/>
  <c r="EL30" i="3"/>
  <c r="EM30" i="3"/>
  <c r="EN30" i="3"/>
  <c r="EP30" i="3"/>
  <c r="EQ30" i="3"/>
  <c r="ER30" i="3"/>
  <c r="ES30" i="3"/>
  <c r="ET30" i="3"/>
  <c r="EU30" i="3"/>
  <c r="EV30" i="3"/>
  <c r="EW30" i="3"/>
  <c r="EX30" i="3"/>
  <c r="EY30" i="3"/>
  <c r="EZ30" i="3"/>
  <c r="FA30" i="3"/>
  <c r="FC30" i="3"/>
  <c r="FD30" i="3"/>
  <c r="FE30" i="3"/>
  <c r="FF30" i="3"/>
  <c r="FG30" i="3"/>
  <c r="FH30" i="3"/>
  <c r="FI30" i="3"/>
  <c r="FJ30" i="3"/>
  <c r="FK30" i="3"/>
  <c r="FL30" i="3"/>
  <c r="FM30" i="3"/>
  <c r="FN30" i="3"/>
  <c r="FP30" i="3"/>
  <c r="FQ30" i="3"/>
  <c r="FR30" i="3"/>
  <c r="FS30" i="3"/>
  <c r="FT30" i="3"/>
  <c r="FU30" i="3"/>
  <c r="FV30" i="3"/>
  <c r="FW30" i="3"/>
  <c r="FX30" i="3"/>
  <c r="FY30" i="3"/>
  <c r="FZ30" i="3"/>
  <c r="GA30" i="3"/>
  <c r="GC30" i="3"/>
  <c r="GD30" i="3"/>
  <c r="GE30" i="3"/>
  <c r="GF30" i="3"/>
  <c r="GG30" i="3"/>
  <c r="GH30" i="3"/>
  <c r="GI30" i="3"/>
  <c r="GJ30" i="3"/>
  <c r="GK30" i="3"/>
  <c r="GL30" i="3"/>
  <c r="GM30" i="3"/>
  <c r="GN30" i="3"/>
  <c r="GP30" i="3"/>
  <c r="GQ30" i="3"/>
  <c r="GR30" i="3"/>
  <c r="GS30" i="3"/>
  <c r="GT30" i="3"/>
  <c r="GU30" i="3"/>
  <c r="GV30" i="3"/>
  <c r="GW30" i="3"/>
  <c r="GX30" i="3"/>
  <c r="GY30" i="3"/>
  <c r="GZ30" i="3"/>
  <c r="HA30" i="3"/>
  <c r="HC30" i="3"/>
  <c r="HD30" i="3"/>
  <c r="HE30" i="3"/>
  <c r="HF30" i="3"/>
  <c r="HG30" i="3"/>
  <c r="HH30" i="3"/>
  <c r="HI30" i="3"/>
  <c r="HJ30" i="3"/>
  <c r="HK30" i="3"/>
  <c r="HL30" i="3"/>
  <c r="HM30" i="3"/>
  <c r="HN30" i="3"/>
  <c r="HP30" i="3"/>
  <c r="HQ30" i="3"/>
  <c r="HR30" i="3"/>
  <c r="HS30" i="3"/>
  <c r="HT30" i="3"/>
  <c r="HU30" i="3"/>
  <c r="HV30" i="3"/>
  <c r="HW30" i="3"/>
  <c r="HX30" i="3"/>
  <c r="HY30" i="3"/>
  <c r="HZ30" i="3"/>
  <c r="IA30" i="3"/>
  <c r="IC30" i="3"/>
  <c r="ID30" i="3"/>
  <c r="IE30" i="3"/>
  <c r="IF30" i="3"/>
  <c r="IG30" i="3"/>
  <c r="IH30" i="3"/>
  <c r="II30" i="3"/>
  <c r="IJ30" i="3"/>
  <c r="IK30" i="3"/>
  <c r="IL30" i="3"/>
  <c r="IM30" i="3"/>
  <c r="IN30" i="3"/>
  <c r="JC30" i="3"/>
  <c r="JD30" i="3"/>
  <c r="JE30" i="3"/>
  <c r="JF30" i="3"/>
  <c r="JG30" i="3"/>
  <c r="JH30" i="3"/>
  <c r="JI30" i="3"/>
  <c r="JJ30" i="3"/>
  <c r="JK30" i="3"/>
  <c r="JL30" i="3"/>
  <c r="JM30" i="3"/>
  <c r="JN30" i="3"/>
  <c r="JP30" i="3"/>
  <c r="JQ30" i="3"/>
  <c r="JR30" i="3"/>
  <c r="JS30" i="3"/>
  <c r="JT30" i="3"/>
  <c r="JU30" i="3"/>
  <c r="JV30" i="3"/>
  <c r="JW30" i="3"/>
  <c r="JX30" i="3"/>
  <c r="JY30" i="3"/>
  <c r="JZ30" i="3"/>
  <c r="KA30" i="3"/>
  <c r="KC30" i="3"/>
  <c r="KD30" i="3"/>
  <c r="KE30" i="3"/>
  <c r="KF30" i="3"/>
  <c r="KG30" i="3"/>
  <c r="KH30" i="3"/>
  <c r="KI30" i="3"/>
  <c r="KJ30" i="3"/>
  <c r="KK30" i="3"/>
  <c r="KL30" i="3"/>
  <c r="KM30" i="3"/>
  <c r="KN30" i="3"/>
  <c r="KP30" i="3"/>
  <c r="KQ30" i="3"/>
  <c r="KR30" i="3"/>
  <c r="KS30" i="3"/>
  <c r="KT30" i="3"/>
  <c r="KU30" i="3"/>
  <c r="KV30" i="3"/>
  <c r="KW30" i="3"/>
  <c r="KX30" i="3"/>
  <c r="KY30" i="3"/>
  <c r="KZ30" i="3"/>
  <c r="LA30" i="3"/>
  <c r="LC30" i="3"/>
  <c r="LD30" i="3"/>
  <c r="LE30" i="3"/>
  <c r="LF30" i="3"/>
  <c r="LG30" i="3"/>
  <c r="LH30" i="3"/>
  <c r="LI30" i="3"/>
  <c r="LJ30" i="3"/>
  <c r="LK30" i="3"/>
  <c r="LL30" i="3"/>
  <c r="LM30" i="3"/>
  <c r="LN30" i="3"/>
  <c r="DP30" i="3"/>
  <c r="DS13" i="3"/>
  <c r="LM26" i="3"/>
  <c r="LL26" i="3"/>
  <c r="LK26" i="3"/>
  <c r="LJ26" i="3"/>
  <c r="LI26" i="3"/>
  <c r="LH26" i="3"/>
  <c r="LG26" i="3"/>
  <c r="LF26" i="3"/>
  <c r="LE26" i="3"/>
  <c r="LD26" i="3"/>
  <c r="LC26" i="3"/>
  <c r="LA26" i="3"/>
  <c r="LA27" i="3" s="1"/>
  <c r="KZ26" i="3"/>
  <c r="KZ27" i="3" s="1"/>
  <c r="KY26" i="3"/>
  <c r="KY27" i="3" s="1"/>
  <c r="KX26" i="3"/>
  <c r="KX27" i="3" s="1"/>
  <c r="KW26" i="3"/>
  <c r="KW27" i="3" s="1"/>
  <c r="KV26" i="3"/>
  <c r="KV27" i="3" s="1"/>
  <c r="KU26" i="3"/>
  <c r="KU27" i="3" s="1"/>
  <c r="KT26" i="3"/>
  <c r="KT27" i="3" s="1"/>
  <c r="KS26" i="3"/>
  <c r="KS27" i="3" s="1"/>
  <c r="KR26" i="3"/>
  <c r="KR27" i="3" s="1"/>
  <c r="KQ26" i="3"/>
  <c r="KQ27" i="3" s="1"/>
  <c r="KP26" i="3"/>
  <c r="KP27" i="3" s="1"/>
  <c r="KN26" i="3"/>
  <c r="KM26" i="3"/>
  <c r="KM27" i="3" s="1"/>
  <c r="KL26" i="3"/>
  <c r="KK26" i="3"/>
  <c r="KJ26" i="3"/>
  <c r="KI26" i="3"/>
  <c r="KI27" i="3" s="1"/>
  <c r="KH26" i="3"/>
  <c r="KG26" i="3"/>
  <c r="KF26" i="3"/>
  <c r="KE26" i="3"/>
  <c r="KE27" i="3" s="1"/>
  <c r="KD26" i="3"/>
  <c r="KC26" i="3"/>
  <c r="KA26" i="3"/>
  <c r="KA27" i="3" s="1"/>
  <c r="JZ26" i="3"/>
  <c r="JZ27" i="3" s="1"/>
  <c r="JY26" i="3"/>
  <c r="JY27" i="3" s="1"/>
  <c r="JX26" i="3"/>
  <c r="JX27" i="3" s="1"/>
  <c r="JW26" i="3"/>
  <c r="JW27" i="3" s="1"/>
  <c r="JV26" i="3"/>
  <c r="JV27" i="3" s="1"/>
  <c r="JU26" i="3"/>
  <c r="JU27" i="3" s="1"/>
  <c r="JT26" i="3"/>
  <c r="JT27" i="3" s="1"/>
  <c r="JS26" i="3"/>
  <c r="JS27" i="3" s="1"/>
  <c r="JR26" i="3"/>
  <c r="JR27" i="3" s="1"/>
  <c r="JQ26" i="3"/>
  <c r="JQ27" i="3" s="1"/>
  <c r="JP26" i="3"/>
  <c r="JP27" i="3" s="1"/>
  <c r="JN26" i="3"/>
  <c r="JM26" i="3"/>
  <c r="JM27" i="3" s="1"/>
  <c r="JL26" i="3"/>
  <c r="JK26" i="3"/>
  <c r="JJ26" i="3"/>
  <c r="JI26" i="3"/>
  <c r="JI27" i="3" s="1"/>
  <c r="JH26" i="3"/>
  <c r="JG26" i="3"/>
  <c r="JF26" i="3"/>
  <c r="JE26" i="3"/>
  <c r="JE27" i="3" s="1"/>
  <c r="JD26" i="3"/>
  <c r="JC26" i="3"/>
  <c r="JA26" i="3"/>
  <c r="JA27" i="3" s="1"/>
  <c r="IZ26" i="3"/>
  <c r="IZ27" i="3" s="1"/>
  <c r="IY26" i="3"/>
  <c r="IY27" i="3" s="1"/>
  <c r="IX26" i="3"/>
  <c r="IX27" i="3" s="1"/>
  <c r="IW26" i="3"/>
  <c r="IW27" i="3" s="1"/>
  <c r="IV26" i="3"/>
  <c r="IV27" i="3" s="1"/>
  <c r="IU26" i="3"/>
  <c r="IU27" i="3" s="1"/>
  <c r="IT26" i="3"/>
  <c r="IT27" i="3" s="1"/>
  <c r="IS26" i="3"/>
  <c r="IS27" i="3" s="1"/>
  <c r="IR26" i="3"/>
  <c r="IR27" i="3" s="1"/>
  <c r="IQ26" i="3"/>
  <c r="IQ27" i="3" s="1"/>
  <c r="IP26" i="3"/>
  <c r="IP27" i="3" s="1"/>
  <c r="IN26" i="3"/>
  <c r="IM26" i="3"/>
  <c r="IM27" i="3" s="1"/>
  <c r="IL26" i="3"/>
  <c r="IK26" i="3"/>
  <c r="IJ26" i="3"/>
  <c r="II26" i="3"/>
  <c r="II27" i="3" s="1"/>
  <c r="IH26" i="3"/>
  <c r="IG26" i="3"/>
  <c r="IF26" i="3"/>
  <c r="IE26" i="3"/>
  <c r="IE27" i="3" s="1"/>
  <c r="ID26" i="3"/>
  <c r="IC26" i="3"/>
  <c r="IA26" i="3"/>
  <c r="IA27" i="3" s="1"/>
  <c r="HZ26" i="3"/>
  <c r="HZ27" i="3" s="1"/>
  <c r="HY26" i="3"/>
  <c r="HY27" i="3" s="1"/>
  <c r="HX26" i="3"/>
  <c r="HX27" i="3" s="1"/>
  <c r="HW26" i="3"/>
  <c r="HW27" i="3" s="1"/>
  <c r="HV26" i="3"/>
  <c r="HV27" i="3" s="1"/>
  <c r="HU26" i="3"/>
  <c r="HU27" i="3" s="1"/>
  <c r="HT26" i="3"/>
  <c r="HT27" i="3" s="1"/>
  <c r="HS26" i="3"/>
  <c r="HS27" i="3" s="1"/>
  <c r="HR26" i="3"/>
  <c r="HR27" i="3" s="1"/>
  <c r="HQ26" i="3"/>
  <c r="HQ27" i="3" s="1"/>
  <c r="HP26" i="3"/>
  <c r="HP27" i="3" s="1"/>
  <c r="HN26" i="3"/>
  <c r="HM26" i="3"/>
  <c r="HL26" i="3"/>
  <c r="HK26" i="3"/>
  <c r="HJ26" i="3"/>
  <c r="HI26" i="3"/>
  <c r="HI27" i="3" s="1"/>
  <c r="HH26" i="3"/>
  <c r="HG26" i="3"/>
  <c r="HF26" i="3"/>
  <c r="HE26" i="3"/>
  <c r="HE27" i="3" s="1"/>
  <c r="HD26" i="3"/>
  <c r="HC26" i="3"/>
  <c r="HA26" i="3"/>
  <c r="HA27" i="3" s="1"/>
  <c r="GZ26" i="3"/>
  <c r="GZ27" i="3" s="1"/>
  <c r="GY26" i="3"/>
  <c r="GY27" i="3" s="1"/>
  <c r="GX26" i="3"/>
  <c r="GX27" i="3" s="1"/>
  <c r="GW26" i="3"/>
  <c r="GW27" i="3" s="1"/>
  <c r="GV26" i="3"/>
  <c r="GV27" i="3" s="1"/>
  <c r="GU26" i="3"/>
  <c r="GU27" i="3" s="1"/>
  <c r="GT26" i="3"/>
  <c r="GT27" i="3" s="1"/>
  <c r="GS26" i="3"/>
  <c r="GS27" i="3" s="1"/>
  <c r="GR26" i="3"/>
  <c r="GR27" i="3" s="1"/>
  <c r="GQ26" i="3"/>
  <c r="GQ27" i="3" s="1"/>
  <c r="GP26" i="3"/>
  <c r="GP27" i="3" s="1"/>
  <c r="GN26" i="3"/>
  <c r="GN27" i="3" s="1"/>
  <c r="GM26" i="3"/>
  <c r="GM27" i="3" s="1"/>
  <c r="GL26" i="3"/>
  <c r="GL27" i="3" s="1"/>
  <c r="GK26" i="3"/>
  <c r="GK27" i="3" s="1"/>
  <c r="GJ26" i="3"/>
  <c r="GJ27" i="3" s="1"/>
  <c r="GI26" i="3"/>
  <c r="GI27" i="3" s="1"/>
  <c r="GH26" i="3"/>
  <c r="GH27" i="3" s="1"/>
  <c r="GG26" i="3"/>
  <c r="GG27" i="3" s="1"/>
  <c r="GF26" i="3"/>
  <c r="GF27" i="3" s="1"/>
  <c r="GE26" i="3"/>
  <c r="GE27" i="3" s="1"/>
  <c r="GD26" i="3"/>
  <c r="GD27" i="3" s="1"/>
  <c r="GC26" i="3"/>
  <c r="GC27" i="3" s="1"/>
  <c r="GA26" i="3"/>
  <c r="FZ26" i="3"/>
  <c r="FZ27" i="3" s="1"/>
  <c r="FY26" i="3"/>
  <c r="FX26" i="3"/>
  <c r="FW26" i="3"/>
  <c r="FV26" i="3"/>
  <c r="FV27" i="3" s="1"/>
  <c r="FU26" i="3"/>
  <c r="FT26" i="3"/>
  <c r="FS26" i="3"/>
  <c r="FR26" i="3"/>
  <c r="FR27" i="3" s="1"/>
  <c r="FQ26" i="3"/>
  <c r="FP26" i="3"/>
  <c r="FN26" i="3"/>
  <c r="FM26" i="3"/>
  <c r="FL26" i="3"/>
  <c r="FK26" i="3"/>
  <c r="FJ26" i="3"/>
  <c r="FI26" i="3"/>
  <c r="FH26" i="3"/>
  <c r="FG26" i="3"/>
  <c r="FF26" i="3"/>
  <c r="FE26" i="3"/>
  <c r="FD26" i="3"/>
  <c r="FC26" i="3"/>
  <c r="FC27" i="3" s="1"/>
  <c r="FA26" i="3"/>
  <c r="FA27" i="3" s="1"/>
  <c r="EZ26" i="3"/>
  <c r="EZ27" i="3" s="1"/>
  <c r="EY26" i="3"/>
  <c r="EX26" i="3"/>
  <c r="EW26" i="3"/>
  <c r="EW27" i="3" s="1"/>
  <c r="EV26" i="3"/>
  <c r="EV27" i="3" s="1"/>
  <c r="EU26" i="3"/>
  <c r="ET26" i="3"/>
  <c r="ES26" i="3"/>
  <c r="ES27" i="3" s="1"/>
  <c r="ER26" i="3"/>
  <c r="ER27" i="3" s="1"/>
  <c r="EQ26" i="3"/>
  <c r="EP26" i="3"/>
  <c r="EN26" i="3"/>
  <c r="EN27" i="3" s="1"/>
  <c r="EM26" i="3"/>
  <c r="EM27" i="3" s="1"/>
  <c r="EL26" i="3"/>
  <c r="EL27" i="3" s="1"/>
  <c r="EK26" i="3"/>
  <c r="EK27" i="3" s="1"/>
  <c r="EJ26" i="3"/>
  <c r="EJ27" i="3" s="1"/>
  <c r="EI26" i="3"/>
  <c r="EI27" i="3" s="1"/>
  <c r="EH26" i="3"/>
  <c r="EH27" i="3" s="1"/>
  <c r="EG26" i="3"/>
  <c r="EG27" i="3" s="1"/>
  <c r="EF26" i="3"/>
  <c r="EF27" i="3" s="1"/>
  <c r="EE26" i="3"/>
  <c r="EE27" i="3" s="1"/>
  <c r="ED26" i="3"/>
  <c r="ED27" i="3" s="1"/>
  <c r="EC26" i="3"/>
  <c r="EC27" i="3" s="1"/>
  <c r="EA26" i="3"/>
  <c r="EA27" i="3" s="1"/>
  <c r="DZ26" i="3"/>
  <c r="DZ27" i="3" s="1"/>
  <c r="DY26" i="3"/>
  <c r="DX26" i="3"/>
  <c r="DX27" i="3" s="1"/>
  <c r="DW26" i="3"/>
  <c r="DW27" i="3" s="1"/>
  <c r="DV26" i="3"/>
  <c r="DV27" i="3" s="1"/>
  <c r="DU26" i="3"/>
  <c r="DT26" i="3"/>
  <c r="DT27" i="3" s="1"/>
  <c r="DS26" i="3"/>
  <c r="DS27" i="3" s="1"/>
  <c r="DR26" i="3"/>
  <c r="DR27" i="3" s="1"/>
  <c r="DQ26" i="3"/>
  <c r="DP26" i="3"/>
  <c r="DP27" i="3" s="1"/>
  <c r="LO25" i="3"/>
  <c r="LB25" i="3"/>
  <c r="KO25" i="3"/>
  <c r="KB25" i="3"/>
  <c r="JO25" i="3"/>
  <c r="JB25" i="3"/>
  <c r="IO25" i="3"/>
  <c r="IB25" i="3"/>
  <c r="HO25" i="3"/>
  <c r="HB25" i="3"/>
  <c r="GO25" i="3"/>
  <c r="GB25" i="3"/>
  <c r="FO25" i="3"/>
  <c r="FB25" i="3"/>
  <c r="EO25" i="3"/>
  <c r="EB25" i="3"/>
  <c r="LO24" i="3"/>
  <c r="LB24" i="3"/>
  <c r="KO24" i="3"/>
  <c r="KB24" i="3"/>
  <c r="JO24" i="3"/>
  <c r="JB24" i="3"/>
  <c r="IO24" i="3"/>
  <c r="IB24" i="3"/>
  <c r="HO24" i="3"/>
  <c r="HB24" i="3"/>
  <c r="GO24" i="3"/>
  <c r="GB24" i="3"/>
  <c r="FO24" i="3"/>
  <c r="FB24" i="3"/>
  <c r="EO24" i="3"/>
  <c r="EB24" i="3"/>
  <c r="LG23" i="3"/>
  <c r="LO23" i="3" s="1"/>
  <c r="FN23" i="3"/>
  <c r="FM23" i="3"/>
  <c r="FL23" i="3"/>
  <c r="FK23" i="3"/>
  <c r="FJ23" i="3"/>
  <c r="FI23" i="3"/>
  <c r="FH23" i="3"/>
  <c r="FG23" i="3"/>
  <c r="FF23" i="3"/>
  <c r="FE23" i="3"/>
  <c r="FD23" i="3"/>
  <c r="EO22" i="3"/>
  <c r="EO21" i="3"/>
  <c r="EB22" i="3"/>
  <c r="EB21" i="3"/>
  <c r="LN20" i="3"/>
  <c r="LM20" i="3"/>
  <c r="LL20" i="3"/>
  <c r="LK20" i="3"/>
  <c r="LJ20" i="3"/>
  <c r="LI20" i="3"/>
  <c r="LH20" i="3"/>
  <c r="LG20" i="3"/>
  <c r="LF20" i="3"/>
  <c r="LE20" i="3"/>
  <c r="LD20" i="3"/>
  <c r="LC20" i="3"/>
  <c r="LO19" i="3"/>
  <c r="LO18" i="3"/>
  <c r="LO17" i="3"/>
  <c r="LA20" i="3"/>
  <c r="KZ20" i="3"/>
  <c r="KY20" i="3"/>
  <c r="KX20" i="3"/>
  <c r="KW20" i="3"/>
  <c r="KV20" i="3"/>
  <c r="KU20" i="3"/>
  <c r="KT20" i="3"/>
  <c r="KS20" i="3"/>
  <c r="KR20" i="3"/>
  <c r="KQ20" i="3"/>
  <c r="KP20" i="3"/>
  <c r="LB19" i="3"/>
  <c r="LB18" i="3"/>
  <c r="LB17" i="3"/>
  <c r="KN20" i="3"/>
  <c r="KM20" i="3"/>
  <c r="KL20" i="3"/>
  <c r="KK20" i="3"/>
  <c r="KJ20" i="3"/>
  <c r="KI20" i="3"/>
  <c r="KH20" i="3"/>
  <c r="KG20" i="3"/>
  <c r="KF20" i="3"/>
  <c r="KE20" i="3"/>
  <c r="KD20" i="3"/>
  <c r="KC20" i="3"/>
  <c r="KO19" i="3"/>
  <c r="KO18" i="3"/>
  <c r="KO17" i="3"/>
  <c r="KA20" i="3"/>
  <c r="JZ20" i="3"/>
  <c r="JY20" i="3"/>
  <c r="JX20" i="3"/>
  <c r="JW20" i="3"/>
  <c r="JV20" i="3"/>
  <c r="JU20" i="3"/>
  <c r="JT20" i="3"/>
  <c r="JS20" i="3"/>
  <c r="JR20" i="3"/>
  <c r="JQ20" i="3"/>
  <c r="JP20" i="3"/>
  <c r="KB19" i="3"/>
  <c r="KB18" i="3"/>
  <c r="KB17" i="3"/>
  <c r="JN20" i="3"/>
  <c r="JM20" i="3"/>
  <c r="JL20" i="3"/>
  <c r="JK20" i="3"/>
  <c r="JJ20" i="3"/>
  <c r="JI20" i="3"/>
  <c r="JH20" i="3"/>
  <c r="JG20" i="3"/>
  <c r="JF20" i="3"/>
  <c r="JE20" i="3"/>
  <c r="JD20" i="3"/>
  <c r="JC20" i="3"/>
  <c r="JO19" i="3"/>
  <c r="JO18" i="3"/>
  <c r="JO17" i="3"/>
  <c r="JA20" i="3"/>
  <c r="IZ20" i="3"/>
  <c r="IY20" i="3"/>
  <c r="IX20" i="3"/>
  <c r="IW20" i="3"/>
  <c r="IV20" i="3"/>
  <c r="IU20" i="3"/>
  <c r="IT20" i="3"/>
  <c r="IS20" i="3"/>
  <c r="IR20" i="3"/>
  <c r="IQ20" i="3"/>
  <c r="IP20" i="3"/>
  <c r="JB19" i="3"/>
  <c r="JB18" i="3"/>
  <c r="JB17" i="3"/>
  <c r="IN20" i="3"/>
  <c r="IM20" i="3"/>
  <c r="IL20" i="3"/>
  <c r="IK20" i="3"/>
  <c r="IJ20" i="3"/>
  <c r="II20" i="3"/>
  <c r="IH20" i="3"/>
  <c r="IG20" i="3"/>
  <c r="IF20" i="3"/>
  <c r="IE20" i="3"/>
  <c r="ID20" i="3"/>
  <c r="IC20" i="3"/>
  <c r="IO19" i="3"/>
  <c r="IO18" i="3"/>
  <c r="IO17" i="3"/>
  <c r="IA20" i="3"/>
  <c r="HZ20" i="3"/>
  <c r="HY20" i="3"/>
  <c r="HX20" i="3"/>
  <c r="HW20" i="3"/>
  <c r="HV20" i="3"/>
  <c r="HU20" i="3"/>
  <c r="HT20" i="3"/>
  <c r="HS20" i="3"/>
  <c r="HR20" i="3"/>
  <c r="HQ20" i="3"/>
  <c r="HP20" i="3"/>
  <c r="IB19" i="3"/>
  <c r="IB18" i="3"/>
  <c r="IB17" i="3"/>
  <c r="HN20" i="3"/>
  <c r="HM20" i="3"/>
  <c r="HL20" i="3"/>
  <c r="HK20" i="3"/>
  <c r="HJ20" i="3"/>
  <c r="HI20" i="3"/>
  <c r="HH20" i="3"/>
  <c r="HG20" i="3"/>
  <c r="HF20" i="3"/>
  <c r="HE20" i="3"/>
  <c r="HD20" i="3"/>
  <c r="HC20" i="3"/>
  <c r="HO19" i="3"/>
  <c r="HO18" i="3"/>
  <c r="HO17" i="3"/>
  <c r="HA20" i="3"/>
  <c r="GZ20" i="3"/>
  <c r="GY20" i="3"/>
  <c r="GX20" i="3"/>
  <c r="GW20" i="3"/>
  <c r="GV20" i="3"/>
  <c r="GU20" i="3"/>
  <c r="GT20" i="3"/>
  <c r="GS20" i="3"/>
  <c r="GR20" i="3"/>
  <c r="GQ20" i="3"/>
  <c r="GP20" i="3"/>
  <c r="HB19" i="3"/>
  <c r="HB18" i="3"/>
  <c r="HB17" i="3"/>
  <c r="GN20" i="3"/>
  <c r="GM20" i="3"/>
  <c r="GL20" i="3"/>
  <c r="GK20" i="3"/>
  <c r="GJ20" i="3"/>
  <c r="GI20" i="3"/>
  <c r="GH20" i="3"/>
  <c r="GG20" i="3"/>
  <c r="GF20" i="3"/>
  <c r="GE20" i="3"/>
  <c r="GD20" i="3"/>
  <c r="GC20" i="3"/>
  <c r="GO19" i="3"/>
  <c r="GO18" i="3"/>
  <c r="GO17" i="3"/>
  <c r="GA20" i="3"/>
  <c r="FZ20" i="3"/>
  <c r="FY20" i="3"/>
  <c r="FX20" i="3"/>
  <c r="FW20" i="3"/>
  <c r="FV20" i="3"/>
  <c r="FU20" i="3"/>
  <c r="FT20" i="3"/>
  <c r="FS20" i="3"/>
  <c r="FR20" i="3"/>
  <c r="FQ20" i="3"/>
  <c r="FP20" i="3"/>
  <c r="GB19" i="3"/>
  <c r="GB18" i="3"/>
  <c r="GB17" i="3"/>
  <c r="FN20" i="3"/>
  <c r="FM20" i="3"/>
  <c r="FL20" i="3"/>
  <c r="FK20" i="3"/>
  <c r="FJ20" i="3"/>
  <c r="FI20" i="3"/>
  <c r="FH20" i="3"/>
  <c r="FG20" i="3"/>
  <c r="FF20" i="3"/>
  <c r="FE20" i="3"/>
  <c r="FD20" i="3"/>
  <c r="FC20" i="3"/>
  <c r="FO19" i="3"/>
  <c r="FO18" i="3"/>
  <c r="FO17" i="3"/>
  <c r="FA20" i="3"/>
  <c r="EZ20" i="3"/>
  <c r="EY20" i="3"/>
  <c r="EX20" i="3"/>
  <c r="EW20" i="3"/>
  <c r="EV20" i="3"/>
  <c r="EU20" i="3"/>
  <c r="ET20" i="3"/>
  <c r="ES20" i="3"/>
  <c r="ER20" i="3"/>
  <c r="EQ20" i="3"/>
  <c r="EP20" i="3"/>
  <c r="FB19" i="3"/>
  <c r="FB18" i="3"/>
  <c r="FB17" i="3"/>
  <c r="EN20" i="3"/>
  <c r="EM20" i="3"/>
  <c r="EL20" i="3"/>
  <c r="EK20" i="3"/>
  <c r="EJ20" i="3"/>
  <c r="EI20" i="3"/>
  <c r="EH20" i="3"/>
  <c r="EG20" i="3"/>
  <c r="EF20" i="3"/>
  <c r="EE20" i="3"/>
  <c r="ED20" i="3"/>
  <c r="EC20" i="3"/>
  <c r="EO19" i="3"/>
  <c r="EO18" i="3"/>
  <c r="EO17" i="3"/>
  <c r="EA20" i="3"/>
  <c r="DZ20" i="3"/>
  <c r="DY20" i="3"/>
  <c r="DX20" i="3"/>
  <c r="DW20" i="3"/>
  <c r="DV20" i="3"/>
  <c r="DU20" i="3"/>
  <c r="DT20" i="3"/>
  <c r="DS20" i="3"/>
  <c r="DR20" i="3"/>
  <c r="DQ20" i="3"/>
  <c r="DP20" i="3"/>
  <c r="EB19" i="3"/>
  <c r="EB18" i="3"/>
  <c r="EB17" i="3"/>
  <c r="LN16" i="3"/>
  <c r="LM16" i="3"/>
  <c r="LL16" i="3"/>
  <c r="LK16" i="3"/>
  <c r="LJ16" i="3"/>
  <c r="LI16" i="3"/>
  <c r="LH16" i="3"/>
  <c r="LG16" i="3"/>
  <c r="LF16" i="3"/>
  <c r="LE16" i="3"/>
  <c r="LD16" i="3"/>
  <c r="LC16" i="3"/>
  <c r="LO15" i="3"/>
  <c r="LO14" i="3"/>
  <c r="LA16" i="3"/>
  <c r="KZ16" i="3"/>
  <c r="KY16" i="3"/>
  <c r="KX16" i="3"/>
  <c r="KW16" i="3"/>
  <c r="KV16" i="3"/>
  <c r="KU16" i="3"/>
  <c r="KT16" i="3"/>
  <c r="KS16" i="3"/>
  <c r="KR16" i="3"/>
  <c r="KQ16" i="3"/>
  <c r="KP16" i="3"/>
  <c r="LB15" i="3"/>
  <c r="LB14" i="3"/>
  <c r="KN16" i="3"/>
  <c r="KM16" i="3"/>
  <c r="KL16" i="3"/>
  <c r="KK16" i="3"/>
  <c r="KJ16" i="3"/>
  <c r="KI16" i="3"/>
  <c r="KH16" i="3"/>
  <c r="KG16" i="3"/>
  <c r="KF16" i="3"/>
  <c r="KE16" i="3"/>
  <c r="KD16" i="3"/>
  <c r="KC16" i="3"/>
  <c r="KO15" i="3"/>
  <c r="KO14" i="3"/>
  <c r="KA16" i="3"/>
  <c r="JZ16" i="3"/>
  <c r="JY16" i="3"/>
  <c r="JX16" i="3"/>
  <c r="JW16" i="3"/>
  <c r="JV16" i="3"/>
  <c r="JU16" i="3"/>
  <c r="JT16" i="3"/>
  <c r="JS16" i="3"/>
  <c r="JR16" i="3"/>
  <c r="JQ16" i="3"/>
  <c r="JP16" i="3"/>
  <c r="KB15" i="3"/>
  <c r="KB14" i="3"/>
  <c r="JN16" i="3"/>
  <c r="JM16" i="3"/>
  <c r="JL16" i="3"/>
  <c r="JK16" i="3"/>
  <c r="JJ16" i="3"/>
  <c r="JI16" i="3"/>
  <c r="JH16" i="3"/>
  <c r="JG16" i="3"/>
  <c r="JF16" i="3"/>
  <c r="JE16" i="3"/>
  <c r="JD16" i="3"/>
  <c r="JC16" i="3"/>
  <c r="JO15" i="3"/>
  <c r="JO14" i="3"/>
  <c r="JA16" i="3"/>
  <c r="IZ16" i="3"/>
  <c r="IY16" i="3"/>
  <c r="IX16" i="3"/>
  <c r="IW16" i="3"/>
  <c r="IV16" i="3"/>
  <c r="IU16" i="3"/>
  <c r="IT16" i="3"/>
  <c r="IS16" i="3"/>
  <c r="IR16" i="3"/>
  <c r="IQ16" i="3"/>
  <c r="IP16" i="3"/>
  <c r="JB15" i="3"/>
  <c r="JB14" i="3"/>
  <c r="IN16" i="3"/>
  <c r="IM16" i="3"/>
  <c r="IL16" i="3"/>
  <c r="IK16" i="3"/>
  <c r="IJ16" i="3"/>
  <c r="II16" i="3"/>
  <c r="IH16" i="3"/>
  <c r="IG16" i="3"/>
  <c r="IF16" i="3"/>
  <c r="IE16" i="3"/>
  <c r="ID16" i="3"/>
  <c r="IC16" i="3"/>
  <c r="IO15" i="3"/>
  <c r="IO14" i="3"/>
  <c r="IA16" i="3"/>
  <c r="HZ16" i="3"/>
  <c r="HY16" i="3"/>
  <c r="HX16" i="3"/>
  <c r="HW16" i="3"/>
  <c r="HV16" i="3"/>
  <c r="HU16" i="3"/>
  <c r="HT16" i="3"/>
  <c r="HS16" i="3"/>
  <c r="HR16" i="3"/>
  <c r="HQ16" i="3"/>
  <c r="HP16" i="3"/>
  <c r="IB15" i="3"/>
  <c r="IB14" i="3"/>
  <c r="HN16" i="3"/>
  <c r="HM16" i="3"/>
  <c r="HL16" i="3"/>
  <c r="HK16" i="3"/>
  <c r="HJ16" i="3"/>
  <c r="HI16" i="3"/>
  <c r="HH16" i="3"/>
  <c r="HG16" i="3"/>
  <c r="HF16" i="3"/>
  <c r="HE16" i="3"/>
  <c r="HD16" i="3"/>
  <c r="HC16" i="3"/>
  <c r="HO15" i="3"/>
  <c r="HO14" i="3"/>
  <c r="HA16" i="3"/>
  <c r="GZ16" i="3"/>
  <c r="GY16" i="3"/>
  <c r="GX16" i="3"/>
  <c r="GW16" i="3"/>
  <c r="GV16" i="3"/>
  <c r="GU16" i="3"/>
  <c r="GT16" i="3"/>
  <c r="GS16" i="3"/>
  <c r="GR16" i="3"/>
  <c r="GQ16" i="3"/>
  <c r="GP16" i="3"/>
  <c r="HB15" i="3"/>
  <c r="HB14" i="3"/>
  <c r="GN16" i="3"/>
  <c r="GM16" i="3"/>
  <c r="GL16" i="3"/>
  <c r="GK16" i="3"/>
  <c r="GJ16" i="3"/>
  <c r="GI16" i="3"/>
  <c r="GH16" i="3"/>
  <c r="GG16" i="3"/>
  <c r="GF16" i="3"/>
  <c r="GE16" i="3"/>
  <c r="GD16" i="3"/>
  <c r="GC16" i="3"/>
  <c r="GO15" i="3"/>
  <c r="GO14" i="3"/>
  <c r="GA16" i="3"/>
  <c r="FZ16" i="3"/>
  <c r="FY16" i="3"/>
  <c r="FX16" i="3"/>
  <c r="FW16" i="3"/>
  <c r="FV16" i="3"/>
  <c r="FU16" i="3"/>
  <c r="FT16" i="3"/>
  <c r="FS16" i="3"/>
  <c r="FR16" i="3"/>
  <c r="FQ16" i="3"/>
  <c r="FP16" i="3"/>
  <c r="GB15" i="3"/>
  <c r="GB14" i="3"/>
  <c r="FN16" i="3"/>
  <c r="FM16" i="3"/>
  <c r="FL16" i="3"/>
  <c r="FK16" i="3"/>
  <c r="FJ16" i="3"/>
  <c r="FI16" i="3"/>
  <c r="FH16" i="3"/>
  <c r="FG16" i="3"/>
  <c r="FF16" i="3"/>
  <c r="FE16" i="3"/>
  <c r="FD16" i="3"/>
  <c r="FC16" i="3"/>
  <c r="FO15" i="3"/>
  <c r="FO14" i="3"/>
  <c r="FA16" i="3"/>
  <c r="EZ16" i="3"/>
  <c r="EY16" i="3"/>
  <c r="EX16" i="3"/>
  <c r="EW16" i="3"/>
  <c r="EV16" i="3"/>
  <c r="EU16" i="3"/>
  <c r="ET16" i="3"/>
  <c r="ES16" i="3"/>
  <c r="ER16" i="3"/>
  <c r="EQ16" i="3"/>
  <c r="EP16" i="3"/>
  <c r="FB15" i="3"/>
  <c r="FB14" i="3"/>
  <c r="EN16" i="3"/>
  <c r="EM16" i="3"/>
  <c r="EL16" i="3"/>
  <c r="EK16" i="3"/>
  <c r="EJ16" i="3"/>
  <c r="EI16" i="3"/>
  <c r="EH16" i="3"/>
  <c r="EG16" i="3"/>
  <c r="EF16" i="3"/>
  <c r="EE16" i="3"/>
  <c r="ED16" i="3"/>
  <c r="EC16" i="3"/>
  <c r="EO15" i="3"/>
  <c r="EO14" i="3"/>
  <c r="EA16" i="3"/>
  <c r="DZ16" i="3"/>
  <c r="DY16" i="3"/>
  <c r="DW16" i="3"/>
  <c r="DV16" i="3"/>
  <c r="DU16" i="3"/>
  <c r="DT16" i="3"/>
  <c r="DS16" i="3"/>
  <c r="DR16" i="3"/>
  <c r="DQ16" i="3"/>
  <c r="DP16" i="3"/>
  <c r="EB15" i="3"/>
  <c r="EB14" i="3"/>
  <c r="DP13" i="3"/>
  <c r="DQ13" i="3"/>
  <c r="DR13" i="3"/>
  <c r="DT13" i="3"/>
  <c r="DU13" i="3"/>
  <c r="DV13" i="3"/>
  <c r="DW13" i="3"/>
  <c r="DX13" i="3"/>
  <c r="DY13" i="3"/>
  <c r="DZ13" i="3"/>
  <c r="EA13" i="3"/>
  <c r="EC13" i="3"/>
  <c r="ED13" i="3"/>
  <c r="EE13" i="3"/>
  <c r="EF13" i="3"/>
  <c r="EG13" i="3"/>
  <c r="EH13" i="3"/>
  <c r="EI13" i="3"/>
  <c r="EJ13" i="3"/>
  <c r="EK13" i="3"/>
  <c r="EL13" i="3"/>
  <c r="EM13" i="3"/>
  <c r="EN13" i="3"/>
  <c r="EP13" i="3"/>
  <c r="EQ13" i="3"/>
  <c r="ER13" i="3"/>
  <c r="ES13" i="3"/>
  <c r="ET13" i="3"/>
  <c r="EU13" i="3"/>
  <c r="EV13" i="3"/>
  <c r="EW13" i="3"/>
  <c r="EX13" i="3"/>
  <c r="EY13" i="3"/>
  <c r="EZ13" i="3"/>
  <c r="FA13" i="3"/>
  <c r="FC13" i="3"/>
  <c r="FD13" i="3"/>
  <c r="FE13" i="3"/>
  <c r="FF13" i="3"/>
  <c r="FG13" i="3"/>
  <c r="FH13" i="3"/>
  <c r="FI13" i="3"/>
  <c r="FJ13" i="3"/>
  <c r="FK13" i="3"/>
  <c r="FL13" i="3"/>
  <c r="FM13" i="3"/>
  <c r="FN13" i="3"/>
  <c r="FP13" i="3"/>
  <c r="FQ13" i="3"/>
  <c r="FR13" i="3"/>
  <c r="FS13" i="3"/>
  <c r="FT13" i="3"/>
  <c r="FU13" i="3"/>
  <c r="FV13" i="3"/>
  <c r="FW13" i="3"/>
  <c r="FX13" i="3"/>
  <c r="FY13" i="3"/>
  <c r="FZ13" i="3"/>
  <c r="GA13" i="3"/>
  <c r="GC13" i="3"/>
  <c r="GD13" i="3"/>
  <c r="GE13" i="3"/>
  <c r="GF13" i="3"/>
  <c r="GG13" i="3"/>
  <c r="GH13" i="3"/>
  <c r="GI13" i="3"/>
  <c r="GJ13" i="3"/>
  <c r="GK13" i="3"/>
  <c r="GL13" i="3"/>
  <c r="GM13" i="3"/>
  <c r="GN13" i="3"/>
  <c r="GP13" i="3"/>
  <c r="GQ13" i="3"/>
  <c r="GR13" i="3"/>
  <c r="GS13" i="3"/>
  <c r="GT13" i="3"/>
  <c r="GU13" i="3"/>
  <c r="GV13" i="3"/>
  <c r="GW13" i="3"/>
  <c r="GX13" i="3"/>
  <c r="GY13" i="3"/>
  <c r="GZ13" i="3"/>
  <c r="HA13" i="3"/>
  <c r="HC13" i="3"/>
  <c r="HD13" i="3"/>
  <c r="HE13" i="3"/>
  <c r="HF13" i="3"/>
  <c r="HG13" i="3"/>
  <c r="HH13" i="3"/>
  <c r="HI13" i="3"/>
  <c r="HJ13" i="3"/>
  <c r="HK13" i="3"/>
  <c r="HL13" i="3"/>
  <c r="HM13" i="3"/>
  <c r="HN13" i="3"/>
  <c r="HP13" i="3"/>
  <c r="HQ13" i="3"/>
  <c r="HR13" i="3"/>
  <c r="HS13" i="3"/>
  <c r="HT13" i="3"/>
  <c r="HU13" i="3"/>
  <c r="HV13" i="3"/>
  <c r="HW13" i="3"/>
  <c r="HX13" i="3"/>
  <c r="HY13" i="3"/>
  <c r="HZ13" i="3"/>
  <c r="IA13" i="3"/>
  <c r="IC13" i="3"/>
  <c r="ID13" i="3"/>
  <c r="IE13" i="3"/>
  <c r="IF13" i="3"/>
  <c r="IG13" i="3"/>
  <c r="IH13" i="3"/>
  <c r="II13" i="3"/>
  <c r="IJ13" i="3"/>
  <c r="IK13" i="3"/>
  <c r="IL13" i="3"/>
  <c r="IM13" i="3"/>
  <c r="IN13" i="3"/>
  <c r="IP13" i="3"/>
  <c r="IQ13" i="3"/>
  <c r="IR13" i="3"/>
  <c r="IS13" i="3"/>
  <c r="IT13" i="3"/>
  <c r="IU13" i="3"/>
  <c r="IV13" i="3"/>
  <c r="IW13" i="3"/>
  <c r="IX13" i="3"/>
  <c r="IY13" i="3"/>
  <c r="IZ13" i="3"/>
  <c r="JA13" i="3"/>
  <c r="JC13" i="3"/>
  <c r="JD13" i="3"/>
  <c r="JE13" i="3"/>
  <c r="JF13" i="3"/>
  <c r="JG13" i="3"/>
  <c r="JH13" i="3"/>
  <c r="JI13" i="3"/>
  <c r="JJ13" i="3"/>
  <c r="JK13" i="3"/>
  <c r="JL13" i="3"/>
  <c r="JM13" i="3"/>
  <c r="JN13" i="3"/>
  <c r="JP13" i="3"/>
  <c r="JQ13" i="3"/>
  <c r="JR13" i="3"/>
  <c r="JS13" i="3"/>
  <c r="JT13" i="3"/>
  <c r="JU13" i="3"/>
  <c r="JV13" i="3"/>
  <c r="JW13" i="3"/>
  <c r="JX13" i="3"/>
  <c r="JY13" i="3"/>
  <c r="JZ13" i="3"/>
  <c r="KA13" i="3"/>
  <c r="KC13" i="3"/>
  <c r="KD13" i="3"/>
  <c r="KE13" i="3"/>
  <c r="KF13" i="3"/>
  <c r="KG13" i="3"/>
  <c r="KH13" i="3"/>
  <c r="KI13" i="3"/>
  <c r="KJ13" i="3"/>
  <c r="KK13" i="3"/>
  <c r="KL13" i="3"/>
  <c r="KM13" i="3"/>
  <c r="KN13" i="3"/>
  <c r="KP13" i="3"/>
  <c r="KQ13" i="3"/>
  <c r="KR13" i="3"/>
  <c r="KS13" i="3"/>
  <c r="KT13" i="3"/>
  <c r="KU13" i="3"/>
  <c r="KV13" i="3"/>
  <c r="KW13" i="3"/>
  <c r="KX13" i="3"/>
  <c r="KY13" i="3"/>
  <c r="KZ13" i="3"/>
  <c r="LA13" i="3"/>
  <c r="LC13" i="3"/>
  <c r="LD13" i="3"/>
  <c r="LE13" i="3"/>
  <c r="LF13" i="3"/>
  <c r="LG13" i="3"/>
  <c r="LH13" i="3"/>
  <c r="LI13" i="3"/>
  <c r="LJ13" i="3"/>
  <c r="LK13" i="3"/>
  <c r="LL13" i="3"/>
  <c r="LM13" i="3"/>
  <c r="LN13" i="3"/>
  <c r="DP9" i="3"/>
  <c r="DQ9" i="3"/>
  <c r="DR9" i="3"/>
  <c r="DS9" i="3"/>
  <c r="DT9" i="3"/>
  <c r="DU9" i="3"/>
  <c r="DV9" i="3"/>
  <c r="DW9" i="3"/>
  <c r="DY9" i="3"/>
  <c r="DZ9" i="3"/>
  <c r="EA9" i="3"/>
  <c r="EC9" i="3"/>
  <c r="ED9" i="3"/>
  <c r="EE9" i="3"/>
  <c r="EF9" i="3"/>
  <c r="EG9" i="3"/>
  <c r="EH9" i="3"/>
  <c r="EI9" i="3"/>
  <c r="EJ9" i="3"/>
  <c r="EK9" i="3"/>
  <c r="EL9" i="3"/>
  <c r="EM9" i="3"/>
  <c r="EN9" i="3"/>
  <c r="EP9" i="3"/>
  <c r="EQ9" i="3"/>
  <c r="ER9" i="3"/>
  <c r="ES9" i="3"/>
  <c r="EU9" i="3"/>
  <c r="EV9" i="3"/>
  <c r="EW9" i="3"/>
  <c r="EX9" i="3"/>
  <c r="EY9" i="3"/>
  <c r="EZ9" i="3"/>
  <c r="FA9" i="3"/>
  <c r="FC9" i="3"/>
  <c r="FD9" i="3"/>
  <c r="FE9" i="3"/>
  <c r="FF9" i="3"/>
  <c r="FG9" i="3"/>
  <c r="FH9" i="3"/>
  <c r="FI9" i="3"/>
  <c r="FJ9" i="3"/>
  <c r="FK9" i="3"/>
  <c r="FL9" i="3"/>
  <c r="FM9" i="3"/>
  <c r="FN9" i="3"/>
  <c r="FP9" i="3"/>
  <c r="FQ9" i="3"/>
  <c r="FR9" i="3"/>
  <c r="FS9" i="3"/>
  <c r="FT9" i="3"/>
  <c r="FU9" i="3"/>
  <c r="FV9" i="3"/>
  <c r="FW9" i="3"/>
  <c r="FX9" i="3"/>
  <c r="FY9" i="3"/>
  <c r="FZ9" i="3"/>
  <c r="GA9" i="3"/>
  <c r="GC9" i="3"/>
  <c r="GD9" i="3"/>
  <c r="GE9" i="3"/>
  <c r="GF9" i="3"/>
  <c r="GG9" i="3"/>
  <c r="GH9" i="3"/>
  <c r="GI9" i="3"/>
  <c r="GJ9" i="3"/>
  <c r="GK9" i="3"/>
  <c r="GL9" i="3"/>
  <c r="GM9" i="3"/>
  <c r="GN9" i="3"/>
  <c r="GP9" i="3"/>
  <c r="GQ9" i="3"/>
  <c r="GR9" i="3"/>
  <c r="GS9" i="3"/>
  <c r="GT9" i="3"/>
  <c r="GU9" i="3"/>
  <c r="GV9" i="3"/>
  <c r="GW9" i="3"/>
  <c r="GX9" i="3"/>
  <c r="GY9" i="3"/>
  <c r="GZ9" i="3"/>
  <c r="HA9" i="3"/>
  <c r="HC9" i="3"/>
  <c r="HD9" i="3"/>
  <c r="HE9" i="3"/>
  <c r="HF9" i="3"/>
  <c r="HG9" i="3"/>
  <c r="HH9" i="3"/>
  <c r="HI9" i="3"/>
  <c r="HJ9" i="3"/>
  <c r="HK9" i="3"/>
  <c r="HL9" i="3"/>
  <c r="HM9" i="3"/>
  <c r="HN9" i="3"/>
  <c r="HP9" i="3"/>
  <c r="HQ9" i="3"/>
  <c r="HR9" i="3"/>
  <c r="HS9" i="3"/>
  <c r="HT9" i="3"/>
  <c r="HU9" i="3"/>
  <c r="HV9" i="3"/>
  <c r="HW9" i="3"/>
  <c r="HX9" i="3"/>
  <c r="HY9" i="3"/>
  <c r="HZ9" i="3"/>
  <c r="IA9" i="3"/>
  <c r="IC9" i="3"/>
  <c r="ID9" i="3"/>
  <c r="IE9" i="3"/>
  <c r="IF9" i="3"/>
  <c r="IG9" i="3"/>
  <c r="IH9" i="3"/>
  <c r="II9" i="3"/>
  <c r="IJ9" i="3"/>
  <c r="IK9" i="3"/>
  <c r="IL9" i="3"/>
  <c r="IM9" i="3"/>
  <c r="IN9" i="3"/>
  <c r="IP9" i="3"/>
  <c r="IP32" i="3" s="1"/>
  <c r="IQ9" i="3"/>
  <c r="IQ32" i="3" s="1"/>
  <c r="IR9" i="3"/>
  <c r="IS9" i="3"/>
  <c r="IT9" i="3"/>
  <c r="IT32" i="3" s="1"/>
  <c r="IU9" i="3"/>
  <c r="IV9" i="3"/>
  <c r="IW9" i="3"/>
  <c r="IW32" i="3" s="1"/>
  <c r="IX9" i="3"/>
  <c r="IX32" i="3" s="1"/>
  <c r="IY9" i="3"/>
  <c r="IY32" i="3" s="1"/>
  <c r="IZ9" i="3"/>
  <c r="JA9" i="3"/>
  <c r="JC9" i="3"/>
  <c r="JD9" i="3"/>
  <c r="JE9" i="3"/>
  <c r="JF9" i="3"/>
  <c r="JG9" i="3"/>
  <c r="JH9" i="3"/>
  <c r="JI9" i="3"/>
  <c r="JJ9" i="3"/>
  <c r="JK9" i="3"/>
  <c r="JL9" i="3"/>
  <c r="JM9" i="3"/>
  <c r="JN9" i="3"/>
  <c r="JP9" i="3"/>
  <c r="JQ9" i="3"/>
  <c r="JR9" i="3"/>
  <c r="JS9" i="3"/>
  <c r="JT9" i="3"/>
  <c r="JU9" i="3"/>
  <c r="JV9" i="3"/>
  <c r="JW9" i="3"/>
  <c r="JX9" i="3"/>
  <c r="JY9" i="3"/>
  <c r="JZ9" i="3"/>
  <c r="KA9" i="3"/>
  <c r="KC9" i="3"/>
  <c r="KD9" i="3"/>
  <c r="KE9" i="3"/>
  <c r="KF9" i="3"/>
  <c r="KG9" i="3"/>
  <c r="KH9" i="3"/>
  <c r="KI9" i="3"/>
  <c r="KJ9" i="3"/>
  <c r="KK9" i="3"/>
  <c r="KL9" i="3"/>
  <c r="KM9" i="3"/>
  <c r="KN9" i="3"/>
  <c r="KP9" i="3"/>
  <c r="KQ9" i="3"/>
  <c r="KR9" i="3"/>
  <c r="KS9" i="3"/>
  <c r="KT9" i="3"/>
  <c r="KU9" i="3"/>
  <c r="KV9" i="3"/>
  <c r="KW9" i="3"/>
  <c r="KX9" i="3"/>
  <c r="KY9" i="3"/>
  <c r="KZ9" i="3"/>
  <c r="LA9" i="3"/>
  <c r="LC9" i="3"/>
  <c r="LD9" i="3"/>
  <c r="LE9" i="3"/>
  <c r="LF9" i="3"/>
  <c r="LG9" i="3"/>
  <c r="LH9" i="3"/>
  <c r="LI9" i="3"/>
  <c r="LJ9" i="3"/>
  <c r="LK9" i="3"/>
  <c r="LL9" i="3"/>
  <c r="LM9" i="3"/>
  <c r="LN9" i="3"/>
  <c r="LO29" i="3"/>
  <c r="LB29" i="3"/>
  <c r="KO29" i="3"/>
  <c r="KB29" i="3"/>
  <c r="JO29" i="3"/>
  <c r="JB29" i="3"/>
  <c r="IO29" i="3"/>
  <c r="IB29" i="3"/>
  <c r="HO29" i="3"/>
  <c r="HB29" i="3"/>
  <c r="GO29" i="3"/>
  <c r="GB29" i="3"/>
  <c r="FO29" i="3"/>
  <c r="FB29" i="3"/>
  <c r="EO29" i="3"/>
  <c r="EB29" i="3"/>
  <c r="LO28" i="3"/>
  <c r="LO30" i="3" s="1"/>
  <c r="LB28" i="3"/>
  <c r="KO28" i="3"/>
  <c r="KB28" i="3"/>
  <c r="JO28" i="3"/>
  <c r="JB28" i="3"/>
  <c r="IO28" i="3"/>
  <c r="IB28" i="3"/>
  <c r="HO28" i="3"/>
  <c r="HB28" i="3"/>
  <c r="GO28" i="3"/>
  <c r="GB28" i="3"/>
  <c r="FO28" i="3"/>
  <c r="FB28" i="3"/>
  <c r="EO28" i="3"/>
  <c r="EB28" i="3"/>
  <c r="LO12" i="3"/>
  <c r="LB12" i="3"/>
  <c r="KO12" i="3"/>
  <c r="KB12" i="3"/>
  <c r="JO12" i="3"/>
  <c r="JB12" i="3"/>
  <c r="IO12" i="3"/>
  <c r="IB12" i="3"/>
  <c r="HO12" i="3"/>
  <c r="HB12" i="3"/>
  <c r="GO12" i="3"/>
  <c r="GB12" i="3"/>
  <c r="FO12" i="3"/>
  <c r="FB12" i="3"/>
  <c r="EO12" i="3"/>
  <c r="EB12" i="3"/>
  <c r="LO11" i="3"/>
  <c r="LB11" i="3"/>
  <c r="KO11" i="3"/>
  <c r="KB11" i="3"/>
  <c r="JO11" i="3"/>
  <c r="JB11" i="3"/>
  <c r="IO11" i="3"/>
  <c r="IB11" i="3"/>
  <c r="HO11" i="3"/>
  <c r="HB11" i="3"/>
  <c r="GO11" i="3"/>
  <c r="GB11" i="3"/>
  <c r="FO11" i="3"/>
  <c r="FB11" i="3"/>
  <c r="EO11" i="3"/>
  <c r="EB11" i="3"/>
  <c r="LO10" i="3"/>
  <c r="LB10" i="3"/>
  <c r="KO10" i="3"/>
  <c r="KB10" i="3"/>
  <c r="JO10" i="3"/>
  <c r="JB10" i="3"/>
  <c r="IO10" i="3"/>
  <c r="IB10" i="3"/>
  <c r="HO10" i="3"/>
  <c r="HB10" i="3"/>
  <c r="GO10" i="3"/>
  <c r="GB10" i="3"/>
  <c r="FO10" i="3"/>
  <c r="FB10" i="3"/>
  <c r="EO10" i="3"/>
  <c r="EB10" i="3"/>
  <c r="LO8" i="3"/>
  <c r="LB8" i="3"/>
  <c r="KO8" i="3"/>
  <c r="KB8" i="3"/>
  <c r="JO8" i="3"/>
  <c r="JB8" i="3"/>
  <c r="IO8" i="3"/>
  <c r="IB8" i="3"/>
  <c r="HO8" i="3"/>
  <c r="HB8" i="3"/>
  <c r="GO8" i="3"/>
  <c r="GB8" i="3"/>
  <c r="FO8" i="3"/>
  <c r="FB8" i="3"/>
  <c r="EO8" i="3"/>
  <c r="EB8" i="3"/>
  <c r="LO7" i="3"/>
  <c r="LB7" i="3"/>
  <c r="KO7" i="3"/>
  <c r="KB7" i="3"/>
  <c r="JO7" i="3"/>
  <c r="JB7" i="3"/>
  <c r="IO7" i="3"/>
  <c r="IB7" i="3"/>
  <c r="HO7" i="3"/>
  <c r="HB7" i="3"/>
  <c r="GO7" i="3"/>
  <c r="GB7" i="3"/>
  <c r="FO7" i="3"/>
  <c r="FB7" i="3"/>
  <c r="EO7" i="3"/>
  <c r="EB7" i="3"/>
  <c r="FK27" i="3" l="1"/>
  <c r="JW32" i="3"/>
  <c r="DT32" i="3"/>
  <c r="DV32" i="3"/>
  <c r="DZ32" i="3"/>
  <c r="EF32" i="3"/>
  <c r="EK32" i="3"/>
  <c r="HU32" i="3"/>
  <c r="II32" i="3"/>
  <c r="JX32" i="3"/>
  <c r="DR32" i="3"/>
  <c r="DW32" i="3"/>
  <c r="EC32" i="3"/>
  <c r="EG32" i="3"/>
  <c r="EI32" i="3"/>
  <c r="EN32" i="3"/>
  <c r="EW32" i="3"/>
  <c r="HR32" i="3"/>
  <c r="HX32" i="3"/>
  <c r="JI32" i="3"/>
  <c r="JR32" i="3"/>
  <c r="JZ32" i="3"/>
  <c r="FC32" i="3"/>
  <c r="FK32" i="3"/>
  <c r="FR32" i="3"/>
  <c r="FZ32" i="3"/>
  <c r="GC32" i="3"/>
  <c r="GD32" i="3"/>
  <c r="GG32" i="3"/>
  <c r="GI32" i="3"/>
  <c r="GK32" i="3"/>
  <c r="GL32" i="3"/>
  <c r="GP32" i="3"/>
  <c r="GR32" i="3"/>
  <c r="GT32" i="3"/>
  <c r="GW32" i="3"/>
  <c r="GX32" i="3"/>
  <c r="GZ32" i="3"/>
  <c r="HI32" i="3"/>
  <c r="HP32" i="3"/>
  <c r="HT32" i="3"/>
  <c r="HW32" i="3"/>
  <c r="HZ32" i="3"/>
  <c r="JP32" i="3"/>
  <c r="KI32" i="3"/>
  <c r="KP32" i="3"/>
  <c r="KQ32" i="3"/>
  <c r="KR32" i="3"/>
  <c r="KT32" i="3"/>
  <c r="KW32" i="3"/>
  <c r="KX32" i="3"/>
  <c r="KY32" i="3"/>
  <c r="KZ32" i="3"/>
  <c r="LN32" i="3"/>
  <c r="OM32" i="3"/>
  <c r="ON31" i="3"/>
  <c r="GN32" i="3"/>
  <c r="GF32" i="3"/>
  <c r="EM32" i="3"/>
  <c r="EE32" i="3"/>
  <c r="FJ27" i="3"/>
  <c r="KV32" i="3"/>
  <c r="KM32" i="3"/>
  <c r="KE32" i="3"/>
  <c r="JV32" i="3"/>
  <c r="JM32" i="3"/>
  <c r="JE32" i="3"/>
  <c r="IV32" i="3"/>
  <c r="IM32" i="3"/>
  <c r="IE32" i="3"/>
  <c r="HV32" i="3"/>
  <c r="HE32" i="3"/>
  <c r="GV32" i="3"/>
  <c r="GM32" i="3"/>
  <c r="GE32" i="3"/>
  <c r="FV32" i="3"/>
  <c r="EV32" i="3"/>
  <c r="EL32" i="3"/>
  <c r="ED32" i="3"/>
  <c r="KU32" i="3"/>
  <c r="JU32" i="3"/>
  <c r="IU32" i="3"/>
  <c r="GU32" i="3"/>
  <c r="DS32" i="3"/>
  <c r="JT32" i="3"/>
  <c r="ES32" i="3"/>
  <c r="EJ32" i="3"/>
  <c r="EA32" i="3"/>
  <c r="LA32" i="3"/>
  <c r="KS32" i="3"/>
  <c r="KA32" i="3"/>
  <c r="JS32" i="3"/>
  <c r="JA32" i="3"/>
  <c r="IS32" i="3"/>
  <c r="IA32" i="3"/>
  <c r="HS32" i="3"/>
  <c r="HA32" i="3"/>
  <c r="GS32" i="3"/>
  <c r="GJ32" i="3"/>
  <c r="FJ32" i="3"/>
  <c r="FA32" i="3"/>
  <c r="ER32" i="3"/>
  <c r="DQ32" i="3"/>
  <c r="IZ32" i="3"/>
  <c r="IR32" i="3"/>
  <c r="EZ32" i="3"/>
  <c r="EQ32" i="3"/>
  <c r="EH32" i="3"/>
  <c r="DP32" i="3"/>
  <c r="DX32" i="3"/>
  <c r="JY32" i="3"/>
  <c r="JQ32" i="3"/>
  <c r="HY32" i="3"/>
  <c r="HQ32" i="3"/>
  <c r="GY32" i="3"/>
  <c r="GQ32" i="3"/>
  <c r="GH32" i="3"/>
  <c r="LO26" i="3"/>
  <c r="LO27" i="3" s="1"/>
  <c r="FF27" i="3"/>
  <c r="FF32" i="3" s="1"/>
  <c r="FN27" i="3"/>
  <c r="FN32" i="3" s="1"/>
  <c r="FG27" i="3"/>
  <c r="FG32" i="3" s="1"/>
  <c r="FE27" i="3"/>
  <c r="FE32" i="3" s="1"/>
  <c r="FI27" i="3"/>
  <c r="FI32" i="3" s="1"/>
  <c r="FM27" i="3"/>
  <c r="FM32" i="3" s="1"/>
  <c r="LE27" i="3"/>
  <c r="LE32" i="3" s="1"/>
  <c r="LI27" i="3"/>
  <c r="LI32" i="3" s="1"/>
  <c r="LM27" i="3"/>
  <c r="LM32" i="3" s="1"/>
  <c r="FD27" i="3"/>
  <c r="FD32" i="3" s="1"/>
  <c r="FH27" i="3"/>
  <c r="FH32" i="3" s="1"/>
  <c r="FL27" i="3"/>
  <c r="FL32" i="3" s="1"/>
  <c r="HM27" i="3"/>
  <c r="HM32" i="3" s="1"/>
  <c r="FS27" i="3"/>
  <c r="FS32" i="3" s="1"/>
  <c r="FW27" i="3"/>
  <c r="FW32" i="3" s="1"/>
  <c r="GA27" i="3"/>
  <c r="GA32" i="3" s="1"/>
  <c r="LF27" i="3"/>
  <c r="LF32" i="3" s="1"/>
  <c r="LJ27" i="3"/>
  <c r="LJ32" i="3" s="1"/>
  <c r="KF27" i="3"/>
  <c r="KF32" i="3" s="1"/>
  <c r="KJ27" i="3"/>
  <c r="KJ32" i="3" s="1"/>
  <c r="KN27" i="3"/>
  <c r="KN32" i="3" s="1"/>
  <c r="JF27" i="3"/>
  <c r="JF32" i="3" s="1"/>
  <c r="JJ27" i="3"/>
  <c r="JJ32" i="3" s="1"/>
  <c r="JN27" i="3"/>
  <c r="JN32" i="3" s="1"/>
  <c r="IF27" i="3"/>
  <c r="IF32" i="3" s="1"/>
  <c r="IJ27" i="3"/>
  <c r="IJ32" i="3" s="1"/>
  <c r="IN27" i="3"/>
  <c r="IN32" i="3" s="1"/>
  <c r="HF27" i="3"/>
  <c r="HF32" i="3" s="1"/>
  <c r="HJ27" i="3"/>
  <c r="HJ32" i="3" s="1"/>
  <c r="HN27" i="3"/>
  <c r="HN32" i="3" s="1"/>
  <c r="HB30" i="3"/>
  <c r="JB30" i="3"/>
  <c r="LB30" i="3"/>
  <c r="FO9" i="3"/>
  <c r="HO9" i="3"/>
  <c r="JO9" i="3"/>
  <c r="LO9" i="3"/>
  <c r="FO13" i="3"/>
  <c r="HO13" i="3"/>
  <c r="JO13" i="3"/>
  <c r="LO13" i="3"/>
  <c r="GO30" i="3"/>
  <c r="IO30" i="3"/>
  <c r="KO30" i="3"/>
  <c r="GB30" i="3"/>
  <c r="KB30" i="3"/>
  <c r="FO30" i="3"/>
  <c r="HO30" i="3"/>
  <c r="JO30" i="3"/>
  <c r="IB30" i="3"/>
  <c r="FP27" i="3"/>
  <c r="FP32" i="3" s="1"/>
  <c r="FT27" i="3"/>
  <c r="FT32" i="3" s="1"/>
  <c r="FX27" i="3"/>
  <c r="FX32" i="3" s="1"/>
  <c r="HC27" i="3"/>
  <c r="HC32" i="3" s="1"/>
  <c r="HG27" i="3"/>
  <c r="HG32" i="3" s="1"/>
  <c r="HK27" i="3"/>
  <c r="HK32" i="3" s="1"/>
  <c r="IC27" i="3"/>
  <c r="IC32" i="3" s="1"/>
  <c r="IG27" i="3"/>
  <c r="IG32" i="3" s="1"/>
  <c r="IK27" i="3"/>
  <c r="IK32" i="3" s="1"/>
  <c r="JC27" i="3"/>
  <c r="JC32" i="3" s="1"/>
  <c r="JG27" i="3"/>
  <c r="JG32" i="3" s="1"/>
  <c r="JK27" i="3"/>
  <c r="JK32" i="3" s="1"/>
  <c r="KC27" i="3"/>
  <c r="KC32" i="3" s="1"/>
  <c r="KG27" i="3"/>
  <c r="KG32" i="3" s="1"/>
  <c r="KK27" i="3"/>
  <c r="KK32" i="3" s="1"/>
  <c r="LC27" i="3"/>
  <c r="LC32" i="3" s="1"/>
  <c r="LG27" i="3"/>
  <c r="LG32" i="3" s="1"/>
  <c r="LK27" i="3"/>
  <c r="LK32" i="3" s="1"/>
  <c r="FB30" i="3"/>
  <c r="EO30" i="3"/>
  <c r="EB30" i="3"/>
  <c r="EO16" i="3"/>
  <c r="FO16" i="3"/>
  <c r="GO16" i="3"/>
  <c r="HO16" i="3"/>
  <c r="IO16" i="3"/>
  <c r="DQ27" i="3"/>
  <c r="DU27" i="3"/>
  <c r="DU32" i="3" s="1"/>
  <c r="DY27" i="3"/>
  <c r="DY32" i="3" s="1"/>
  <c r="EQ27" i="3"/>
  <c r="EU27" i="3"/>
  <c r="EU32" i="3" s="1"/>
  <c r="EY27" i="3"/>
  <c r="EY32" i="3" s="1"/>
  <c r="FQ27" i="3"/>
  <c r="FQ32" i="3" s="1"/>
  <c r="FU27" i="3"/>
  <c r="FU32" i="3" s="1"/>
  <c r="FY27" i="3"/>
  <c r="FY32" i="3" s="1"/>
  <c r="LD27" i="3"/>
  <c r="LD32" i="3" s="1"/>
  <c r="LH27" i="3"/>
  <c r="LH32" i="3" s="1"/>
  <c r="LL27" i="3"/>
  <c r="LL32" i="3" s="1"/>
  <c r="KD27" i="3"/>
  <c r="KD32" i="3" s="1"/>
  <c r="KH27" i="3"/>
  <c r="KH32" i="3" s="1"/>
  <c r="KL27" i="3"/>
  <c r="KL32" i="3" s="1"/>
  <c r="JD27" i="3"/>
  <c r="JD32" i="3" s="1"/>
  <c r="JH27" i="3"/>
  <c r="JH32" i="3" s="1"/>
  <c r="JL27" i="3"/>
  <c r="JL32" i="3" s="1"/>
  <c r="ID27" i="3"/>
  <c r="ID32" i="3" s="1"/>
  <c r="IH27" i="3"/>
  <c r="IH32" i="3" s="1"/>
  <c r="IL27" i="3"/>
  <c r="IL32" i="3" s="1"/>
  <c r="HD27" i="3"/>
  <c r="HD32" i="3" s="1"/>
  <c r="HH27" i="3"/>
  <c r="HH32" i="3" s="1"/>
  <c r="HL27" i="3"/>
  <c r="HL32" i="3" s="1"/>
  <c r="ET27" i="3"/>
  <c r="ET32" i="3" s="1"/>
  <c r="EX27" i="3"/>
  <c r="EX32" i="3" s="1"/>
  <c r="FO20" i="3"/>
  <c r="HO20" i="3"/>
  <c r="JO20" i="3"/>
  <c r="LO20" i="3"/>
  <c r="EB23" i="3"/>
  <c r="FB23" i="3"/>
  <c r="GB23" i="3"/>
  <c r="KO23" i="3"/>
  <c r="JO23" i="3"/>
  <c r="IO23" i="3"/>
  <c r="EP27" i="3"/>
  <c r="EP32" i="3" s="1"/>
  <c r="JO16" i="3"/>
  <c r="KO16" i="3"/>
  <c r="LO16" i="3"/>
  <c r="FB20" i="3"/>
  <c r="HB20" i="3"/>
  <c r="JB20" i="3"/>
  <c r="LB20" i="3"/>
  <c r="HO23" i="3"/>
  <c r="FB9" i="3"/>
  <c r="JB9" i="3"/>
  <c r="HB13" i="3"/>
  <c r="LB13" i="3"/>
  <c r="EB16" i="3"/>
  <c r="FB16" i="3"/>
  <c r="GB16" i="3"/>
  <c r="HB16" i="3"/>
  <c r="IB16" i="3"/>
  <c r="JB16" i="3"/>
  <c r="KB16" i="3"/>
  <c r="LB16" i="3"/>
  <c r="EB20" i="3"/>
  <c r="GB20" i="3"/>
  <c r="IB20" i="3"/>
  <c r="KB20" i="3"/>
  <c r="HB9" i="3"/>
  <c r="LB9" i="3"/>
  <c r="FB13" i="3"/>
  <c r="JB13" i="3"/>
  <c r="EO20" i="3"/>
  <c r="GO20" i="3"/>
  <c r="IO20" i="3"/>
  <c r="KO20" i="3"/>
  <c r="EO23" i="3"/>
  <c r="FO23" i="3"/>
  <c r="GO23" i="3"/>
  <c r="LB23" i="3"/>
  <c r="KB23" i="3"/>
  <c r="JB23" i="3"/>
  <c r="IB23" i="3"/>
  <c r="HB23" i="3"/>
  <c r="EB26" i="3"/>
  <c r="EO26" i="3"/>
  <c r="FB26" i="3"/>
  <c r="FO26" i="3"/>
  <c r="GB26" i="3"/>
  <c r="GO26" i="3"/>
  <c r="HB26" i="3"/>
  <c r="HO26" i="3"/>
  <c r="IB26" i="3"/>
  <c r="IO26" i="3"/>
  <c r="JB26" i="3"/>
  <c r="JO26" i="3"/>
  <c r="KB26" i="3"/>
  <c r="KO26" i="3"/>
  <c r="LB26" i="3"/>
  <c r="EO9" i="3"/>
  <c r="GO9" i="3"/>
  <c r="IO9" i="3"/>
  <c r="KO9" i="3"/>
  <c r="EO13" i="3"/>
  <c r="GO13" i="3"/>
  <c r="IO13" i="3"/>
  <c r="KO13" i="3"/>
  <c r="EB9" i="3"/>
  <c r="GB9" i="3"/>
  <c r="IB9" i="3"/>
  <c r="KB9" i="3"/>
  <c r="EB13" i="3"/>
  <c r="GB13" i="3"/>
  <c r="IB13" i="3"/>
  <c r="KB13" i="3"/>
  <c r="ON32" i="3" l="1"/>
  <c r="OO31" i="3"/>
  <c r="OO32" i="3" s="1"/>
  <c r="LO32" i="3"/>
  <c r="LB32" i="3"/>
  <c r="KB32" i="3"/>
  <c r="GB32" i="3"/>
  <c r="FO32" i="3"/>
  <c r="GO27" i="3"/>
  <c r="GO32" i="3" s="1"/>
  <c r="KO27" i="3"/>
  <c r="KO32" i="3" s="1"/>
  <c r="EO27" i="3"/>
  <c r="EO32" i="3" s="1"/>
  <c r="IO27" i="3"/>
  <c r="IO32" i="3" s="1"/>
  <c r="HB27" i="3"/>
  <c r="HB32" i="3" s="1"/>
  <c r="LB27" i="3"/>
  <c r="JO27" i="3"/>
  <c r="JO32" i="3" s="1"/>
  <c r="FB27" i="3"/>
  <c r="FB32" i="3" s="1"/>
  <c r="KB27" i="3"/>
  <c r="GB27" i="3"/>
  <c r="JB27" i="3"/>
  <c r="JB32" i="3" s="1"/>
  <c r="FO27" i="3"/>
  <c r="HO27" i="3"/>
  <c r="HO32" i="3" s="1"/>
  <c r="IB27" i="3"/>
  <c r="IB32" i="3" s="1"/>
  <c r="EB27" i="3"/>
  <c r="EB32" i="3" s="1"/>
</calcChain>
</file>

<file path=xl/sharedStrings.xml><?xml version="1.0" encoding="utf-8"?>
<sst xmlns="http://schemas.openxmlformats.org/spreadsheetml/2006/main" count="479" uniqueCount="92">
  <si>
    <t>Source: Ministère de L'Energie et de l'Eau</t>
  </si>
  <si>
    <t>Source: Ministry of Energy and Water</t>
  </si>
  <si>
    <t>المصدر: وزارة الطاقة والمياه</t>
  </si>
  <si>
    <t>Janvier / January / كانون ثاني</t>
  </si>
  <si>
    <t>Février / February / شباط</t>
  </si>
  <si>
    <t xml:space="preserve">Mars / March / آذار </t>
  </si>
  <si>
    <t>Avril / April / نيسان</t>
  </si>
  <si>
    <t>Mai / May / أيار</t>
  </si>
  <si>
    <t>Juin / June / حزيران</t>
  </si>
  <si>
    <t>Juillet / July / تموز</t>
  </si>
  <si>
    <t>Août / August / آب</t>
  </si>
  <si>
    <t>Septembre / September / أيلول</t>
  </si>
  <si>
    <t>Octobre / October / تشرين أول</t>
  </si>
  <si>
    <t>Novembre / November / تشرين ثاني</t>
  </si>
  <si>
    <t>Décembre / December / كانون أول</t>
  </si>
  <si>
    <t xml:space="preserve"> Total  2002 / مجموع 2002</t>
  </si>
  <si>
    <t xml:space="preserve"> Total  2003 / مجموع 2003</t>
  </si>
  <si>
    <t xml:space="preserve"> Total  2004 / مجموع 2004</t>
  </si>
  <si>
    <t xml:space="preserve"> Total  2005 / مجموع 2005</t>
  </si>
  <si>
    <t xml:space="preserve"> Total  2006 / مجموع 2006</t>
  </si>
  <si>
    <t xml:space="preserve"> Total  2007 / مجموع 2007</t>
  </si>
  <si>
    <t xml:space="preserve"> Total  2008 / مجموع 2008</t>
  </si>
  <si>
    <t xml:space="preserve"> Total  2009 / مجموع 2009</t>
  </si>
  <si>
    <t xml:space="preserve"> Total  2010 / مجموع 2010</t>
  </si>
  <si>
    <t xml:space="preserve"> Total  2011 / مجموع 2011</t>
  </si>
  <si>
    <t xml:space="preserve"> Total  2012 / مجموع 2012</t>
  </si>
  <si>
    <t xml:space="preserve"> Total 2013 / مجموع 2013</t>
  </si>
  <si>
    <t xml:space="preserve"> Total  2014 / مجموع 2014</t>
  </si>
  <si>
    <t xml:space="preserve"> Total  2015 / مجموع 2015</t>
  </si>
  <si>
    <t xml:space="preserve"> Total  2016 / مجموع 2016</t>
  </si>
  <si>
    <t xml:space="preserve"> Total  2017 / مجموع 2017</t>
  </si>
  <si>
    <t xml:space="preserve"> Total  2018 / مجموع 2018</t>
  </si>
  <si>
    <t xml:space="preserve"> Total  2019 / مجموع 2019</t>
  </si>
  <si>
    <t>Tonnes Métriques / Metric Tonnes / طن متري</t>
  </si>
  <si>
    <t>Gaz Liquide / Liquid Gas / غاز سائل</t>
  </si>
  <si>
    <t>Gaz liquide (voie terrestre) / Liquid Gas (Road Transport) / غاز سائل (عبر البر)</t>
  </si>
  <si>
    <t>Total gaz liquide importé / Total Imported Liquid Gas / مجموع الغاز السائل المستورد</t>
  </si>
  <si>
    <t>Produits Pétroliers Importés / Imported Petroleum Products / المشتقات النفطية المستوردة</t>
  </si>
  <si>
    <t>Total octane importé / Total Imported Octane / مجموع البنزين الأوكتان المستورد</t>
  </si>
  <si>
    <t>Kérozène (Avions) / Kerozene (Airplanes) / كاز طيران</t>
  </si>
  <si>
    <t>Kérozène pour ménages (voie terrestre) / Kerozene for households (Road Transport) / كاز منزلي (عبر البر)</t>
  </si>
  <si>
    <t>Total Kérozène importé / Total Imported Kerozene / مجموع الكاز المستورد</t>
  </si>
  <si>
    <t>Source: Ministère de L'Energie et de l'Eau / Source: Ministry of Energy and Water / المصدر : وزارة الطاقة والمياه</t>
  </si>
  <si>
    <t>Fuel Oil importé par le secteur privé (voie terrestre / Imported Fuel Oil by the private sector Road transport) / فيول أويل مستورد من قبل القطاع الخاص (برا)</t>
  </si>
  <si>
    <t>Fuel Oil importé par le secteur privé (voie maritime) / Imported Fuel Oil by the private sector (Sea transport) / فيول أويل مستورد من قبل القطاع الخاص (بحرا)</t>
  </si>
  <si>
    <t>Total Fuel Oil importé par le secteur privé / Total Imported Fuel Oil by the private sector / مجموع الفيول أويل المستورد من قبل القطاع الخاص</t>
  </si>
  <si>
    <t>Fuel Oil Total Importé / Total imported Fuel Oil / مجموع الفيول أويل المستورد</t>
  </si>
  <si>
    <t>Asphalte par voie terrestre / Asphalt through road transport / اسفلت برا</t>
  </si>
  <si>
    <t>Asphalte par voie maritime / Asphalt through sea transport / اسفلت بحرا</t>
  </si>
  <si>
    <t>Asphalte importé total / Total Imported Asphalte / مجموع الإسفلت المستورد</t>
  </si>
  <si>
    <t>Produits Pétroliers Importés en tonnes métriques / Imported Petroleum Products in metric tonnes  / المشتقات النفطية المستوردة بالطن المتري</t>
  </si>
  <si>
    <t xml:space="preserve">Fuel Oil importé par le Ministère de  L'Energie et de l'Eau pour l'Electricité du Liban / Imported Fuel Oil by the Ministry of  Energy and Water for Electricité du Liban / فيول أويل مستورد من قبل وزارة الطاقة والمياه لحساب مؤسسة كهرباء لبنان </t>
  </si>
  <si>
    <t xml:space="preserve">Fuel Oil importé par le Ministère de  L'Energie et de l'Eau  pour couvrir la consommation du marché local / Imported Fuel Oil by the Ministry of  Energy and Water to cover the need of the local market / فيول أويل مستورد من قبل وزارة الطاقة والمياه لتأمين السوق المحلي </t>
  </si>
  <si>
    <t>Total Fuel Oil importé par le  Ministère de  L'Energie et de l'Eau / Total Imported Fuel Oil by the Ministry of Energy and Water  / مجموع الفيول أويل المستورد من قبل وزارة الطاقة والمياه</t>
  </si>
  <si>
    <t xml:space="preserve"> Total  1995 / مجموع 1995</t>
  </si>
  <si>
    <t xml:space="preserve"> Total  1996 / مجموع 1996</t>
  </si>
  <si>
    <t xml:space="preserve"> Total  1997 / مجموع 1997</t>
  </si>
  <si>
    <t xml:space="preserve"> Total  1998 / مجموع 1998</t>
  </si>
  <si>
    <t>Produits Pétrolier Importés Annuels / Yearly Imported Petroleum Products / المشتقات النفطية المستوردة سنويا</t>
  </si>
  <si>
    <t xml:space="preserve"> Total  1999 / مجموع 1999</t>
  </si>
  <si>
    <t xml:space="preserve"> Total  2000 / مجموع 2000</t>
  </si>
  <si>
    <t xml:space="preserve"> Total  2001 / مجموع 2001</t>
  </si>
  <si>
    <t>Produits Pétroliers Importés Mensuels/ Monthly Imported Petroleum Products / المشتقات النفطية المستوردة شهريا</t>
  </si>
  <si>
    <t>Total des produits pétroliers importés / Total imported petroleum products / مجموع المشتقات النفطية المستوردة</t>
  </si>
  <si>
    <t>Octane importé. % du total des produits pétroliers importés  / Imported Octane. % of total imported petroleum products / البنزين الأوكتان المستورد. % من مجموع المشتقات النفطية المستوردة</t>
  </si>
  <si>
    <t>Gaz liquide importé. % du total des produits pétroliers importés / Imported Liquid Gas. % of total imported petroleum products /  الغاز السائل المستورد. % من مجموع المشتقات النفطية المستوردة</t>
  </si>
  <si>
    <t>Kérozène importé.  / Total Imported Kerozene / مجموع الكاز المستورد</t>
  </si>
  <si>
    <t>Total Kérozène importé. % du total des produits pétroliers importés / Imported Kerozene. % of total imported petroleum products  /  الكاز المستورد. % من مجموع المشتقات النفطية المستوردة</t>
  </si>
  <si>
    <t>Mazout importé. % du total des produits pétroliers importés / Imported Mazout. % of total imported petroleum products /  المازوت المستورد. % من مجموع المشتقات النفطية المستوردة</t>
  </si>
  <si>
    <t>Fuel Oil Importé. % du total des produits pétroliers importés / Imported Fuel Oil. % of total imported petroleum products / . % من مجموع المشتقات النفطية المستوردةالفيول أويل المستورد</t>
  </si>
  <si>
    <t>Asphalte importé. % du total des produits pétroliers importés / Imported Asphalte. % of total imported petroleum products /  الإسفلت المستورد. % من مجموع المشتقات النفطية المستوردة</t>
  </si>
  <si>
    <t>Total Fuel Oil importé par le secteur privé (Industriels) / Total Imported Fuel Oil by the private sector (Industrials) / مجموع الفيول أويل المستورد من قبل القطاع الخاص (الصناعيين)</t>
  </si>
  <si>
    <t>Fuel Oil importé par le Ministère de  L'Energie et de l'Eau  pour couvrir la consommation du marché local (Etablissements de pétrole) / Imported Fuel Oil by the Ministry of  Energy and Water to cover the need of the local market (petroleum establishments) / فيول أويل مستورد من قبل وزارة الطاقة والمياه لتأمين السوق المحلي (منشآت النفط)</t>
  </si>
  <si>
    <t>Essence Octane sans plomb 98 / Unleaded Gasoline Octane 98 /  بنزين خال من الرصاص 98 أوكتان</t>
  </si>
  <si>
    <t>Essence Octane  sans plomb 95 / Unleaded Gasoline Octane 95 / بنزين خال من الرصاص 95 أوكتان</t>
  </si>
  <si>
    <t>Essence Octane sans plomb 92 / Unleaded Gasoline Octane 92 / بنزين خال من الرصاص 92 أوكتان</t>
  </si>
  <si>
    <t>Mazout importé  par le  Ministère de L'Energie et de l'Eau pour l'Electricité du Liban / Imported Oil by the Ministry of Energy and Water for  Electricité du Liban / مازوت مستورد من قبل وزارة الطاقة والمياه لحساب مؤسسة كهرباء لبنان</t>
  </si>
  <si>
    <t>Mazout importé  par le  Ministère de  L'Energie et de l'Eau pour couvrir la consommation du marché local (Etablissements de transport) / Imported Oil by the Ministry of  Energy and Water to cover the need of the local market (Petroleum Establishments) / مازوت مستورد لحساب وزارة الطاقة والمياه لتأمين السوق المحلي (منشآت النفط)</t>
  </si>
  <si>
    <t>Total Mazout importé / Total Imported Oil / مجموع المازوت المستورد</t>
  </si>
  <si>
    <t>Données manquantes de la source / Missing data from the source / معطيات ناقصة من المصدر</t>
  </si>
  <si>
    <t>Tableau fait par l'ACS / Table assembled by  CAS / جدول من تجميع إدارة الإحصاء المركزي</t>
  </si>
  <si>
    <t xml:space="preserve"> Total  2020 / مجموع 2020</t>
  </si>
  <si>
    <t>Mazout importé par le secteur privé (Diesel Oil) (Véhicules) / Imported Oil by the private sector (Diesel Oil) (Vehicles) / مازوت مستورد لحساب القطاع الخاص  (ديزل أويل) (مركبات آلية)</t>
  </si>
  <si>
    <t xml:space="preserve"> Total  2021 / مجموع 2021</t>
  </si>
  <si>
    <t>Coke de pétrole importé total / Total Imported Petroleum coke / مجموع فحم الكوك</t>
  </si>
  <si>
    <t xml:space="preserve"> Total  2022 / مجموع 2022</t>
  </si>
  <si>
    <t xml:space="preserve"> Total  2023 / مجموع 2023</t>
  </si>
  <si>
    <t xml:space="preserve"> Total  2024/ مجموع 2024</t>
  </si>
  <si>
    <t xml:space="preserve"> Total  2025/ مجموع 2025</t>
  </si>
  <si>
    <t>Produits Pétroliers Importés 1995-2025</t>
  </si>
  <si>
    <t>Imported Petroleum Products 1995-2025</t>
  </si>
  <si>
    <t>المشتقات النفطية المستوردة 1995-2025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</si>
</sst>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#,##0;[Red]\-#,##0"/>
    <numFmt numFmtId="166" formatCode="_-* #,##0_-;_-* #,##0\-;_-* &quot;-&quot;??_-;_-@_-"/>
    <numFmt numFmtId="167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7"/>
      <name val="Times New Roman"/>
      <family val="1"/>
    </font>
    <font>
      <sz val="7"/>
      <name val="Times New Roman"/>
      <family val="1"/>
    </font>
    <font>
      <b/>
      <sz val="12"/>
      <name val="Times New Roman"/>
      <family val="1"/>
    </font>
    <font>
      <b/>
      <sz val="20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  <font>
      <b/>
      <sz val="7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7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5" fillId="0" borderId="0" xfId="1" applyNumberFormat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readingOrder="1"/>
    </xf>
    <xf numFmtId="0" fontId="3" fillId="0" borderId="2" xfId="0" applyFont="1" applyBorder="1" applyAlignment="1">
      <alignment horizontal="right" vertical="center" textRotation="90" wrapText="1" readingOrder="1"/>
    </xf>
    <xf numFmtId="0" fontId="13" fillId="0" borderId="2" xfId="0" applyFont="1" applyBorder="1" applyAlignment="1">
      <alignment horizontal="right" vertical="center" textRotation="90" wrapText="1" readingOrder="1"/>
    </xf>
    <xf numFmtId="0" fontId="4" fillId="0" borderId="0" xfId="0" applyFont="1" applyAlignment="1">
      <alignment horizontal="right" vertical="center"/>
    </xf>
    <xf numFmtId="0" fontId="5" fillId="0" borderId="7" xfId="0" applyFont="1" applyBorder="1" applyAlignment="1">
      <alignment horizontal="left" vertical="center" readingOrder="1"/>
    </xf>
    <xf numFmtId="3" fontId="9" fillId="0" borderId="7" xfId="0" applyNumberFormat="1" applyFont="1" applyBorder="1" applyAlignment="1">
      <alignment vertical="center" readingOrder="1"/>
    </xf>
    <xf numFmtId="3" fontId="14" fillId="0" borderId="7" xfId="0" applyNumberFormat="1" applyFont="1" applyBorder="1" applyAlignment="1">
      <alignment vertical="center" readingOrder="1"/>
    </xf>
    <xf numFmtId="3" fontId="9" fillId="0" borderId="8" xfId="0" applyNumberFormat="1" applyFont="1" applyBorder="1" applyAlignment="1">
      <alignment vertical="center" readingOrder="1"/>
    </xf>
    <xf numFmtId="3" fontId="9" fillId="0" borderId="8" xfId="1" applyNumberFormat="1" applyFont="1" applyFill="1" applyBorder="1" applyAlignment="1">
      <alignment vertical="center"/>
    </xf>
    <xf numFmtId="3" fontId="14" fillId="0" borderId="8" xfId="0" applyNumberFormat="1" applyFont="1" applyBorder="1" applyAlignment="1">
      <alignment vertical="center" readingOrder="1"/>
    </xf>
    <xf numFmtId="0" fontId="5" fillId="0" borderId="8" xfId="0" applyFont="1" applyBorder="1" applyAlignment="1">
      <alignment horizontal="left" vertical="center" wrapText="1" readingOrder="1"/>
    </xf>
    <xf numFmtId="0" fontId="5" fillId="0" borderId="9" xfId="0" applyFont="1" applyBorder="1" applyAlignment="1">
      <alignment horizontal="left" vertical="center" wrapText="1" readingOrder="1"/>
    </xf>
    <xf numFmtId="3" fontId="14" fillId="0" borderId="9" xfId="0" applyNumberFormat="1" applyFont="1" applyBorder="1" applyAlignment="1">
      <alignment vertical="center" readingOrder="1"/>
    </xf>
    <xf numFmtId="0" fontId="5" fillId="0" borderId="7" xfId="0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vertical="center"/>
    </xf>
    <xf numFmtId="3" fontId="14" fillId="0" borderId="7" xfId="0" applyNumberFormat="1" applyFont="1" applyBorder="1" applyAlignment="1">
      <alignment vertical="center"/>
    </xf>
    <xf numFmtId="3" fontId="9" fillId="0" borderId="8" xfId="0" applyNumberFormat="1" applyFont="1" applyBorder="1" applyAlignment="1">
      <alignment vertical="center"/>
    </xf>
    <xf numFmtId="3" fontId="14" fillId="0" borderId="8" xfId="0" applyNumberFormat="1" applyFont="1" applyBorder="1" applyAlignment="1">
      <alignment vertical="center"/>
    </xf>
    <xf numFmtId="3" fontId="14" fillId="2" borderId="2" xfId="0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 readingOrder="1"/>
    </xf>
    <xf numFmtId="3" fontId="9" fillId="0" borderId="10" xfId="1" applyNumberFormat="1" applyFont="1" applyFill="1" applyBorder="1" applyAlignment="1">
      <alignment vertical="center"/>
    </xf>
    <xf numFmtId="3" fontId="9" fillId="0" borderId="10" xfId="0" applyNumberFormat="1" applyFont="1" applyBorder="1" applyAlignment="1">
      <alignment vertical="center" readingOrder="1"/>
    </xf>
    <xf numFmtId="3" fontId="14" fillId="0" borderId="10" xfId="0" applyNumberFormat="1" applyFont="1" applyBorder="1" applyAlignment="1">
      <alignment vertical="center" readingOrder="1"/>
    </xf>
    <xf numFmtId="3" fontId="9" fillId="0" borderId="9" xfId="1" applyNumberFormat="1" applyFont="1" applyFill="1" applyBorder="1" applyAlignment="1">
      <alignment vertical="center"/>
    </xf>
    <xf numFmtId="3" fontId="9" fillId="0" borderId="9" xfId="0" applyNumberFormat="1" applyFont="1" applyBorder="1" applyAlignment="1">
      <alignment vertical="center" readingOrder="1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 readingOrder="1"/>
    </xf>
    <xf numFmtId="3" fontId="9" fillId="0" borderId="11" xfId="1" applyNumberFormat="1" applyFont="1" applyFill="1" applyBorder="1" applyAlignment="1">
      <alignment vertical="center"/>
    </xf>
    <xf numFmtId="3" fontId="9" fillId="0" borderId="11" xfId="0" applyNumberFormat="1" applyFont="1" applyBorder="1" applyAlignment="1">
      <alignment vertical="center" readingOrder="1"/>
    </xf>
    <xf numFmtId="3" fontId="14" fillId="0" borderId="11" xfId="0" applyNumberFormat="1" applyFont="1" applyBorder="1" applyAlignment="1">
      <alignment vertical="center" readingOrder="1"/>
    </xf>
    <xf numFmtId="0" fontId="5" fillId="0" borderId="10" xfId="0" applyFont="1" applyBorder="1" applyAlignment="1">
      <alignment horizontal="left" vertical="center" wrapText="1" readingOrder="1"/>
    </xf>
    <xf numFmtId="0" fontId="13" fillId="2" borderId="2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vertical="center" readingOrder="1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 wrapText="1" readingOrder="1"/>
    </xf>
    <xf numFmtId="0" fontId="13" fillId="2" borderId="2" xfId="0" applyFont="1" applyFill="1" applyBorder="1" applyAlignment="1">
      <alignment horizontal="left" vertical="center" wrapText="1" readingOrder="1"/>
    </xf>
    <xf numFmtId="3" fontId="14" fillId="2" borderId="2" xfId="0" applyNumberFormat="1" applyFont="1" applyFill="1" applyBorder="1" applyAlignment="1">
      <alignment vertical="center" readingOrder="1"/>
    </xf>
    <xf numFmtId="0" fontId="15" fillId="2" borderId="0" xfId="0" applyFont="1" applyFill="1" applyAlignment="1">
      <alignment vertical="center"/>
    </xf>
    <xf numFmtId="3" fontId="14" fillId="2" borderId="2" xfId="1" applyNumberFormat="1" applyFont="1" applyFill="1" applyBorder="1" applyAlignment="1">
      <alignment vertical="center"/>
    </xf>
    <xf numFmtId="0" fontId="13" fillId="2" borderId="2" xfId="0" applyFont="1" applyFill="1" applyBorder="1" applyAlignment="1">
      <alignment horizontal="right" vertical="center" textRotation="90" wrapText="1" readingOrder="1"/>
    </xf>
    <xf numFmtId="0" fontId="13" fillId="0" borderId="0" xfId="0" applyFont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64" fontId="14" fillId="2" borderId="2" xfId="0" applyNumberFormat="1" applyFont="1" applyFill="1" applyBorder="1" applyAlignment="1">
      <alignment horizontal="right" vertical="center" wrapText="1" readingOrder="1"/>
    </xf>
    <xf numFmtId="164" fontId="14" fillId="2" borderId="2" xfId="1" applyNumberFormat="1" applyFont="1" applyFill="1" applyBorder="1" applyAlignment="1">
      <alignment horizontal="right" vertical="center" wrapText="1" readingOrder="1"/>
    </xf>
    <xf numFmtId="165" fontId="14" fillId="2" borderId="2" xfId="0" applyNumberFormat="1" applyFont="1" applyFill="1" applyBorder="1" applyAlignment="1">
      <alignment horizontal="right" vertical="center" wrapText="1" readingOrder="1"/>
    </xf>
    <xf numFmtId="166" fontId="14" fillId="2" borderId="2" xfId="0" applyNumberFormat="1" applyFont="1" applyFill="1" applyBorder="1" applyAlignment="1">
      <alignment horizontal="right" vertical="center" wrapText="1" readingOrder="1"/>
    </xf>
    <xf numFmtId="0" fontId="9" fillId="0" borderId="10" xfId="0" applyFont="1" applyBorder="1" applyAlignment="1">
      <alignment horizontal="left" vertical="center" readingOrder="1"/>
    </xf>
    <xf numFmtId="164" fontId="9" fillId="0" borderId="10" xfId="0" applyNumberFormat="1" applyFont="1" applyBorder="1" applyAlignment="1">
      <alignment horizontal="left" vertical="center" readingOrder="1"/>
    </xf>
    <xf numFmtId="164" fontId="14" fillId="2" borderId="10" xfId="0" applyNumberFormat="1" applyFont="1" applyFill="1" applyBorder="1" applyAlignment="1">
      <alignment horizontal="right" vertical="center" readingOrder="1"/>
    </xf>
    <xf numFmtId="164" fontId="14" fillId="0" borderId="10" xfId="0" applyNumberFormat="1" applyFont="1" applyBorder="1" applyAlignment="1">
      <alignment horizontal="left" vertical="center" readingOrder="1"/>
    </xf>
    <xf numFmtId="165" fontId="9" fillId="0" borderId="10" xfId="0" applyNumberFormat="1" applyFont="1" applyBorder="1" applyAlignment="1">
      <alignment horizontal="right" vertical="center" readingOrder="1"/>
    </xf>
    <xf numFmtId="165" fontId="14" fillId="0" borderId="10" xfId="0" applyNumberFormat="1" applyFont="1" applyBorder="1" applyAlignment="1">
      <alignment horizontal="right" vertical="center" readingOrder="1"/>
    </xf>
    <xf numFmtId="164" fontId="9" fillId="0" borderId="10" xfId="0" applyNumberFormat="1" applyFont="1" applyBorder="1" applyAlignment="1">
      <alignment horizontal="right" vertical="center" readingOrder="1"/>
    </xf>
    <xf numFmtId="164" fontId="14" fillId="0" borderId="10" xfId="0" applyNumberFormat="1" applyFont="1" applyBorder="1" applyAlignment="1">
      <alignment horizontal="right" vertical="center" readingOrder="1"/>
    </xf>
    <xf numFmtId="166" fontId="9" fillId="0" borderId="10" xfId="0" applyNumberFormat="1" applyFont="1" applyBorder="1" applyAlignment="1">
      <alignment horizontal="right" vertical="center" readingOrder="1"/>
    </xf>
    <xf numFmtId="166" fontId="14" fillId="0" borderId="10" xfId="0" applyNumberFormat="1" applyFont="1" applyBorder="1" applyAlignment="1">
      <alignment horizontal="right" vertical="center" readingOrder="1"/>
    </xf>
    <xf numFmtId="0" fontId="9" fillId="0" borderId="0" xfId="0" applyFont="1" applyAlignment="1">
      <alignment horizontal="right" vertical="center" wrapText="1" readingOrder="1"/>
    </xf>
    <xf numFmtId="164" fontId="14" fillId="3" borderId="2" xfId="0" applyNumberFormat="1" applyFont="1" applyFill="1" applyBorder="1" applyAlignment="1">
      <alignment horizontal="right" vertical="center" wrapText="1" readingOrder="1"/>
    </xf>
    <xf numFmtId="0" fontId="14" fillId="3" borderId="2" xfId="0" applyFont="1" applyFill="1" applyBorder="1" applyAlignment="1">
      <alignment horizontal="right" vertical="center" wrapText="1" readingOrder="1"/>
    </xf>
    <xf numFmtId="165" fontId="14" fillId="3" borderId="2" xfId="0" applyNumberFormat="1" applyFont="1" applyFill="1" applyBorder="1" applyAlignment="1">
      <alignment horizontal="right" vertical="center" wrapText="1" readingOrder="1"/>
    </xf>
    <xf numFmtId="164" fontId="14" fillId="2" borderId="2" xfId="0" applyNumberFormat="1" applyFont="1" applyFill="1" applyBorder="1" applyAlignment="1">
      <alignment horizontal="right" vertical="center" wrapText="1"/>
    </xf>
    <xf numFmtId="164" fontId="14" fillId="2" borderId="2" xfId="1" applyNumberFormat="1" applyFont="1" applyFill="1" applyBorder="1" applyAlignment="1">
      <alignment horizontal="right" vertical="center" wrapText="1"/>
    </xf>
    <xf numFmtId="164" fontId="14" fillId="3" borderId="2" xfId="1" applyNumberFormat="1" applyFont="1" applyFill="1" applyBorder="1" applyAlignment="1">
      <alignment horizontal="right" vertical="center" wrapText="1"/>
    </xf>
    <xf numFmtId="165" fontId="14" fillId="2" borderId="2" xfId="0" applyNumberFormat="1" applyFont="1" applyFill="1" applyBorder="1" applyAlignment="1">
      <alignment horizontal="right" vertical="center" wrapText="1"/>
    </xf>
    <xf numFmtId="165" fontId="14" fillId="3" borderId="2" xfId="0" applyNumberFormat="1" applyFont="1" applyFill="1" applyBorder="1" applyAlignment="1">
      <alignment horizontal="right" vertical="center" wrapText="1"/>
    </xf>
    <xf numFmtId="166" fontId="14" fillId="2" borderId="2" xfId="0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right" vertical="center" wrapText="1"/>
    </xf>
    <xf numFmtId="166" fontId="14" fillId="3" borderId="2" xfId="0" applyNumberFormat="1" applyFont="1" applyFill="1" applyBorder="1" applyAlignment="1">
      <alignment horizontal="right" vertical="center" wrapText="1" readingOrder="1"/>
    </xf>
    <xf numFmtId="3" fontId="9" fillId="0" borderId="7" xfId="1" applyNumberFormat="1" applyFont="1" applyFill="1" applyBorder="1" applyAlignment="1">
      <alignment horizontal="right" vertical="center" readingOrder="1"/>
    </xf>
    <xf numFmtId="3" fontId="9" fillId="0" borderId="7" xfId="0" applyNumberFormat="1" applyFont="1" applyBorder="1" applyAlignment="1">
      <alignment horizontal="right" vertical="center" readingOrder="1"/>
    </xf>
    <xf numFmtId="3" fontId="9" fillId="0" borderId="9" xfId="1" applyNumberFormat="1" applyFont="1" applyFill="1" applyBorder="1" applyAlignment="1">
      <alignment horizontal="right" vertical="center" wrapText="1" readingOrder="1"/>
    </xf>
    <xf numFmtId="3" fontId="9" fillId="0" borderId="9" xfId="0" applyNumberFormat="1" applyFont="1" applyBorder="1" applyAlignment="1">
      <alignment horizontal="right" vertical="center" wrapText="1" readingOrder="1"/>
    </xf>
    <xf numFmtId="3" fontId="14" fillId="2" borderId="2" xfId="1" applyNumberFormat="1" applyFont="1" applyFill="1" applyBorder="1" applyAlignment="1">
      <alignment horizontal="right" vertical="center" wrapText="1" readingOrder="1"/>
    </xf>
    <xf numFmtId="3" fontId="9" fillId="0" borderId="10" xfId="1" applyNumberFormat="1" applyFont="1" applyFill="1" applyBorder="1" applyAlignment="1">
      <alignment horizontal="right" vertical="center" readingOrder="1"/>
    </xf>
    <xf numFmtId="3" fontId="9" fillId="0" borderId="10" xfId="0" applyNumberFormat="1" applyFont="1" applyBorder="1" applyAlignment="1">
      <alignment horizontal="right" vertical="center" readingOrder="1"/>
    </xf>
    <xf numFmtId="3" fontId="9" fillId="0" borderId="0" xfId="1" applyNumberFormat="1" applyFont="1" applyFill="1" applyBorder="1" applyAlignment="1">
      <alignment horizontal="right" vertical="center" readingOrder="1"/>
    </xf>
    <xf numFmtId="3" fontId="9" fillId="0" borderId="0" xfId="0" applyNumberFormat="1" applyFont="1" applyAlignment="1">
      <alignment horizontal="right" vertical="center" readingOrder="1"/>
    </xf>
    <xf numFmtId="3" fontId="9" fillId="0" borderId="0" xfId="1" applyNumberFormat="1" applyFont="1" applyFill="1" applyBorder="1" applyAlignment="1">
      <alignment horizontal="right" vertical="center" wrapText="1" readingOrder="1"/>
    </xf>
    <xf numFmtId="3" fontId="9" fillId="0" borderId="0" xfId="0" applyNumberFormat="1" applyFont="1" applyAlignment="1">
      <alignment horizontal="right" vertical="center" wrapText="1" readingOrder="1"/>
    </xf>
    <xf numFmtId="3" fontId="9" fillId="0" borderId="10" xfId="1" applyNumberFormat="1" applyFont="1" applyFill="1" applyBorder="1" applyAlignment="1">
      <alignment horizontal="right" vertical="center" wrapText="1" readingOrder="1"/>
    </xf>
    <xf numFmtId="3" fontId="9" fillId="0" borderId="10" xfId="0" applyNumberFormat="1" applyFont="1" applyBorder="1" applyAlignment="1">
      <alignment horizontal="right" vertical="center" wrapText="1" readingOrder="1"/>
    </xf>
    <xf numFmtId="3" fontId="9" fillId="0" borderId="8" xfId="1" applyNumberFormat="1" applyFont="1" applyFill="1" applyBorder="1" applyAlignment="1">
      <alignment horizontal="right" vertical="center" wrapText="1" readingOrder="1"/>
    </xf>
    <xf numFmtId="3" fontId="9" fillId="0" borderId="8" xfId="0" applyNumberFormat="1" applyFont="1" applyBorder="1" applyAlignment="1">
      <alignment horizontal="right" vertical="center" wrapText="1" readingOrder="1"/>
    </xf>
    <xf numFmtId="3" fontId="8" fillId="0" borderId="2" xfId="1" applyNumberFormat="1" applyFont="1" applyFill="1" applyBorder="1" applyAlignment="1">
      <alignment horizontal="right" vertical="center" wrapText="1" readingOrder="1"/>
    </xf>
    <xf numFmtId="3" fontId="14" fillId="2" borderId="2" xfId="1" applyNumberFormat="1" applyFont="1" applyFill="1" applyBorder="1" applyAlignment="1">
      <alignment horizontal="right" vertical="center" wrapText="1"/>
    </xf>
    <xf numFmtId="3" fontId="9" fillId="0" borderId="7" xfId="1" applyNumberFormat="1" applyFont="1" applyFill="1" applyBorder="1" applyAlignment="1">
      <alignment horizontal="right" vertical="center" wrapText="1"/>
    </xf>
    <xf numFmtId="3" fontId="9" fillId="0" borderId="7" xfId="0" applyNumberFormat="1" applyFont="1" applyBorder="1" applyAlignment="1">
      <alignment horizontal="right" vertical="center" wrapText="1"/>
    </xf>
    <xf numFmtId="3" fontId="9" fillId="0" borderId="10" xfId="1" applyNumberFormat="1" applyFont="1" applyFill="1" applyBorder="1" applyAlignment="1">
      <alignment horizontal="right" vertical="center" wrapText="1"/>
    </xf>
    <xf numFmtId="3" fontId="9" fillId="0" borderId="10" xfId="0" applyNumberFormat="1" applyFont="1" applyBorder="1" applyAlignment="1">
      <alignment horizontal="right" vertical="center" wrapText="1"/>
    </xf>
    <xf numFmtId="3" fontId="9" fillId="3" borderId="0" xfId="0" applyNumberFormat="1" applyFont="1" applyFill="1" applyAlignment="1">
      <alignment horizontal="right" vertical="center" wrapText="1" readingOrder="1"/>
    </xf>
    <xf numFmtId="3" fontId="9" fillId="3" borderId="10" xfId="0" applyNumberFormat="1" applyFont="1" applyFill="1" applyBorder="1" applyAlignment="1">
      <alignment horizontal="right" vertical="center" wrapText="1" readingOrder="1"/>
    </xf>
    <xf numFmtId="3" fontId="9" fillId="3" borderId="8" xfId="0" applyNumberFormat="1" applyFont="1" applyFill="1" applyBorder="1" applyAlignment="1">
      <alignment horizontal="right" vertical="center" wrapText="1" readingOrder="1"/>
    </xf>
    <xf numFmtId="3" fontId="9" fillId="3" borderId="7" xfId="0" applyNumberFormat="1" applyFont="1" applyFill="1" applyBorder="1" applyAlignment="1">
      <alignment horizontal="right" vertical="center" wrapText="1"/>
    </xf>
    <xf numFmtId="3" fontId="9" fillId="3" borderId="10" xfId="0" applyNumberFormat="1" applyFont="1" applyFill="1" applyBorder="1" applyAlignment="1">
      <alignment horizontal="right" vertical="center" wrapText="1"/>
    </xf>
    <xf numFmtId="3" fontId="14" fillId="3" borderId="2" xfId="1" applyNumberFormat="1" applyFont="1" applyFill="1" applyBorder="1" applyAlignment="1">
      <alignment horizontal="right" vertical="center" wrapText="1"/>
    </xf>
    <xf numFmtId="3" fontId="8" fillId="3" borderId="2" xfId="1" applyNumberFormat="1" applyFont="1" applyFill="1" applyBorder="1" applyAlignment="1">
      <alignment horizontal="right" vertical="center" wrapText="1" readingOrder="1"/>
    </xf>
    <xf numFmtId="3" fontId="14" fillId="2" borderId="2" xfId="0" applyNumberFormat="1" applyFont="1" applyFill="1" applyBorder="1" applyAlignment="1">
      <alignment horizontal="right" vertical="center" wrapText="1"/>
    </xf>
    <xf numFmtId="3" fontId="14" fillId="2" borderId="2" xfId="0" applyNumberFormat="1" applyFont="1" applyFill="1" applyBorder="1" applyAlignment="1">
      <alignment horizontal="right" vertical="center" wrapText="1" readingOrder="1"/>
    </xf>
    <xf numFmtId="3" fontId="8" fillId="0" borderId="2" xfId="0" applyNumberFormat="1" applyFont="1" applyBorder="1" applyAlignment="1">
      <alignment horizontal="right" vertical="center" wrapText="1" readingOrder="1"/>
    </xf>
    <xf numFmtId="164" fontId="14" fillId="2" borderId="2" xfId="0" applyNumberFormat="1" applyFont="1" applyFill="1" applyBorder="1" applyAlignment="1">
      <alignment horizontal="left" vertical="center" wrapText="1"/>
    </xf>
    <xf numFmtId="37" fontId="9" fillId="0" borderId="7" xfId="1" applyNumberFormat="1" applyFont="1" applyFill="1" applyBorder="1" applyAlignment="1">
      <alignment horizontal="right" vertical="center" wrapText="1"/>
    </xf>
    <xf numFmtId="167" fontId="14" fillId="3" borderId="2" xfId="2" applyNumberFormat="1" applyFont="1" applyFill="1" applyBorder="1" applyAlignment="1">
      <alignment horizontal="right" vertical="center" wrapText="1"/>
    </xf>
    <xf numFmtId="0" fontId="13" fillId="4" borderId="2" xfId="0" applyFont="1" applyFill="1" applyBorder="1" applyAlignment="1">
      <alignment horizontal="left" vertical="center" wrapText="1" readingOrder="1"/>
    </xf>
    <xf numFmtId="167" fontId="14" fillId="4" borderId="2" xfId="2" applyNumberFormat="1" applyFont="1" applyFill="1" applyBorder="1" applyAlignment="1">
      <alignment horizontal="right" vertical="center" wrapText="1" readingOrder="1"/>
    </xf>
    <xf numFmtId="0" fontId="15" fillId="4" borderId="0" xfId="0" applyFont="1" applyFill="1" applyAlignment="1">
      <alignment vertical="center"/>
    </xf>
    <xf numFmtId="0" fontId="13" fillId="4" borderId="2" xfId="0" applyFont="1" applyFill="1" applyBorder="1" applyAlignment="1">
      <alignment horizontal="left" vertical="center" wrapText="1"/>
    </xf>
    <xf numFmtId="167" fontId="14" fillId="4" borderId="2" xfId="2" applyNumberFormat="1" applyFont="1" applyFill="1" applyBorder="1" applyAlignment="1">
      <alignment horizontal="right" vertical="center" wrapText="1"/>
    </xf>
    <xf numFmtId="0" fontId="16" fillId="4" borderId="0" xfId="0" applyFont="1" applyFill="1" applyAlignment="1">
      <alignment vertical="center"/>
    </xf>
    <xf numFmtId="3" fontId="14" fillId="0" borderId="2" xfId="0" applyNumberFormat="1" applyFont="1" applyBorder="1" applyAlignment="1">
      <alignment vertical="center" readingOrder="1"/>
    </xf>
    <xf numFmtId="3" fontId="9" fillId="0" borderId="8" xfId="1" applyNumberFormat="1" applyFont="1" applyFill="1" applyBorder="1" applyAlignment="1">
      <alignment horizontal="right" vertical="center" readingOrder="1"/>
    </xf>
    <xf numFmtId="0" fontId="5" fillId="0" borderId="0" xfId="0" applyFont="1" applyAlignment="1">
      <alignment horizontal="left" vertical="center" wrapText="1" readingOrder="1"/>
    </xf>
    <xf numFmtId="3" fontId="17" fillId="0" borderId="8" xfId="1" applyNumberFormat="1" applyFont="1" applyFill="1" applyBorder="1" applyAlignment="1">
      <alignment horizontal="right" vertical="center" readingOrder="1"/>
    </xf>
    <xf numFmtId="0" fontId="8" fillId="0" borderId="2" xfId="0" applyFont="1" applyBorder="1" applyAlignment="1">
      <alignment vertical="center" readingOrder="1"/>
    </xf>
    <xf numFmtId="3" fontId="14" fillId="0" borderId="7" xfId="0" applyNumberFormat="1" applyFont="1" applyBorder="1" applyAlignment="1">
      <alignment horizontal="right" vertical="center" readingOrder="1"/>
    </xf>
    <xf numFmtId="3" fontId="14" fillId="0" borderId="9" xfId="0" applyNumberFormat="1" applyFont="1" applyBorder="1" applyAlignment="1">
      <alignment horizontal="right" vertical="center" readingOrder="1"/>
    </xf>
    <xf numFmtId="3" fontId="14" fillId="2" borderId="2" xfId="1" applyNumberFormat="1" applyFont="1" applyFill="1" applyBorder="1" applyAlignment="1">
      <alignment horizontal="right" vertical="center"/>
    </xf>
    <xf numFmtId="3" fontId="14" fillId="0" borderId="10" xfId="0" applyNumberFormat="1" applyFont="1" applyBorder="1" applyAlignment="1">
      <alignment horizontal="right" vertical="center" readingOrder="1"/>
    </xf>
    <xf numFmtId="3" fontId="14" fillId="0" borderId="8" xfId="0" applyNumberFormat="1" applyFont="1" applyBorder="1" applyAlignment="1">
      <alignment horizontal="right" vertical="center" readingOrder="1"/>
    </xf>
    <xf numFmtId="3" fontId="14" fillId="0" borderId="11" xfId="0" applyNumberFormat="1" applyFont="1" applyBorder="1" applyAlignment="1">
      <alignment horizontal="right" vertical="center" readingOrder="1"/>
    </xf>
    <xf numFmtId="3" fontId="14" fillId="2" borderId="2" xfId="0" applyNumberFormat="1" applyFont="1" applyFill="1" applyBorder="1" applyAlignment="1">
      <alignment horizontal="right" vertical="center" readingOrder="1"/>
    </xf>
    <xf numFmtId="3" fontId="8" fillId="0" borderId="2" xfId="0" applyNumberFormat="1" applyFont="1" applyBorder="1" applyAlignment="1">
      <alignment horizontal="right" vertical="center" readingOrder="1"/>
    </xf>
    <xf numFmtId="3" fontId="14" fillId="2" borderId="2" xfId="0" applyNumberFormat="1" applyFont="1" applyFill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3" borderId="10" xfId="0" applyFont="1" applyFill="1" applyBorder="1" applyAlignment="1">
      <alignment horizontal="left" vertical="center" wrapText="1" readingOrder="1"/>
    </xf>
    <xf numFmtId="0" fontId="9" fillId="3" borderId="8" xfId="0" applyFont="1" applyFill="1" applyBorder="1" applyAlignment="1">
      <alignment horizontal="left" vertical="center" wrapText="1" readingOrder="1"/>
    </xf>
    <xf numFmtId="0" fontId="9" fillId="3" borderId="7" xfId="0" applyFont="1" applyFill="1" applyBorder="1" applyAlignment="1">
      <alignment horizontal="left" vertical="center" readingOrder="1"/>
    </xf>
    <xf numFmtId="0" fontId="9" fillId="3" borderId="9" xfId="0" applyFont="1" applyFill="1" applyBorder="1" applyAlignment="1">
      <alignment horizontal="left" vertical="center" wrapText="1" readingOrder="1"/>
    </xf>
    <xf numFmtId="0" fontId="9" fillId="3" borderId="10" xfId="0" applyFont="1" applyFill="1" applyBorder="1" applyAlignment="1">
      <alignment horizontal="left" vertical="center" readingOrder="1"/>
    </xf>
    <xf numFmtId="0" fontId="9" fillId="3" borderId="0" xfId="0" applyFont="1" applyFill="1" applyAlignment="1">
      <alignment horizontal="left" vertical="center" readingOrder="1"/>
    </xf>
    <xf numFmtId="0" fontId="8" fillId="3" borderId="2" xfId="0" applyFont="1" applyFill="1" applyBorder="1" applyAlignment="1">
      <alignment horizontal="left" vertical="center" wrapText="1" readingOrder="1"/>
    </xf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right" vertical="center" readingOrder="1"/>
    </xf>
    <xf numFmtId="0" fontId="14" fillId="3" borderId="9" xfId="0" applyFont="1" applyFill="1" applyBorder="1" applyAlignment="1">
      <alignment horizontal="right" vertical="center" wrapText="1" readingOrder="1"/>
    </xf>
    <xf numFmtId="0" fontId="14" fillId="3" borderId="10" xfId="0" applyFont="1" applyFill="1" applyBorder="1" applyAlignment="1">
      <alignment horizontal="right" vertical="center" readingOrder="1"/>
    </xf>
    <xf numFmtId="0" fontId="14" fillId="3" borderId="0" xfId="0" applyFont="1" applyFill="1" applyAlignment="1">
      <alignment horizontal="right" vertical="center" readingOrder="1"/>
    </xf>
    <xf numFmtId="0" fontId="9" fillId="3" borderId="0" xfId="0" applyFont="1" applyFill="1" applyAlignment="1">
      <alignment horizontal="left" vertical="center" wrapText="1" readingOrder="1"/>
    </xf>
    <xf numFmtId="0" fontId="14" fillId="3" borderId="0" xfId="0" applyFont="1" applyFill="1" applyAlignment="1">
      <alignment horizontal="right" vertical="center" wrapText="1" readingOrder="1"/>
    </xf>
    <xf numFmtId="0" fontId="14" fillId="3" borderId="10" xfId="0" applyFont="1" applyFill="1" applyBorder="1" applyAlignment="1">
      <alignment horizontal="right" vertical="center" wrapText="1" readingOrder="1"/>
    </xf>
    <xf numFmtId="0" fontId="14" fillId="3" borderId="8" xfId="0" applyFont="1" applyFill="1" applyBorder="1" applyAlignment="1">
      <alignment horizontal="right" vertical="center" wrapText="1" readingOrder="1"/>
    </xf>
    <xf numFmtId="0" fontId="14" fillId="3" borderId="7" xfId="0" applyFont="1" applyFill="1" applyBorder="1" applyAlignment="1">
      <alignment horizontal="right" vertical="center" wrapText="1"/>
    </xf>
    <xf numFmtId="0" fontId="14" fillId="3" borderId="10" xfId="0" applyFont="1" applyFill="1" applyBorder="1" applyAlignment="1">
      <alignment horizontal="right" vertical="center" wrapText="1"/>
    </xf>
    <xf numFmtId="0" fontId="14" fillId="3" borderId="7" xfId="0" applyFont="1" applyFill="1" applyBorder="1" applyAlignment="1">
      <alignment horizontal="left" vertical="center" readingOrder="1"/>
    </xf>
    <xf numFmtId="0" fontId="14" fillId="3" borderId="9" xfId="0" applyFont="1" applyFill="1" applyBorder="1" applyAlignment="1">
      <alignment horizontal="left" vertical="center" wrapText="1" readingOrder="1"/>
    </xf>
    <xf numFmtId="0" fontId="14" fillId="3" borderId="10" xfId="0" applyFont="1" applyFill="1" applyBorder="1" applyAlignment="1">
      <alignment horizontal="left" vertical="center" readingOrder="1"/>
    </xf>
    <xf numFmtId="0" fontId="9" fillId="3" borderId="10" xfId="0" applyFont="1" applyFill="1" applyBorder="1" applyAlignment="1">
      <alignment horizontal="right" vertical="center" readingOrder="1"/>
    </xf>
    <xf numFmtId="0" fontId="14" fillId="3" borderId="0" xfId="0" applyFont="1" applyFill="1" applyAlignment="1">
      <alignment horizontal="left" vertical="center" readingOrder="1"/>
    </xf>
    <xf numFmtId="0" fontId="9" fillId="3" borderId="0" xfId="0" applyFont="1" applyFill="1" applyAlignment="1">
      <alignment horizontal="right" vertical="center" readingOrder="1"/>
    </xf>
    <xf numFmtId="0" fontId="14" fillId="3" borderId="0" xfId="0" applyFont="1" applyFill="1" applyAlignment="1">
      <alignment horizontal="left" vertical="center" wrapText="1" readingOrder="1"/>
    </xf>
    <xf numFmtId="0" fontId="9" fillId="3" borderId="0" xfId="0" applyFont="1" applyFill="1" applyAlignment="1">
      <alignment horizontal="right" vertical="center" wrapText="1" readingOrder="1"/>
    </xf>
    <xf numFmtId="0" fontId="14" fillId="3" borderId="10" xfId="0" applyFont="1" applyFill="1" applyBorder="1" applyAlignment="1">
      <alignment horizontal="left" vertical="center" wrapText="1" readingOrder="1"/>
    </xf>
    <xf numFmtId="0" fontId="9" fillId="3" borderId="10" xfId="0" applyFont="1" applyFill="1" applyBorder="1" applyAlignment="1">
      <alignment horizontal="right" vertical="center" wrapText="1" readingOrder="1"/>
    </xf>
    <xf numFmtId="0" fontId="14" fillId="3" borderId="8" xfId="0" applyFont="1" applyFill="1" applyBorder="1" applyAlignment="1">
      <alignment horizontal="left" vertical="center" wrapText="1" readingOrder="1"/>
    </xf>
    <xf numFmtId="0" fontId="9" fillId="3" borderId="8" xfId="0" applyFont="1" applyFill="1" applyBorder="1" applyAlignment="1">
      <alignment horizontal="right" vertical="center" wrapText="1" readingOrder="1"/>
    </xf>
    <xf numFmtId="0" fontId="14" fillId="3" borderId="2" xfId="0" applyFont="1" applyFill="1" applyBorder="1" applyAlignment="1">
      <alignment horizontal="left" vertical="center" wrapText="1" readingOrder="1"/>
    </xf>
    <xf numFmtId="0" fontId="8" fillId="3" borderId="2" xfId="0" applyFont="1" applyFill="1" applyBorder="1" applyAlignment="1">
      <alignment horizontal="right" vertical="center" wrapText="1" readingOrder="1"/>
    </xf>
    <xf numFmtId="0" fontId="9" fillId="2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right" vertical="center" readingOrder="1"/>
    </xf>
    <xf numFmtId="0" fontId="9" fillId="3" borderId="9" xfId="0" applyFont="1" applyFill="1" applyBorder="1" applyAlignment="1">
      <alignment horizontal="right" vertical="center" wrapText="1" readingOrder="1"/>
    </xf>
    <xf numFmtId="165" fontId="9" fillId="3" borderId="10" xfId="0" applyNumberFormat="1" applyFont="1" applyFill="1" applyBorder="1" applyAlignment="1">
      <alignment horizontal="right" vertical="center" readingOrder="1"/>
    </xf>
    <xf numFmtId="0" fontId="9" fillId="3" borderId="7" xfId="0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right" vertical="center" wrapText="1"/>
    </xf>
    <xf numFmtId="164" fontId="9" fillId="3" borderId="10" xfId="0" applyNumberFormat="1" applyFont="1" applyFill="1" applyBorder="1" applyAlignment="1">
      <alignment horizontal="right" vertical="center" readingOrder="1"/>
    </xf>
    <xf numFmtId="37" fontId="9" fillId="0" borderId="10" xfId="0" applyNumberFormat="1" applyFont="1" applyBorder="1" applyAlignment="1">
      <alignment horizontal="right" vertical="center" readingOrder="1"/>
    </xf>
    <xf numFmtId="37" fontId="14" fillId="2" borderId="2" xfId="0" applyNumberFormat="1" applyFont="1" applyFill="1" applyBorder="1" applyAlignment="1">
      <alignment horizontal="right" vertical="center" wrapText="1" readingOrder="1"/>
    </xf>
    <xf numFmtId="3" fontId="9" fillId="3" borderId="7" xfId="0" applyNumberFormat="1" applyFont="1" applyFill="1" applyBorder="1" applyAlignment="1">
      <alignment horizontal="right" vertical="center" readingOrder="1"/>
    </xf>
    <xf numFmtId="3" fontId="9" fillId="3" borderId="9" xfId="0" applyNumberFormat="1" applyFont="1" applyFill="1" applyBorder="1" applyAlignment="1">
      <alignment horizontal="right" vertical="center" wrapText="1" readingOrder="1"/>
    </xf>
    <xf numFmtId="3" fontId="9" fillId="3" borderId="10" xfId="0" applyNumberFormat="1" applyFont="1" applyFill="1" applyBorder="1" applyAlignment="1">
      <alignment horizontal="right" vertical="center" readingOrder="1"/>
    </xf>
    <xf numFmtId="3" fontId="9" fillId="3" borderId="0" xfId="0" applyNumberFormat="1" applyFont="1" applyFill="1" applyAlignment="1">
      <alignment horizontal="right" vertical="center" readingOrder="1"/>
    </xf>
    <xf numFmtId="3" fontId="9" fillId="3" borderId="8" xfId="0" applyNumberFormat="1" applyFont="1" applyFill="1" applyBorder="1" applyAlignment="1">
      <alignment vertical="center" readingOrder="1"/>
    </xf>
    <xf numFmtId="3" fontId="14" fillId="3" borderId="8" xfId="0" applyNumberFormat="1" applyFont="1" applyFill="1" applyBorder="1" applyAlignment="1">
      <alignment vertical="center" readingOrder="1"/>
    </xf>
    <xf numFmtId="3" fontId="14" fillId="3" borderId="8" xfId="0" applyNumberFormat="1" applyFont="1" applyFill="1" applyBorder="1" applyAlignment="1">
      <alignment horizontal="right" vertical="center" readingOrder="1"/>
    </xf>
    <xf numFmtId="3" fontId="9" fillId="0" borderId="9" xfId="0" applyNumberFormat="1" applyFont="1" applyBorder="1" applyAlignment="1">
      <alignment vertical="center"/>
    </xf>
    <xf numFmtId="3" fontId="14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textRotation="90" wrapText="1" readingOrder="1"/>
    </xf>
    <xf numFmtId="0" fontId="5" fillId="5" borderId="0" xfId="0" applyFont="1" applyFill="1" applyAlignment="1">
      <alignment horizontal="left" vertical="center"/>
    </xf>
    <xf numFmtId="0" fontId="0" fillId="5" borderId="0" xfId="0" applyFill="1"/>
    <xf numFmtId="0" fontId="4" fillId="0" borderId="0" xfId="0" applyFont="1" applyAlignment="1">
      <alignment horizontal="left" vertical="center" readingOrder="1"/>
    </xf>
    <xf numFmtId="3" fontId="14" fillId="0" borderId="13" xfId="0" applyNumberFormat="1" applyFont="1" applyBorder="1" applyAlignment="1">
      <alignment vertical="center" readingOrder="1"/>
    </xf>
    <xf numFmtId="3" fontId="14" fillId="0" borderId="0" xfId="0" applyNumberFormat="1" applyFont="1" applyAlignment="1">
      <alignment vertical="center" readingOrder="1"/>
    </xf>
    <xf numFmtId="3" fontId="9" fillId="0" borderId="13" xfId="0" applyNumberFormat="1" applyFont="1" applyBorder="1" applyAlignment="1">
      <alignment vertical="center"/>
    </xf>
    <xf numFmtId="3" fontId="14" fillId="0" borderId="13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37" fontId="14" fillId="0" borderId="7" xfId="1" applyNumberFormat="1" applyFont="1" applyFill="1" applyBorder="1" applyAlignment="1">
      <alignment horizontal="right" vertical="center" wrapText="1"/>
    </xf>
    <xf numFmtId="0" fontId="14" fillId="4" borderId="2" xfId="2" applyNumberFormat="1" applyFont="1" applyFill="1" applyBorder="1" applyAlignment="1">
      <alignment horizontal="right" vertical="center" wrapText="1" readingOrder="1"/>
    </xf>
    <xf numFmtId="3" fontId="4" fillId="0" borderId="0" xfId="0" applyNumberFormat="1" applyFont="1" applyAlignment="1">
      <alignment vertical="center"/>
    </xf>
    <xf numFmtId="43" fontId="14" fillId="4" borderId="2" xfId="2" applyNumberFormat="1" applyFont="1" applyFill="1" applyBorder="1" applyAlignment="1">
      <alignment horizontal="righ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1" fillId="0" borderId="1" xfId="0" applyFont="1" applyBorder="1" applyAlignment="1">
      <alignment horizontal="center" vertical="center" readingOrder="1"/>
    </xf>
    <xf numFmtId="0" fontId="11" fillId="0" borderId="2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readingOrder="1"/>
    </xf>
    <xf numFmtId="0" fontId="3" fillId="0" borderId="4" xfId="0" applyFont="1" applyBorder="1" applyAlignment="1">
      <alignment horizontal="center" vertical="center" textRotation="90" wrapText="1" readingOrder="1"/>
    </xf>
    <xf numFmtId="0" fontId="3" fillId="0" borderId="5" xfId="0" applyFont="1" applyBorder="1" applyAlignment="1">
      <alignment horizontal="center" vertical="center" textRotation="90" wrapText="1" readingOrder="1"/>
    </xf>
    <xf numFmtId="0" fontId="3" fillId="0" borderId="6" xfId="0" applyFont="1" applyBorder="1" applyAlignment="1">
      <alignment horizontal="center" vertical="center" textRotation="90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workbookViewId="0">
      <selection sqref="A1:K1"/>
    </sheetView>
  </sheetViews>
  <sheetFormatPr defaultColWidth="9.109375" defaultRowHeight="13.2" x14ac:dyDescent="0.3"/>
  <cols>
    <col min="1" max="16384" width="9.109375" style="3"/>
  </cols>
  <sheetData>
    <row r="1" spans="1:11" ht="25.2" thickBot="1" x14ac:dyDescent="0.35">
      <c r="A1" s="212" t="s">
        <v>89</v>
      </c>
      <c r="B1" s="213"/>
      <c r="C1" s="213"/>
      <c r="D1" s="213"/>
      <c r="E1" s="213"/>
      <c r="F1" s="213"/>
      <c r="G1" s="213"/>
      <c r="H1" s="213"/>
      <c r="I1" s="213"/>
      <c r="J1" s="213"/>
      <c r="K1" s="214"/>
    </row>
    <row r="2" spans="1:11" ht="25.2" thickBot="1" x14ac:dyDescent="0.35">
      <c r="A2" s="212" t="s">
        <v>90</v>
      </c>
      <c r="B2" s="213"/>
      <c r="C2" s="213"/>
      <c r="D2" s="213"/>
      <c r="E2" s="213"/>
      <c r="F2" s="213"/>
      <c r="G2" s="213"/>
      <c r="H2" s="213"/>
      <c r="I2" s="213"/>
      <c r="J2" s="213"/>
      <c r="K2" s="214"/>
    </row>
    <row r="3" spans="1:11" ht="25.2" thickBot="1" x14ac:dyDescent="0.35">
      <c r="A3" s="212" t="s">
        <v>91</v>
      </c>
      <c r="B3" s="213"/>
      <c r="C3" s="213"/>
      <c r="D3" s="213"/>
      <c r="E3" s="213"/>
      <c r="F3" s="213"/>
      <c r="G3" s="213"/>
      <c r="H3" s="213"/>
      <c r="I3" s="213"/>
      <c r="J3" s="213"/>
      <c r="K3" s="214"/>
    </row>
    <row r="6" spans="1:11" customFormat="1" ht="15.6" x14ac:dyDescent="0.3">
      <c r="A6" s="211" t="s">
        <v>0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</row>
    <row r="7" spans="1:11" customFormat="1" ht="15.6" x14ac:dyDescent="0.3">
      <c r="A7" s="211" t="s">
        <v>1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</row>
    <row r="8" spans="1:11" customFormat="1" ht="15.6" x14ac:dyDescent="0.3">
      <c r="A8" s="211" t="s">
        <v>2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</row>
  </sheetData>
  <mergeCells count="6">
    <mergeCell ref="A8:K8"/>
    <mergeCell ref="A1:K1"/>
    <mergeCell ref="A2:K2"/>
    <mergeCell ref="A3:K3"/>
    <mergeCell ref="A6:K6"/>
    <mergeCell ref="A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O37"/>
  <sheetViews>
    <sheetView workbookViewId="0">
      <pane xSplit="2" topLeftCell="OB1" activePane="topRight" state="frozen"/>
      <selection pane="topRight" activeCell="OQ5" sqref="OQ5"/>
    </sheetView>
  </sheetViews>
  <sheetFormatPr defaultColWidth="9.109375" defaultRowHeight="13.2" x14ac:dyDescent="0.3"/>
  <cols>
    <col min="1" max="1" width="6" style="10" customWidth="1"/>
    <col min="2" max="2" width="47.33203125" style="4" customWidth="1"/>
    <col min="3" max="13" width="8.109375" style="4" customWidth="1"/>
    <col min="14" max="14" width="7.6640625" style="4" customWidth="1"/>
    <col min="15" max="15" width="8.5546875" style="53" customWidth="1"/>
    <col min="16" max="27" width="8.109375" style="4" customWidth="1"/>
    <col min="28" max="28" width="8.6640625" style="56" customWidth="1"/>
    <col min="29" max="40" width="8.109375" style="46" customWidth="1"/>
    <col min="41" max="41" width="8.109375" style="53" customWidth="1"/>
    <col min="42" max="53" width="8.109375" style="46" customWidth="1"/>
    <col min="54" max="54" width="8.6640625" style="53" customWidth="1"/>
    <col min="55" max="66" width="8.109375" style="46" customWidth="1"/>
    <col min="67" max="67" width="8.6640625" style="53" customWidth="1"/>
    <col min="68" max="79" width="8.109375" style="46" customWidth="1"/>
    <col min="80" max="80" width="8.6640625" style="46" customWidth="1"/>
    <col min="81" max="92" width="8.109375" style="46" customWidth="1"/>
    <col min="93" max="93" width="8.6640625" style="53" customWidth="1"/>
    <col min="94" max="105" width="8.109375" style="46" customWidth="1"/>
    <col min="106" max="106" width="10.6640625" style="6" customWidth="1"/>
    <col min="107" max="118" width="8.109375" style="46" customWidth="1"/>
    <col min="119" max="119" width="9.109375" style="6" customWidth="1"/>
    <col min="120" max="123" width="9.109375" style="5" customWidth="1"/>
    <col min="124" max="125" width="11.109375" style="5" customWidth="1"/>
    <col min="126" max="131" width="9.109375" style="5" customWidth="1"/>
    <col min="132" max="132" width="9.109375" style="6" customWidth="1"/>
    <col min="133" max="136" width="9.109375" style="5" customWidth="1"/>
    <col min="137" max="137" width="10" style="5" customWidth="1"/>
    <col min="138" max="138" width="11.109375" style="5" customWidth="1"/>
    <col min="139" max="144" width="9.109375" style="5" customWidth="1"/>
    <col min="145" max="145" width="9.109375" style="6" customWidth="1"/>
    <col min="146" max="149" width="9.109375" style="5" customWidth="1"/>
    <col min="150" max="151" width="11.109375" style="5" customWidth="1"/>
    <col min="152" max="157" width="9.109375" style="5" customWidth="1"/>
    <col min="158" max="158" width="9.109375" style="6" customWidth="1"/>
    <col min="159" max="159" width="9.44140625" style="5" customWidth="1"/>
    <col min="160" max="160" width="8.5546875" style="5" customWidth="1"/>
    <col min="161" max="161" width="8.33203125" style="5" customWidth="1"/>
    <col min="162" max="162" width="8.5546875" style="5" customWidth="1"/>
    <col min="163" max="163" width="8.33203125" style="5" customWidth="1"/>
    <col min="164" max="164" width="10.33203125" style="5" customWidth="1"/>
    <col min="165" max="170" width="9.109375" style="5" customWidth="1"/>
    <col min="171" max="171" width="9" style="6" customWidth="1"/>
    <col min="172" max="175" width="9.109375" style="5" customWidth="1"/>
    <col min="176" max="177" width="11.109375" style="5" customWidth="1"/>
    <col min="178" max="183" width="9.109375" style="5" customWidth="1"/>
    <col min="184" max="184" width="9.109375" style="6" customWidth="1"/>
    <col min="185" max="188" width="9.109375" style="5" customWidth="1"/>
    <col min="189" max="190" width="11.109375" style="5" customWidth="1"/>
    <col min="191" max="196" width="9.109375" style="5" customWidth="1"/>
    <col min="197" max="197" width="9.109375" style="6" customWidth="1"/>
    <col min="198" max="201" width="9.109375" style="5" customWidth="1"/>
    <col min="202" max="203" width="11.109375" style="5" customWidth="1"/>
    <col min="204" max="209" width="9.109375" style="5" customWidth="1"/>
    <col min="210" max="210" width="9.109375" style="6" customWidth="1"/>
    <col min="211" max="214" width="9.109375" style="5" customWidth="1"/>
    <col min="215" max="216" width="11.109375" style="5" customWidth="1"/>
    <col min="217" max="222" width="9.109375" style="5" customWidth="1"/>
    <col min="223" max="223" width="9.109375" style="142" customWidth="1"/>
    <col min="224" max="227" width="9.109375" style="5" customWidth="1"/>
    <col min="228" max="229" width="11.109375" style="5" customWidth="1"/>
    <col min="230" max="235" width="9.109375" style="5" customWidth="1"/>
    <col min="236" max="236" width="9.109375" style="6" customWidth="1"/>
    <col min="237" max="248" width="9.109375" style="5" customWidth="1"/>
    <col min="249" max="249" width="9.109375" style="6" customWidth="1"/>
    <col min="250" max="253" width="9.109375" style="5" customWidth="1"/>
    <col min="254" max="254" width="9.5546875" style="5" customWidth="1"/>
    <col min="255" max="255" width="11.109375" style="5" customWidth="1"/>
    <col min="256" max="261" width="9.109375" style="5" customWidth="1"/>
    <col min="262" max="262" width="9.109375" style="6" customWidth="1"/>
    <col min="263" max="266" width="9.109375" style="5" customWidth="1"/>
    <col min="267" max="268" width="11.109375" style="5" customWidth="1"/>
    <col min="269" max="274" width="9.109375" style="5" customWidth="1"/>
    <col min="275" max="275" width="9.109375" style="6" customWidth="1"/>
    <col min="276" max="279" width="9.109375" style="5" customWidth="1"/>
    <col min="280" max="281" width="11.109375" style="5" customWidth="1"/>
    <col min="282" max="287" width="9.109375" style="5" customWidth="1"/>
    <col min="288" max="288" width="9.33203125" style="142" customWidth="1"/>
    <col min="289" max="292" width="9.109375" style="5" customWidth="1"/>
    <col min="293" max="294" width="11.109375" style="5" customWidth="1"/>
    <col min="295" max="300" width="9.109375" style="5" customWidth="1"/>
    <col min="301" max="301" width="9.109375" style="6" customWidth="1"/>
    <col min="302" max="305" width="9.109375" style="5" customWidth="1"/>
    <col min="306" max="306" width="9" style="5" customWidth="1"/>
    <col min="307" max="307" width="11.109375" style="5" customWidth="1"/>
    <col min="308" max="313" width="9.109375" style="5" customWidth="1"/>
    <col min="314" max="314" width="9" style="6" customWidth="1"/>
    <col min="315" max="316" width="9.109375" style="5" customWidth="1"/>
    <col min="317" max="317" width="11.5546875" style="5" customWidth="1"/>
    <col min="318" max="318" width="11.33203125" style="5" customWidth="1"/>
    <col min="319" max="320" width="11.109375" style="5" customWidth="1"/>
    <col min="321" max="325" width="9.109375" style="5" customWidth="1"/>
    <col min="326" max="326" width="9.109375" style="5"/>
    <col min="327" max="327" width="9.109375" style="6"/>
    <col min="328" max="338" width="9.109375" style="10"/>
    <col min="339" max="339" width="10.88671875" style="10" bestFit="1" customWidth="1"/>
    <col min="340" max="340" width="10.5546875" style="10" bestFit="1" customWidth="1"/>
    <col min="341" max="377" width="9.109375" style="10"/>
    <col min="378" max="378" width="10.44140625" style="10" bestFit="1" customWidth="1"/>
    <col min="379" max="379" width="9.88671875" style="10" bestFit="1" customWidth="1"/>
    <col min="380" max="16384" width="9.109375" style="10"/>
  </cols>
  <sheetData>
    <row r="1" spans="1:405" ht="17.399999999999999" x14ac:dyDescent="0.3">
      <c r="A1" s="1" t="s">
        <v>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5"/>
      <c r="DB1" s="5"/>
      <c r="DO1" s="5"/>
      <c r="DS1" s="7"/>
      <c r="DT1" s="7"/>
      <c r="DU1" s="8"/>
      <c r="DV1" s="9"/>
      <c r="EA1" s="6"/>
      <c r="EB1" s="5"/>
      <c r="EF1" s="7"/>
      <c r="EG1" s="7"/>
      <c r="EH1" s="8"/>
      <c r="EI1" s="9"/>
      <c r="EN1" s="6"/>
      <c r="EO1" s="5"/>
      <c r="ES1" s="7"/>
      <c r="ET1" s="7"/>
      <c r="EU1" s="8"/>
      <c r="EV1" s="9"/>
      <c r="FA1" s="6"/>
      <c r="FB1" s="5"/>
      <c r="FF1" s="7"/>
      <c r="FG1" s="7"/>
      <c r="FH1" s="8"/>
      <c r="FI1" s="9"/>
      <c r="FN1" s="6"/>
      <c r="FO1" s="5"/>
      <c r="FS1" s="7"/>
      <c r="FT1" s="7"/>
      <c r="FU1" s="8"/>
      <c r="FV1" s="9"/>
      <c r="GA1" s="6"/>
      <c r="GF1" s="7"/>
      <c r="GG1" s="7"/>
      <c r="GH1" s="8"/>
      <c r="GI1" s="9"/>
      <c r="GN1" s="6"/>
      <c r="GO1" s="5"/>
      <c r="GS1" s="7"/>
      <c r="GT1" s="7"/>
      <c r="GU1" s="8"/>
      <c r="GV1" s="9"/>
      <c r="HA1" s="6"/>
      <c r="HB1" s="5"/>
      <c r="HF1" s="7"/>
      <c r="HG1" s="7"/>
      <c r="HH1" s="8"/>
      <c r="HI1" s="9"/>
      <c r="HN1" s="6"/>
      <c r="HO1" s="46"/>
      <c r="HS1" s="7"/>
      <c r="HT1" s="7"/>
      <c r="HU1" s="8"/>
      <c r="HV1" s="9"/>
      <c r="IA1" s="6"/>
      <c r="IB1" s="5"/>
      <c r="IN1" s="6"/>
      <c r="IO1" s="5"/>
      <c r="IS1" s="7"/>
      <c r="IT1" s="7"/>
      <c r="IU1" s="8"/>
      <c r="IV1" s="9"/>
      <c r="JA1" s="6"/>
      <c r="JB1" s="5"/>
      <c r="JF1" s="7"/>
      <c r="JG1" s="7"/>
      <c r="JH1" s="8"/>
      <c r="JI1" s="9"/>
      <c r="JN1" s="6"/>
      <c r="JO1" s="5"/>
      <c r="JS1" s="7"/>
      <c r="JT1" s="7"/>
      <c r="JU1" s="8"/>
      <c r="JV1" s="9"/>
      <c r="KA1" s="6"/>
      <c r="KB1" s="46"/>
      <c r="KF1" s="7"/>
      <c r="KG1" s="7"/>
      <c r="KH1" s="8"/>
      <c r="KI1" s="9"/>
      <c r="KN1" s="6"/>
      <c r="KO1" s="5"/>
      <c r="KS1" s="7"/>
      <c r="KT1" s="7"/>
      <c r="KU1" s="8"/>
      <c r="KV1" s="9"/>
      <c r="LA1" s="6"/>
      <c r="LB1" s="5"/>
      <c r="LF1" s="7"/>
      <c r="LG1" s="7"/>
      <c r="LH1" s="8"/>
      <c r="LI1" s="9"/>
      <c r="LN1" s="6"/>
      <c r="LO1" s="10"/>
    </row>
    <row r="2" spans="1:405" ht="12.75" customHeight="1" x14ac:dyDescent="0.3">
      <c r="A2" s="2" t="s">
        <v>42</v>
      </c>
      <c r="B2" s="5"/>
      <c r="C2" s="5"/>
      <c r="D2" s="5"/>
      <c r="E2" s="5"/>
      <c r="F2" s="5"/>
      <c r="G2" s="5"/>
      <c r="H2" s="5"/>
      <c r="I2" s="200" t="s">
        <v>80</v>
      </c>
      <c r="J2" s="5"/>
      <c r="K2" s="5"/>
      <c r="L2" s="5"/>
      <c r="M2" s="5"/>
      <c r="N2" s="5"/>
      <c r="O2" s="54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5"/>
      <c r="DB2" s="5"/>
      <c r="DO2" s="5"/>
      <c r="EA2" s="6"/>
      <c r="EB2" s="5"/>
      <c r="EN2" s="6"/>
      <c r="EO2" s="5"/>
      <c r="FA2" s="6"/>
      <c r="FB2" s="5"/>
      <c r="FN2" s="6"/>
      <c r="FO2" s="5"/>
      <c r="GA2" s="6"/>
      <c r="GN2" s="6"/>
      <c r="GO2" s="5"/>
      <c r="HA2" s="6"/>
      <c r="HB2" s="5"/>
      <c r="HN2" s="6"/>
      <c r="HO2" s="46"/>
      <c r="IA2" s="6"/>
      <c r="IB2" s="5"/>
      <c r="IN2" s="6"/>
      <c r="IO2" s="5"/>
      <c r="JA2" s="6"/>
      <c r="JB2" s="5"/>
      <c r="JN2" s="6"/>
      <c r="JO2" s="5"/>
      <c r="KA2" s="6"/>
      <c r="KB2" s="46"/>
      <c r="KN2" s="6"/>
      <c r="KO2" s="5"/>
      <c r="LA2" s="6"/>
      <c r="LB2" s="5"/>
      <c r="LN2" s="6"/>
      <c r="LO2" s="10"/>
    </row>
    <row r="3" spans="1:405" ht="6.9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5"/>
      <c r="DB3" s="5"/>
      <c r="DO3" s="5"/>
      <c r="EA3" s="6"/>
      <c r="EB3" s="5"/>
      <c r="EN3" s="6"/>
      <c r="EO3" s="5"/>
      <c r="FA3" s="6"/>
      <c r="FB3" s="5"/>
      <c r="FN3" s="6"/>
      <c r="FO3" s="5"/>
      <c r="GA3" s="6"/>
      <c r="GN3" s="6"/>
      <c r="GO3" s="5"/>
      <c r="HA3" s="6"/>
      <c r="HB3" s="5"/>
      <c r="HN3" s="6"/>
      <c r="HO3" s="46"/>
      <c r="IA3" s="6"/>
      <c r="IB3" s="5"/>
      <c r="IN3" s="6"/>
      <c r="IO3" s="5"/>
      <c r="JA3" s="6"/>
      <c r="JB3" s="5"/>
      <c r="JN3" s="6"/>
      <c r="JO3" s="5"/>
      <c r="KA3" s="6"/>
      <c r="KB3" s="46"/>
      <c r="KN3" s="6"/>
      <c r="KO3" s="5"/>
      <c r="LA3" s="6"/>
      <c r="LB3" s="5"/>
      <c r="LN3" s="6"/>
      <c r="LO3" s="10"/>
    </row>
    <row r="4" spans="1:405" ht="14.1" customHeight="1" thickBot="1" x14ac:dyDescent="0.35">
      <c r="O4" s="54"/>
      <c r="BP4" s="217" t="s">
        <v>33</v>
      </c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7"/>
      <c r="CZ4" s="217"/>
      <c r="DA4" s="217"/>
      <c r="DB4" s="217"/>
      <c r="DC4" s="217"/>
      <c r="DD4" s="217"/>
      <c r="DE4" s="217"/>
      <c r="DF4" s="217"/>
      <c r="DG4" s="217"/>
      <c r="DH4" s="217"/>
      <c r="DI4" s="217"/>
      <c r="DJ4" s="217"/>
      <c r="DK4" s="217"/>
      <c r="DL4" s="217"/>
      <c r="DM4" s="217"/>
      <c r="DN4" s="217"/>
      <c r="DO4" s="217"/>
      <c r="DP4" s="217"/>
      <c r="DQ4" s="217"/>
      <c r="DR4" s="217"/>
      <c r="DS4" s="217"/>
      <c r="DT4" s="217"/>
      <c r="DU4" s="217"/>
      <c r="DV4" s="217"/>
      <c r="DW4" s="217"/>
      <c r="DX4" s="217"/>
      <c r="DY4" s="217"/>
      <c r="DZ4" s="217"/>
      <c r="EA4" s="217"/>
      <c r="EB4" s="217"/>
      <c r="EC4" s="217"/>
      <c r="ED4" s="217"/>
      <c r="EE4" s="217"/>
      <c r="EF4" s="217"/>
      <c r="EG4" s="217"/>
      <c r="EH4" s="217"/>
      <c r="EI4" s="217"/>
      <c r="EJ4" s="217"/>
      <c r="EK4" s="217"/>
      <c r="EL4" s="217"/>
      <c r="EM4" s="217"/>
      <c r="EN4" s="217"/>
      <c r="EO4" s="217"/>
      <c r="EP4" s="217"/>
      <c r="EQ4" s="217"/>
      <c r="ER4" s="217"/>
      <c r="ES4" s="217"/>
      <c r="ET4" s="217"/>
      <c r="EU4" s="217"/>
      <c r="EV4" s="217"/>
      <c r="EW4" s="217"/>
      <c r="EX4" s="217"/>
      <c r="EY4" s="217"/>
      <c r="EZ4" s="217"/>
      <c r="FA4" s="217"/>
      <c r="FB4" s="217"/>
      <c r="FC4" s="217"/>
      <c r="FD4" s="217"/>
      <c r="FE4" s="217"/>
      <c r="FF4" s="217"/>
      <c r="FG4" s="217"/>
      <c r="FH4" s="217"/>
      <c r="FI4" s="217"/>
      <c r="FJ4" s="217"/>
      <c r="FK4" s="217"/>
      <c r="FL4" s="217"/>
      <c r="FM4" s="217"/>
      <c r="FN4" s="217"/>
      <c r="FO4" s="217"/>
      <c r="FP4" s="217"/>
      <c r="FQ4" s="217"/>
      <c r="FR4" s="217"/>
      <c r="FS4" s="217"/>
      <c r="FT4" s="217"/>
      <c r="FU4" s="217"/>
      <c r="FV4" s="217"/>
      <c r="FW4" s="217"/>
      <c r="FX4" s="217"/>
      <c r="FY4" s="217"/>
      <c r="FZ4" s="217"/>
      <c r="GA4" s="217"/>
      <c r="GB4" s="217"/>
      <c r="GC4" s="217"/>
      <c r="GD4" s="217"/>
      <c r="GE4" s="217"/>
      <c r="GF4" s="217"/>
      <c r="GG4" s="217"/>
      <c r="GH4" s="217"/>
      <c r="GI4" s="217"/>
      <c r="GJ4" s="217"/>
      <c r="GK4" s="217"/>
      <c r="GL4" s="217"/>
      <c r="GM4" s="217"/>
      <c r="GN4" s="217"/>
      <c r="GO4" s="217"/>
      <c r="GP4" s="217"/>
      <c r="GQ4" s="217"/>
      <c r="GR4" s="217"/>
      <c r="GS4" s="217"/>
      <c r="GT4" s="217"/>
      <c r="GU4" s="217"/>
      <c r="GV4" s="217"/>
      <c r="GW4" s="217"/>
      <c r="GX4" s="217"/>
      <c r="GY4" s="217"/>
      <c r="GZ4" s="217"/>
      <c r="HA4" s="217"/>
      <c r="HB4" s="217"/>
      <c r="HC4" s="217"/>
      <c r="HD4" s="217"/>
      <c r="HE4" s="217"/>
      <c r="HF4" s="217"/>
      <c r="HG4" s="217"/>
      <c r="HH4" s="217"/>
      <c r="HI4" s="217"/>
      <c r="HJ4" s="217"/>
      <c r="HK4" s="217"/>
      <c r="HL4" s="217"/>
      <c r="HM4" s="217"/>
      <c r="HN4" s="217"/>
      <c r="HO4" s="217"/>
      <c r="HP4" s="217"/>
      <c r="HQ4" s="217"/>
      <c r="HR4" s="217"/>
      <c r="HS4" s="217"/>
      <c r="HT4" s="217"/>
      <c r="HU4" s="217"/>
      <c r="HV4" s="217"/>
      <c r="HW4" s="217"/>
      <c r="HX4" s="217"/>
      <c r="HY4" s="217"/>
      <c r="HZ4" s="217"/>
      <c r="IA4" s="217"/>
      <c r="IB4" s="217"/>
      <c r="IC4" s="217"/>
      <c r="ID4" s="217"/>
      <c r="IE4" s="217"/>
      <c r="IF4" s="217"/>
      <c r="IG4" s="217"/>
      <c r="IH4" s="217"/>
      <c r="II4" s="217"/>
      <c r="IJ4" s="217"/>
      <c r="IK4" s="217"/>
      <c r="IL4" s="217"/>
      <c r="IM4" s="217"/>
      <c r="IN4" s="217"/>
      <c r="IO4" s="217"/>
      <c r="IP4" s="217"/>
      <c r="IQ4" s="217"/>
      <c r="IR4" s="217"/>
      <c r="IS4" s="217"/>
      <c r="IT4" s="217"/>
      <c r="IU4" s="217"/>
      <c r="IV4" s="217"/>
      <c r="IW4" s="217"/>
      <c r="IX4" s="217"/>
      <c r="IY4" s="217"/>
      <c r="IZ4" s="217"/>
      <c r="JA4" s="217"/>
      <c r="JB4" s="217"/>
      <c r="JC4" s="217"/>
      <c r="JD4" s="217"/>
      <c r="JE4" s="217"/>
      <c r="JF4" s="217"/>
      <c r="JG4" s="217"/>
      <c r="JH4" s="217"/>
      <c r="JI4" s="217"/>
      <c r="JJ4" s="217"/>
      <c r="JK4" s="217"/>
      <c r="JL4" s="217"/>
      <c r="JM4" s="217"/>
      <c r="JN4" s="217"/>
      <c r="JO4" s="217"/>
      <c r="JP4" s="217"/>
      <c r="JQ4" s="217"/>
      <c r="JR4" s="217"/>
      <c r="JS4" s="217"/>
      <c r="JT4" s="217"/>
      <c r="JU4" s="217"/>
      <c r="JV4" s="217"/>
      <c r="JW4" s="217"/>
      <c r="JX4" s="217"/>
      <c r="JY4" s="217"/>
      <c r="JZ4" s="217"/>
      <c r="KA4" s="217"/>
      <c r="KB4" s="217"/>
      <c r="KC4" s="217"/>
      <c r="KD4" s="217"/>
      <c r="KE4" s="217"/>
      <c r="KF4" s="217"/>
      <c r="KG4" s="217"/>
      <c r="KH4" s="217"/>
      <c r="KI4" s="217"/>
      <c r="KJ4" s="217"/>
      <c r="KK4" s="217"/>
      <c r="KL4" s="217"/>
      <c r="KM4" s="217"/>
      <c r="KN4" s="217"/>
      <c r="KO4" s="217"/>
      <c r="KP4" s="217"/>
      <c r="KQ4" s="217"/>
      <c r="KR4" s="217"/>
      <c r="KS4" s="217"/>
      <c r="KT4" s="217"/>
      <c r="KU4" s="217"/>
      <c r="KV4" s="217"/>
      <c r="KW4" s="217"/>
      <c r="KX4" s="217"/>
      <c r="KY4" s="217"/>
      <c r="KZ4" s="217"/>
      <c r="LA4" s="217"/>
      <c r="LB4" s="217"/>
      <c r="LC4" s="217"/>
      <c r="LD4" s="217"/>
      <c r="LE4" s="217"/>
      <c r="LF4" s="217"/>
      <c r="LG4" s="217"/>
      <c r="LH4" s="217"/>
      <c r="LI4" s="217"/>
      <c r="LJ4" s="217"/>
      <c r="LK4" s="217"/>
      <c r="LL4" s="217"/>
      <c r="LM4" s="217"/>
      <c r="LN4" s="217"/>
      <c r="LO4" s="217"/>
    </row>
    <row r="5" spans="1:405" ht="13.5" customHeight="1" thickBot="1" x14ac:dyDescent="0.35">
      <c r="B5" s="11"/>
      <c r="C5" s="218">
        <v>1995</v>
      </c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>
        <v>1996</v>
      </c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>
        <v>1997</v>
      </c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>
        <v>1998</v>
      </c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>
        <v>1999</v>
      </c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8"/>
      <c r="BO5" s="218"/>
      <c r="BP5" s="218">
        <v>2000</v>
      </c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8"/>
      <c r="CB5" s="218"/>
      <c r="CC5" s="218">
        <v>2001</v>
      </c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18"/>
      <c r="CP5" s="218">
        <v>2002</v>
      </c>
      <c r="CQ5" s="218"/>
      <c r="CR5" s="218"/>
      <c r="CS5" s="218"/>
      <c r="CT5" s="218"/>
      <c r="CU5" s="218"/>
      <c r="CV5" s="218"/>
      <c r="CW5" s="218"/>
      <c r="CX5" s="218"/>
      <c r="CY5" s="218"/>
      <c r="CZ5" s="218"/>
      <c r="DA5" s="218"/>
      <c r="DB5" s="218"/>
      <c r="DC5" s="218">
        <v>2003</v>
      </c>
      <c r="DD5" s="218"/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>
        <v>2004</v>
      </c>
      <c r="DQ5" s="218"/>
      <c r="DR5" s="218"/>
      <c r="DS5" s="218"/>
      <c r="DT5" s="218"/>
      <c r="DU5" s="218"/>
      <c r="DV5" s="218"/>
      <c r="DW5" s="218"/>
      <c r="DX5" s="218"/>
      <c r="DY5" s="218"/>
      <c r="DZ5" s="218"/>
      <c r="EA5" s="218"/>
      <c r="EB5" s="218"/>
      <c r="EC5" s="218">
        <v>2005</v>
      </c>
      <c r="ED5" s="218"/>
      <c r="EE5" s="218"/>
      <c r="EF5" s="218"/>
      <c r="EG5" s="218"/>
      <c r="EH5" s="218"/>
      <c r="EI5" s="218"/>
      <c r="EJ5" s="218"/>
      <c r="EK5" s="218"/>
      <c r="EL5" s="218"/>
      <c r="EM5" s="218"/>
      <c r="EN5" s="218"/>
      <c r="EO5" s="218"/>
      <c r="EP5" s="218">
        <v>2006</v>
      </c>
      <c r="EQ5" s="218"/>
      <c r="ER5" s="218"/>
      <c r="ES5" s="218"/>
      <c r="ET5" s="218"/>
      <c r="EU5" s="218"/>
      <c r="EV5" s="218"/>
      <c r="EW5" s="218"/>
      <c r="EX5" s="218"/>
      <c r="EY5" s="218"/>
      <c r="EZ5" s="218"/>
      <c r="FA5" s="218"/>
      <c r="FB5" s="218"/>
      <c r="FC5" s="218">
        <v>2007</v>
      </c>
      <c r="FD5" s="218"/>
      <c r="FE5" s="218"/>
      <c r="FF5" s="218"/>
      <c r="FG5" s="218"/>
      <c r="FH5" s="218"/>
      <c r="FI5" s="218"/>
      <c r="FJ5" s="218"/>
      <c r="FK5" s="218"/>
      <c r="FL5" s="218"/>
      <c r="FM5" s="218"/>
      <c r="FN5" s="218"/>
      <c r="FO5" s="218"/>
      <c r="FP5" s="218">
        <v>2008</v>
      </c>
      <c r="FQ5" s="218"/>
      <c r="FR5" s="218"/>
      <c r="FS5" s="218"/>
      <c r="FT5" s="218"/>
      <c r="FU5" s="218"/>
      <c r="FV5" s="218"/>
      <c r="FW5" s="218"/>
      <c r="FX5" s="218"/>
      <c r="FY5" s="218"/>
      <c r="FZ5" s="218"/>
      <c r="GA5" s="218"/>
      <c r="GB5" s="218"/>
      <c r="GC5" s="218">
        <v>2009</v>
      </c>
      <c r="GD5" s="218"/>
      <c r="GE5" s="218"/>
      <c r="GF5" s="218"/>
      <c r="GG5" s="218"/>
      <c r="GH5" s="218"/>
      <c r="GI5" s="218"/>
      <c r="GJ5" s="218"/>
      <c r="GK5" s="218"/>
      <c r="GL5" s="218"/>
      <c r="GM5" s="218"/>
      <c r="GN5" s="218"/>
      <c r="GO5" s="218"/>
      <c r="GP5" s="218">
        <v>2010</v>
      </c>
      <c r="GQ5" s="218"/>
      <c r="GR5" s="218"/>
      <c r="GS5" s="218"/>
      <c r="GT5" s="218"/>
      <c r="GU5" s="218"/>
      <c r="GV5" s="218"/>
      <c r="GW5" s="218"/>
      <c r="GX5" s="218"/>
      <c r="GY5" s="218"/>
      <c r="GZ5" s="218"/>
      <c r="HA5" s="218"/>
      <c r="HB5" s="218"/>
      <c r="HC5" s="218">
        <v>2011</v>
      </c>
      <c r="HD5" s="218"/>
      <c r="HE5" s="218"/>
      <c r="HF5" s="218"/>
      <c r="HG5" s="218"/>
      <c r="HH5" s="218"/>
      <c r="HI5" s="218"/>
      <c r="HJ5" s="218"/>
      <c r="HK5" s="218"/>
      <c r="HL5" s="218"/>
      <c r="HM5" s="218"/>
      <c r="HN5" s="218"/>
      <c r="HO5" s="218"/>
      <c r="HP5" s="218">
        <v>2012</v>
      </c>
      <c r="HQ5" s="218"/>
      <c r="HR5" s="218"/>
      <c r="HS5" s="218"/>
      <c r="HT5" s="218"/>
      <c r="HU5" s="218"/>
      <c r="HV5" s="218"/>
      <c r="HW5" s="218"/>
      <c r="HX5" s="218"/>
      <c r="HY5" s="218"/>
      <c r="HZ5" s="218"/>
      <c r="IA5" s="218"/>
      <c r="IB5" s="218"/>
      <c r="IC5" s="218">
        <v>2013</v>
      </c>
      <c r="ID5" s="218"/>
      <c r="IE5" s="218"/>
      <c r="IF5" s="218"/>
      <c r="IG5" s="218"/>
      <c r="IH5" s="218"/>
      <c r="II5" s="218"/>
      <c r="IJ5" s="218"/>
      <c r="IK5" s="218"/>
      <c r="IL5" s="218"/>
      <c r="IM5" s="218"/>
      <c r="IN5" s="218"/>
      <c r="IO5" s="218"/>
      <c r="IP5" s="218">
        <v>2014</v>
      </c>
      <c r="IQ5" s="218"/>
      <c r="IR5" s="218"/>
      <c r="IS5" s="218"/>
      <c r="IT5" s="218"/>
      <c r="IU5" s="218"/>
      <c r="IV5" s="218"/>
      <c r="IW5" s="218"/>
      <c r="IX5" s="218"/>
      <c r="IY5" s="218"/>
      <c r="IZ5" s="218"/>
      <c r="JA5" s="218"/>
      <c r="JB5" s="218"/>
      <c r="JC5" s="218">
        <v>2015</v>
      </c>
      <c r="JD5" s="218"/>
      <c r="JE5" s="218"/>
      <c r="JF5" s="218"/>
      <c r="JG5" s="218"/>
      <c r="JH5" s="218"/>
      <c r="JI5" s="218"/>
      <c r="JJ5" s="218"/>
      <c r="JK5" s="218"/>
      <c r="JL5" s="218"/>
      <c r="JM5" s="218"/>
      <c r="JN5" s="218"/>
      <c r="JO5" s="218"/>
      <c r="JP5" s="218">
        <v>2016</v>
      </c>
      <c r="JQ5" s="218"/>
      <c r="JR5" s="218"/>
      <c r="JS5" s="218"/>
      <c r="JT5" s="218"/>
      <c r="JU5" s="218"/>
      <c r="JV5" s="218"/>
      <c r="JW5" s="218"/>
      <c r="JX5" s="218"/>
      <c r="JY5" s="218"/>
      <c r="JZ5" s="218"/>
      <c r="KA5" s="218"/>
      <c r="KB5" s="218"/>
      <c r="KC5" s="218">
        <v>2017</v>
      </c>
      <c r="KD5" s="218"/>
      <c r="KE5" s="218"/>
      <c r="KF5" s="218"/>
      <c r="KG5" s="218"/>
      <c r="KH5" s="218"/>
      <c r="KI5" s="218"/>
      <c r="KJ5" s="218"/>
      <c r="KK5" s="218"/>
      <c r="KL5" s="218"/>
      <c r="KM5" s="218"/>
      <c r="KN5" s="218"/>
      <c r="KO5" s="218"/>
      <c r="KP5" s="218">
        <v>2018</v>
      </c>
      <c r="KQ5" s="218"/>
      <c r="KR5" s="218"/>
      <c r="KS5" s="218"/>
      <c r="KT5" s="218"/>
      <c r="KU5" s="218"/>
      <c r="KV5" s="218"/>
      <c r="KW5" s="218"/>
      <c r="KX5" s="218"/>
      <c r="KY5" s="218"/>
      <c r="KZ5" s="218"/>
      <c r="LA5" s="218"/>
      <c r="LB5" s="218"/>
      <c r="LC5" s="218">
        <v>2019</v>
      </c>
      <c r="LD5" s="218"/>
      <c r="LE5" s="218"/>
      <c r="LF5" s="218"/>
      <c r="LG5" s="218"/>
      <c r="LH5" s="218"/>
      <c r="LI5" s="218"/>
      <c r="LJ5" s="218"/>
      <c r="LK5" s="218"/>
      <c r="LL5" s="218"/>
      <c r="LM5" s="218"/>
      <c r="LN5" s="218"/>
      <c r="LO5" s="218"/>
      <c r="LP5" s="215">
        <v>2020</v>
      </c>
      <c r="LQ5" s="216"/>
      <c r="LR5" s="216"/>
      <c r="LS5" s="216"/>
      <c r="LT5" s="216"/>
      <c r="LU5" s="216"/>
      <c r="LV5" s="216"/>
      <c r="LW5" s="216"/>
      <c r="LX5" s="216"/>
      <c r="LY5" s="216"/>
      <c r="LZ5" s="216"/>
      <c r="MA5" s="216"/>
      <c r="MB5" s="216"/>
      <c r="MC5" s="215">
        <v>2021</v>
      </c>
      <c r="MD5" s="216"/>
      <c r="ME5" s="216"/>
      <c r="MF5" s="216"/>
      <c r="MG5" s="216"/>
      <c r="MH5" s="216"/>
      <c r="MI5" s="216"/>
      <c r="MJ5" s="216"/>
      <c r="MK5" s="216"/>
      <c r="ML5" s="216"/>
      <c r="MM5" s="216"/>
      <c r="MN5" s="216"/>
      <c r="MO5" s="216"/>
      <c r="MP5" s="215">
        <v>2022</v>
      </c>
      <c r="MQ5" s="216"/>
      <c r="MR5" s="216"/>
      <c r="MS5" s="216"/>
      <c r="MT5" s="216"/>
      <c r="MU5" s="216"/>
      <c r="MV5" s="216"/>
      <c r="MW5" s="216"/>
      <c r="MX5" s="216"/>
      <c r="MY5" s="216"/>
      <c r="MZ5" s="216"/>
      <c r="NA5" s="216"/>
      <c r="NB5" s="216"/>
      <c r="NC5" s="215">
        <v>2023</v>
      </c>
      <c r="ND5" s="216"/>
      <c r="NE5" s="216"/>
      <c r="NF5" s="216"/>
      <c r="NG5" s="216"/>
      <c r="NH5" s="216"/>
      <c r="NI5" s="216"/>
      <c r="NJ5" s="216"/>
      <c r="NK5" s="216"/>
      <c r="NL5" s="216"/>
      <c r="NM5" s="216"/>
      <c r="NN5" s="216"/>
      <c r="NO5" s="216"/>
      <c r="NP5" s="215">
        <v>2024</v>
      </c>
      <c r="NQ5" s="216"/>
      <c r="NR5" s="216"/>
      <c r="NS5" s="216"/>
      <c r="NT5" s="216"/>
      <c r="NU5" s="216"/>
      <c r="NV5" s="216"/>
      <c r="NW5" s="216"/>
      <c r="NX5" s="216"/>
      <c r="NY5" s="216"/>
      <c r="NZ5" s="216"/>
      <c r="OA5" s="216"/>
      <c r="OB5" s="216"/>
      <c r="OC5" s="215">
        <v>2025</v>
      </c>
      <c r="OD5" s="216"/>
      <c r="OE5" s="216"/>
      <c r="OF5" s="216"/>
      <c r="OG5" s="216"/>
      <c r="OH5" s="216"/>
      <c r="OI5" s="216"/>
      <c r="OJ5" s="216"/>
      <c r="OK5" s="216"/>
      <c r="OL5" s="216"/>
      <c r="OM5" s="216"/>
      <c r="ON5" s="216"/>
      <c r="OO5" s="216"/>
    </row>
    <row r="6" spans="1:405" s="14" customFormat="1" ht="63.75" customHeight="1" thickBot="1" x14ac:dyDescent="0.35">
      <c r="A6" s="219" t="s">
        <v>37</v>
      </c>
      <c r="B6" s="37" t="s">
        <v>50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2" t="s">
        <v>10</v>
      </c>
      <c r="K6" s="12" t="s">
        <v>11</v>
      </c>
      <c r="L6" s="12" t="s">
        <v>12</v>
      </c>
      <c r="M6" s="12" t="s">
        <v>13</v>
      </c>
      <c r="N6" s="12" t="s">
        <v>14</v>
      </c>
      <c r="O6" s="52" t="s">
        <v>54</v>
      </c>
      <c r="P6" s="12" t="s">
        <v>3</v>
      </c>
      <c r="Q6" s="12" t="s">
        <v>4</v>
      </c>
      <c r="R6" s="12" t="s">
        <v>5</v>
      </c>
      <c r="S6" s="12" t="s">
        <v>6</v>
      </c>
      <c r="T6" s="12" t="s">
        <v>7</v>
      </c>
      <c r="U6" s="12" t="s">
        <v>8</v>
      </c>
      <c r="V6" s="12" t="s">
        <v>9</v>
      </c>
      <c r="W6" s="12" t="s">
        <v>10</v>
      </c>
      <c r="X6" s="12" t="s">
        <v>11</v>
      </c>
      <c r="Y6" s="12" t="s">
        <v>12</v>
      </c>
      <c r="Z6" s="12" t="s">
        <v>13</v>
      </c>
      <c r="AA6" s="12" t="s">
        <v>14</v>
      </c>
      <c r="AB6" s="13" t="s">
        <v>55</v>
      </c>
      <c r="AC6" s="12" t="s">
        <v>3</v>
      </c>
      <c r="AD6" s="12" t="s">
        <v>4</v>
      </c>
      <c r="AE6" s="12" t="s">
        <v>5</v>
      </c>
      <c r="AF6" s="12" t="s">
        <v>6</v>
      </c>
      <c r="AG6" s="12" t="s">
        <v>7</v>
      </c>
      <c r="AH6" s="12" t="s">
        <v>8</v>
      </c>
      <c r="AI6" s="12" t="s">
        <v>9</v>
      </c>
      <c r="AJ6" s="12" t="s">
        <v>10</v>
      </c>
      <c r="AK6" s="12" t="s">
        <v>11</v>
      </c>
      <c r="AL6" s="12" t="s">
        <v>12</v>
      </c>
      <c r="AM6" s="12" t="s">
        <v>13</v>
      </c>
      <c r="AN6" s="12" t="s">
        <v>14</v>
      </c>
      <c r="AO6" s="13" t="s">
        <v>56</v>
      </c>
      <c r="AP6" s="12" t="s">
        <v>3</v>
      </c>
      <c r="AQ6" s="12" t="s">
        <v>4</v>
      </c>
      <c r="AR6" s="12" t="s">
        <v>5</v>
      </c>
      <c r="AS6" s="12" t="s">
        <v>6</v>
      </c>
      <c r="AT6" s="12" t="s">
        <v>7</v>
      </c>
      <c r="AU6" s="12" t="s">
        <v>8</v>
      </c>
      <c r="AV6" s="12" t="s">
        <v>9</v>
      </c>
      <c r="AW6" s="12" t="s">
        <v>10</v>
      </c>
      <c r="AX6" s="12" t="s">
        <v>11</v>
      </c>
      <c r="AY6" s="12" t="s">
        <v>12</v>
      </c>
      <c r="AZ6" s="12" t="s">
        <v>13</v>
      </c>
      <c r="BA6" s="12" t="s">
        <v>14</v>
      </c>
      <c r="BB6" s="13" t="s">
        <v>57</v>
      </c>
      <c r="BC6" s="12" t="s">
        <v>3</v>
      </c>
      <c r="BD6" s="12" t="s">
        <v>4</v>
      </c>
      <c r="BE6" s="12" t="s">
        <v>5</v>
      </c>
      <c r="BF6" s="12" t="s">
        <v>6</v>
      </c>
      <c r="BG6" s="12" t="s">
        <v>7</v>
      </c>
      <c r="BH6" s="12" t="s">
        <v>8</v>
      </c>
      <c r="BI6" s="12" t="s">
        <v>9</v>
      </c>
      <c r="BJ6" s="12" t="s">
        <v>10</v>
      </c>
      <c r="BK6" s="12" t="s">
        <v>11</v>
      </c>
      <c r="BL6" s="12" t="s">
        <v>12</v>
      </c>
      <c r="BM6" s="12" t="s">
        <v>13</v>
      </c>
      <c r="BN6" s="12" t="s">
        <v>14</v>
      </c>
      <c r="BO6" s="13" t="s">
        <v>59</v>
      </c>
      <c r="BP6" s="12" t="s">
        <v>3</v>
      </c>
      <c r="BQ6" s="12" t="s">
        <v>4</v>
      </c>
      <c r="BR6" s="12" t="s">
        <v>5</v>
      </c>
      <c r="BS6" s="12" t="s">
        <v>6</v>
      </c>
      <c r="BT6" s="12" t="s">
        <v>7</v>
      </c>
      <c r="BU6" s="12" t="s">
        <v>8</v>
      </c>
      <c r="BV6" s="12" t="s">
        <v>9</v>
      </c>
      <c r="BW6" s="12" t="s">
        <v>10</v>
      </c>
      <c r="BX6" s="12" t="s">
        <v>11</v>
      </c>
      <c r="BY6" s="12" t="s">
        <v>12</v>
      </c>
      <c r="BZ6" s="12" t="s">
        <v>13</v>
      </c>
      <c r="CA6" s="12" t="s">
        <v>14</v>
      </c>
      <c r="CB6" s="13" t="s">
        <v>60</v>
      </c>
      <c r="CC6" s="12" t="s">
        <v>3</v>
      </c>
      <c r="CD6" s="12" t="s">
        <v>4</v>
      </c>
      <c r="CE6" s="12" t="s">
        <v>5</v>
      </c>
      <c r="CF6" s="12" t="s">
        <v>6</v>
      </c>
      <c r="CG6" s="12" t="s">
        <v>7</v>
      </c>
      <c r="CH6" s="12" t="s">
        <v>8</v>
      </c>
      <c r="CI6" s="12" t="s">
        <v>9</v>
      </c>
      <c r="CJ6" s="12" t="s">
        <v>10</v>
      </c>
      <c r="CK6" s="12" t="s">
        <v>11</v>
      </c>
      <c r="CL6" s="12" t="s">
        <v>12</v>
      </c>
      <c r="CM6" s="12" t="s">
        <v>13</v>
      </c>
      <c r="CN6" s="12" t="s">
        <v>14</v>
      </c>
      <c r="CO6" s="13" t="s">
        <v>61</v>
      </c>
      <c r="CP6" s="12" t="s">
        <v>3</v>
      </c>
      <c r="CQ6" s="12" t="s">
        <v>4</v>
      </c>
      <c r="CR6" s="12" t="s">
        <v>5</v>
      </c>
      <c r="CS6" s="12" t="s">
        <v>6</v>
      </c>
      <c r="CT6" s="12" t="s">
        <v>7</v>
      </c>
      <c r="CU6" s="12" t="s">
        <v>8</v>
      </c>
      <c r="CV6" s="12" t="s">
        <v>9</v>
      </c>
      <c r="CW6" s="12" t="s">
        <v>10</v>
      </c>
      <c r="CX6" s="12" t="s">
        <v>11</v>
      </c>
      <c r="CY6" s="12" t="s">
        <v>12</v>
      </c>
      <c r="CZ6" s="12" t="s">
        <v>13</v>
      </c>
      <c r="DA6" s="12" t="s">
        <v>14</v>
      </c>
      <c r="DB6" s="13" t="s">
        <v>15</v>
      </c>
      <c r="DC6" s="12" t="s">
        <v>3</v>
      </c>
      <c r="DD6" s="12" t="s">
        <v>4</v>
      </c>
      <c r="DE6" s="12" t="s">
        <v>5</v>
      </c>
      <c r="DF6" s="12" t="s">
        <v>6</v>
      </c>
      <c r="DG6" s="12" t="s">
        <v>7</v>
      </c>
      <c r="DH6" s="12" t="s">
        <v>8</v>
      </c>
      <c r="DI6" s="12" t="s">
        <v>9</v>
      </c>
      <c r="DJ6" s="12" t="s">
        <v>10</v>
      </c>
      <c r="DK6" s="12" t="s">
        <v>11</v>
      </c>
      <c r="DL6" s="12" t="s">
        <v>12</v>
      </c>
      <c r="DM6" s="12" t="s">
        <v>13</v>
      </c>
      <c r="DN6" s="12" t="s">
        <v>14</v>
      </c>
      <c r="DO6" s="13" t="s">
        <v>16</v>
      </c>
      <c r="DP6" s="12" t="s">
        <v>3</v>
      </c>
      <c r="DQ6" s="12" t="s">
        <v>4</v>
      </c>
      <c r="DR6" s="12" t="s">
        <v>5</v>
      </c>
      <c r="DS6" s="12" t="s">
        <v>6</v>
      </c>
      <c r="DT6" s="12" t="s">
        <v>7</v>
      </c>
      <c r="DU6" s="12" t="s">
        <v>8</v>
      </c>
      <c r="DV6" s="12" t="s">
        <v>9</v>
      </c>
      <c r="DW6" s="12" t="s">
        <v>10</v>
      </c>
      <c r="DX6" s="12" t="s">
        <v>11</v>
      </c>
      <c r="DY6" s="12" t="s">
        <v>12</v>
      </c>
      <c r="DZ6" s="12" t="s">
        <v>13</v>
      </c>
      <c r="EA6" s="12" t="s">
        <v>14</v>
      </c>
      <c r="EB6" s="13" t="s">
        <v>17</v>
      </c>
      <c r="EC6" s="12" t="s">
        <v>3</v>
      </c>
      <c r="ED6" s="12" t="s">
        <v>4</v>
      </c>
      <c r="EE6" s="12" t="s">
        <v>5</v>
      </c>
      <c r="EF6" s="12" t="s">
        <v>6</v>
      </c>
      <c r="EG6" s="12" t="s">
        <v>7</v>
      </c>
      <c r="EH6" s="12" t="s">
        <v>8</v>
      </c>
      <c r="EI6" s="12" t="s">
        <v>9</v>
      </c>
      <c r="EJ6" s="12" t="s">
        <v>10</v>
      </c>
      <c r="EK6" s="12" t="s">
        <v>11</v>
      </c>
      <c r="EL6" s="12" t="s">
        <v>12</v>
      </c>
      <c r="EM6" s="12" t="s">
        <v>13</v>
      </c>
      <c r="EN6" s="12" t="s">
        <v>14</v>
      </c>
      <c r="EO6" s="13" t="s">
        <v>18</v>
      </c>
      <c r="EP6" s="12" t="s">
        <v>3</v>
      </c>
      <c r="EQ6" s="12" t="s">
        <v>4</v>
      </c>
      <c r="ER6" s="12" t="s">
        <v>5</v>
      </c>
      <c r="ES6" s="12" t="s">
        <v>6</v>
      </c>
      <c r="ET6" s="12" t="s">
        <v>7</v>
      </c>
      <c r="EU6" s="12" t="s">
        <v>8</v>
      </c>
      <c r="EV6" s="12" t="s">
        <v>9</v>
      </c>
      <c r="EW6" s="12" t="s">
        <v>10</v>
      </c>
      <c r="EX6" s="12" t="s">
        <v>11</v>
      </c>
      <c r="EY6" s="12" t="s">
        <v>12</v>
      </c>
      <c r="EZ6" s="12" t="s">
        <v>13</v>
      </c>
      <c r="FA6" s="12" t="s">
        <v>14</v>
      </c>
      <c r="FB6" s="13" t="s">
        <v>19</v>
      </c>
      <c r="FC6" s="12" t="s">
        <v>3</v>
      </c>
      <c r="FD6" s="12" t="s">
        <v>4</v>
      </c>
      <c r="FE6" s="12" t="s">
        <v>5</v>
      </c>
      <c r="FF6" s="12" t="s">
        <v>6</v>
      </c>
      <c r="FG6" s="12" t="s">
        <v>7</v>
      </c>
      <c r="FH6" s="12" t="s">
        <v>8</v>
      </c>
      <c r="FI6" s="12" t="s">
        <v>9</v>
      </c>
      <c r="FJ6" s="12" t="s">
        <v>10</v>
      </c>
      <c r="FK6" s="12" t="s">
        <v>11</v>
      </c>
      <c r="FL6" s="12" t="s">
        <v>12</v>
      </c>
      <c r="FM6" s="12" t="s">
        <v>13</v>
      </c>
      <c r="FN6" s="12" t="s">
        <v>14</v>
      </c>
      <c r="FO6" s="13" t="s">
        <v>20</v>
      </c>
      <c r="FP6" s="12" t="s">
        <v>3</v>
      </c>
      <c r="FQ6" s="12" t="s">
        <v>4</v>
      </c>
      <c r="FR6" s="12" t="s">
        <v>5</v>
      </c>
      <c r="FS6" s="12" t="s">
        <v>6</v>
      </c>
      <c r="FT6" s="12" t="s">
        <v>7</v>
      </c>
      <c r="FU6" s="12" t="s">
        <v>8</v>
      </c>
      <c r="FV6" s="12" t="s">
        <v>9</v>
      </c>
      <c r="FW6" s="12" t="s">
        <v>10</v>
      </c>
      <c r="FX6" s="12" t="s">
        <v>11</v>
      </c>
      <c r="FY6" s="12" t="s">
        <v>12</v>
      </c>
      <c r="FZ6" s="12" t="s">
        <v>13</v>
      </c>
      <c r="GA6" s="12" t="s">
        <v>14</v>
      </c>
      <c r="GB6" s="13" t="s">
        <v>21</v>
      </c>
      <c r="GC6" s="12" t="s">
        <v>3</v>
      </c>
      <c r="GD6" s="12" t="s">
        <v>4</v>
      </c>
      <c r="GE6" s="12" t="s">
        <v>5</v>
      </c>
      <c r="GF6" s="12" t="s">
        <v>6</v>
      </c>
      <c r="GG6" s="12" t="s">
        <v>7</v>
      </c>
      <c r="GH6" s="12" t="s">
        <v>8</v>
      </c>
      <c r="GI6" s="12" t="s">
        <v>9</v>
      </c>
      <c r="GJ6" s="12" t="s">
        <v>10</v>
      </c>
      <c r="GK6" s="12" t="s">
        <v>11</v>
      </c>
      <c r="GL6" s="12" t="s">
        <v>12</v>
      </c>
      <c r="GM6" s="12" t="s">
        <v>13</v>
      </c>
      <c r="GN6" s="12" t="s">
        <v>14</v>
      </c>
      <c r="GO6" s="13" t="s">
        <v>22</v>
      </c>
      <c r="GP6" s="12" t="s">
        <v>3</v>
      </c>
      <c r="GQ6" s="12" t="s">
        <v>4</v>
      </c>
      <c r="GR6" s="12" t="s">
        <v>5</v>
      </c>
      <c r="GS6" s="12" t="s">
        <v>6</v>
      </c>
      <c r="GT6" s="12" t="s">
        <v>7</v>
      </c>
      <c r="GU6" s="12" t="s">
        <v>8</v>
      </c>
      <c r="GV6" s="12" t="s">
        <v>9</v>
      </c>
      <c r="GW6" s="12" t="s">
        <v>10</v>
      </c>
      <c r="GX6" s="12" t="s">
        <v>11</v>
      </c>
      <c r="GY6" s="12" t="s">
        <v>12</v>
      </c>
      <c r="GZ6" s="12" t="s">
        <v>13</v>
      </c>
      <c r="HA6" s="12" t="s">
        <v>14</v>
      </c>
      <c r="HB6" s="13" t="s">
        <v>23</v>
      </c>
      <c r="HC6" s="12" t="s">
        <v>3</v>
      </c>
      <c r="HD6" s="12" t="s">
        <v>4</v>
      </c>
      <c r="HE6" s="12" t="s">
        <v>5</v>
      </c>
      <c r="HF6" s="12" t="s">
        <v>6</v>
      </c>
      <c r="HG6" s="12" t="s">
        <v>7</v>
      </c>
      <c r="HH6" s="12" t="s">
        <v>8</v>
      </c>
      <c r="HI6" s="12" t="s">
        <v>9</v>
      </c>
      <c r="HJ6" s="12" t="s">
        <v>10</v>
      </c>
      <c r="HK6" s="12" t="s">
        <v>11</v>
      </c>
      <c r="HL6" s="12" t="s">
        <v>12</v>
      </c>
      <c r="HM6" s="12" t="s">
        <v>13</v>
      </c>
      <c r="HN6" s="12" t="s">
        <v>14</v>
      </c>
      <c r="HO6" s="13" t="s">
        <v>24</v>
      </c>
      <c r="HP6" s="12" t="s">
        <v>3</v>
      </c>
      <c r="HQ6" s="12" t="s">
        <v>4</v>
      </c>
      <c r="HR6" s="12" t="s">
        <v>5</v>
      </c>
      <c r="HS6" s="12" t="s">
        <v>6</v>
      </c>
      <c r="HT6" s="12" t="s">
        <v>7</v>
      </c>
      <c r="HU6" s="12" t="s">
        <v>8</v>
      </c>
      <c r="HV6" s="12" t="s">
        <v>9</v>
      </c>
      <c r="HW6" s="12" t="s">
        <v>10</v>
      </c>
      <c r="HX6" s="12" t="s">
        <v>11</v>
      </c>
      <c r="HY6" s="12" t="s">
        <v>12</v>
      </c>
      <c r="HZ6" s="12" t="s">
        <v>13</v>
      </c>
      <c r="IA6" s="12" t="s">
        <v>14</v>
      </c>
      <c r="IB6" s="13" t="s">
        <v>25</v>
      </c>
      <c r="IC6" s="12" t="s">
        <v>3</v>
      </c>
      <c r="ID6" s="12" t="s">
        <v>4</v>
      </c>
      <c r="IE6" s="12" t="s">
        <v>5</v>
      </c>
      <c r="IF6" s="12" t="s">
        <v>6</v>
      </c>
      <c r="IG6" s="12" t="s">
        <v>7</v>
      </c>
      <c r="IH6" s="12" t="s">
        <v>8</v>
      </c>
      <c r="II6" s="12" t="s">
        <v>9</v>
      </c>
      <c r="IJ6" s="12" t="s">
        <v>10</v>
      </c>
      <c r="IK6" s="12" t="s">
        <v>11</v>
      </c>
      <c r="IL6" s="12" t="s">
        <v>12</v>
      </c>
      <c r="IM6" s="12" t="s">
        <v>13</v>
      </c>
      <c r="IN6" s="12" t="s">
        <v>14</v>
      </c>
      <c r="IO6" s="13" t="s">
        <v>26</v>
      </c>
      <c r="IP6" s="12" t="s">
        <v>3</v>
      </c>
      <c r="IQ6" s="12" t="s">
        <v>4</v>
      </c>
      <c r="IR6" s="12" t="s">
        <v>5</v>
      </c>
      <c r="IS6" s="12" t="s">
        <v>6</v>
      </c>
      <c r="IT6" s="12" t="s">
        <v>7</v>
      </c>
      <c r="IU6" s="12" t="s">
        <v>8</v>
      </c>
      <c r="IV6" s="12" t="s">
        <v>9</v>
      </c>
      <c r="IW6" s="12" t="s">
        <v>10</v>
      </c>
      <c r="IX6" s="12" t="s">
        <v>11</v>
      </c>
      <c r="IY6" s="12" t="s">
        <v>12</v>
      </c>
      <c r="IZ6" s="12" t="s">
        <v>13</v>
      </c>
      <c r="JA6" s="12" t="s">
        <v>14</v>
      </c>
      <c r="JB6" s="13" t="s">
        <v>27</v>
      </c>
      <c r="JC6" s="12" t="s">
        <v>3</v>
      </c>
      <c r="JD6" s="12" t="s">
        <v>4</v>
      </c>
      <c r="JE6" s="12" t="s">
        <v>5</v>
      </c>
      <c r="JF6" s="12" t="s">
        <v>6</v>
      </c>
      <c r="JG6" s="12" t="s">
        <v>7</v>
      </c>
      <c r="JH6" s="12" t="s">
        <v>8</v>
      </c>
      <c r="JI6" s="12" t="s">
        <v>9</v>
      </c>
      <c r="JJ6" s="12" t="s">
        <v>10</v>
      </c>
      <c r="JK6" s="12" t="s">
        <v>11</v>
      </c>
      <c r="JL6" s="12" t="s">
        <v>12</v>
      </c>
      <c r="JM6" s="12" t="s">
        <v>13</v>
      </c>
      <c r="JN6" s="12" t="s">
        <v>14</v>
      </c>
      <c r="JO6" s="13" t="s">
        <v>28</v>
      </c>
      <c r="JP6" s="12" t="s">
        <v>3</v>
      </c>
      <c r="JQ6" s="12" t="s">
        <v>4</v>
      </c>
      <c r="JR6" s="12" t="s">
        <v>5</v>
      </c>
      <c r="JS6" s="12" t="s">
        <v>6</v>
      </c>
      <c r="JT6" s="12" t="s">
        <v>7</v>
      </c>
      <c r="JU6" s="12" t="s">
        <v>8</v>
      </c>
      <c r="JV6" s="12" t="s">
        <v>9</v>
      </c>
      <c r="JW6" s="12" t="s">
        <v>10</v>
      </c>
      <c r="JX6" s="12" t="s">
        <v>11</v>
      </c>
      <c r="JY6" s="12" t="s">
        <v>12</v>
      </c>
      <c r="JZ6" s="12" t="s">
        <v>13</v>
      </c>
      <c r="KA6" s="12" t="s">
        <v>14</v>
      </c>
      <c r="KB6" s="13" t="s">
        <v>29</v>
      </c>
      <c r="KC6" s="12" t="s">
        <v>3</v>
      </c>
      <c r="KD6" s="12" t="s">
        <v>4</v>
      </c>
      <c r="KE6" s="12" t="s">
        <v>5</v>
      </c>
      <c r="KF6" s="12" t="s">
        <v>6</v>
      </c>
      <c r="KG6" s="12" t="s">
        <v>7</v>
      </c>
      <c r="KH6" s="12" t="s">
        <v>8</v>
      </c>
      <c r="KI6" s="12" t="s">
        <v>9</v>
      </c>
      <c r="KJ6" s="12" t="s">
        <v>10</v>
      </c>
      <c r="KK6" s="12" t="s">
        <v>11</v>
      </c>
      <c r="KL6" s="12" t="s">
        <v>12</v>
      </c>
      <c r="KM6" s="12" t="s">
        <v>13</v>
      </c>
      <c r="KN6" s="12" t="s">
        <v>14</v>
      </c>
      <c r="KO6" s="13" t="s">
        <v>30</v>
      </c>
      <c r="KP6" s="12" t="s">
        <v>3</v>
      </c>
      <c r="KQ6" s="12" t="s">
        <v>4</v>
      </c>
      <c r="KR6" s="12" t="s">
        <v>5</v>
      </c>
      <c r="KS6" s="12" t="s">
        <v>6</v>
      </c>
      <c r="KT6" s="12" t="s">
        <v>7</v>
      </c>
      <c r="KU6" s="12" t="s">
        <v>8</v>
      </c>
      <c r="KV6" s="12" t="s">
        <v>9</v>
      </c>
      <c r="KW6" s="12" t="s">
        <v>10</v>
      </c>
      <c r="KX6" s="12" t="s">
        <v>11</v>
      </c>
      <c r="KY6" s="12" t="s">
        <v>12</v>
      </c>
      <c r="KZ6" s="12" t="s">
        <v>13</v>
      </c>
      <c r="LA6" s="12" t="s">
        <v>14</v>
      </c>
      <c r="LB6" s="13" t="s">
        <v>31</v>
      </c>
      <c r="LC6" s="12" t="s">
        <v>3</v>
      </c>
      <c r="LD6" s="12" t="s">
        <v>4</v>
      </c>
      <c r="LE6" s="12" t="s">
        <v>5</v>
      </c>
      <c r="LF6" s="12" t="s">
        <v>6</v>
      </c>
      <c r="LG6" s="12" t="s">
        <v>7</v>
      </c>
      <c r="LH6" s="12" t="s">
        <v>8</v>
      </c>
      <c r="LI6" s="12" t="s">
        <v>9</v>
      </c>
      <c r="LJ6" s="12" t="s">
        <v>10</v>
      </c>
      <c r="LK6" s="12" t="s">
        <v>11</v>
      </c>
      <c r="LL6" s="12" t="s">
        <v>12</v>
      </c>
      <c r="LM6" s="12" t="s">
        <v>13</v>
      </c>
      <c r="LN6" s="12" t="s">
        <v>14</v>
      </c>
      <c r="LO6" s="13" t="s">
        <v>32</v>
      </c>
      <c r="LP6" s="12" t="s">
        <v>3</v>
      </c>
      <c r="LQ6" s="12" t="s">
        <v>4</v>
      </c>
      <c r="LR6" s="12" t="s">
        <v>5</v>
      </c>
      <c r="LS6" s="12" t="s">
        <v>6</v>
      </c>
      <c r="LT6" s="12" t="s">
        <v>7</v>
      </c>
      <c r="LU6" s="12" t="s">
        <v>8</v>
      </c>
      <c r="LV6" s="12" t="s">
        <v>9</v>
      </c>
      <c r="LW6" s="12" t="s">
        <v>10</v>
      </c>
      <c r="LX6" s="12" t="s">
        <v>11</v>
      </c>
      <c r="LY6" s="12" t="s">
        <v>12</v>
      </c>
      <c r="LZ6" s="12" t="s">
        <v>13</v>
      </c>
      <c r="MA6" s="12" t="s">
        <v>14</v>
      </c>
      <c r="MB6" s="13" t="s">
        <v>81</v>
      </c>
      <c r="MC6" s="12" t="s">
        <v>3</v>
      </c>
      <c r="MD6" s="12" t="s">
        <v>4</v>
      </c>
      <c r="ME6" s="12" t="s">
        <v>5</v>
      </c>
      <c r="MF6" s="12" t="s">
        <v>6</v>
      </c>
      <c r="MG6" s="12" t="s">
        <v>7</v>
      </c>
      <c r="MH6" s="12" t="s">
        <v>8</v>
      </c>
      <c r="MI6" s="12" t="s">
        <v>9</v>
      </c>
      <c r="MJ6" s="12" t="s">
        <v>10</v>
      </c>
      <c r="MK6" s="12" t="s">
        <v>11</v>
      </c>
      <c r="ML6" s="12" t="s">
        <v>12</v>
      </c>
      <c r="MM6" s="12" t="s">
        <v>13</v>
      </c>
      <c r="MN6" s="12" t="s">
        <v>14</v>
      </c>
      <c r="MO6" s="13" t="s">
        <v>83</v>
      </c>
      <c r="MP6" s="12" t="s">
        <v>3</v>
      </c>
      <c r="MQ6" s="12" t="s">
        <v>4</v>
      </c>
      <c r="MR6" s="12" t="s">
        <v>5</v>
      </c>
      <c r="MS6" s="12" t="s">
        <v>6</v>
      </c>
      <c r="MT6" s="12" t="s">
        <v>7</v>
      </c>
      <c r="MU6" s="12" t="s">
        <v>8</v>
      </c>
      <c r="MV6" s="12" t="s">
        <v>9</v>
      </c>
      <c r="MW6" s="12" t="s">
        <v>10</v>
      </c>
      <c r="MX6" s="12" t="s">
        <v>11</v>
      </c>
      <c r="MY6" s="12" t="s">
        <v>12</v>
      </c>
      <c r="MZ6" s="12" t="s">
        <v>13</v>
      </c>
      <c r="NA6" s="12" t="s">
        <v>14</v>
      </c>
      <c r="NB6" s="13" t="s">
        <v>85</v>
      </c>
      <c r="NC6" s="12" t="s">
        <v>3</v>
      </c>
      <c r="ND6" s="12" t="s">
        <v>4</v>
      </c>
      <c r="NE6" s="12" t="s">
        <v>5</v>
      </c>
      <c r="NF6" s="12" t="s">
        <v>6</v>
      </c>
      <c r="NG6" s="12" t="s">
        <v>7</v>
      </c>
      <c r="NH6" s="12" t="s">
        <v>8</v>
      </c>
      <c r="NI6" s="12" t="s">
        <v>9</v>
      </c>
      <c r="NJ6" s="12" t="s">
        <v>10</v>
      </c>
      <c r="NK6" s="12" t="s">
        <v>11</v>
      </c>
      <c r="NL6" s="12" t="s">
        <v>12</v>
      </c>
      <c r="NM6" s="12" t="s">
        <v>13</v>
      </c>
      <c r="NN6" s="12" t="s">
        <v>14</v>
      </c>
      <c r="NO6" s="13" t="s">
        <v>86</v>
      </c>
      <c r="NP6" s="12" t="s">
        <v>3</v>
      </c>
      <c r="NQ6" s="12" t="s">
        <v>4</v>
      </c>
      <c r="NR6" s="12" t="s">
        <v>5</v>
      </c>
      <c r="NS6" s="12" t="s">
        <v>6</v>
      </c>
      <c r="NT6" s="12" t="s">
        <v>7</v>
      </c>
      <c r="NU6" s="12" t="s">
        <v>8</v>
      </c>
      <c r="NV6" s="12" t="s">
        <v>9</v>
      </c>
      <c r="NW6" s="12" t="s">
        <v>10</v>
      </c>
      <c r="NX6" s="12" t="s">
        <v>11</v>
      </c>
      <c r="NY6" s="12" t="s">
        <v>12</v>
      </c>
      <c r="NZ6" s="12" t="s">
        <v>13</v>
      </c>
      <c r="OA6" s="12" t="s">
        <v>14</v>
      </c>
      <c r="OB6" s="13" t="s">
        <v>87</v>
      </c>
      <c r="OC6" s="12" t="s">
        <v>3</v>
      </c>
      <c r="OD6" s="12" t="s">
        <v>4</v>
      </c>
      <c r="OE6" s="12" t="s">
        <v>5</v>
      </c>
      <c r="OF6" s="12" t="s">
        <v>6</v>
      </c>
      <c r="OG6" s="12" t="s">
        <v>7</v>
      </c>
      <c r="OH6" s="12" t="s">
        <v>8</v>
      </c>
      <c r="OI6" s="12" t="s">
        <v>9</v>
      </c>
      <c r="OJ6" s="12" t="s">
        <v>10</v>
      </c>
      <c r="OK6" s="12" t="s">
        <v>11</v>
      </c>
      <c r="OL6" s="12" t="s">
        <v>12</v>
      </c>
      <c r="OM6" s="12" t="s">
        <v>13</v>
      </c>
      <c r="ON6" s="12" t="s">
        <v>14</v>
      </c>
      <c r="OO6" s="13" t="s">
        <v>88</v>
      </c>
    </row>
    <row r="7" spans="1:405" ht="15" customHeight="1" x14ac:dyDescent="0.3">
      <c r="A7" s="220"/>
      <c r="B7" s="15" t="s">
        <v>34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52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62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52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52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52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52"/>
      <c r="CP7" s="86">
        <v>8197</v>
      </c>
      <c r="CQ7" s="87">
        <v>12562</v>
      </c>
      <c r="CR7" s="87">
        <v>6177</v>
      </c>
      <c r="CS7" s="87">
        <v>7753</v>
      </c>
      <c r="CT7" s="87">
        <v>10673</v>
      </c>
      <c r="CU7" s="87">
        <v>13359</v>
      </c>
      <c r="CV7" s="87">
        <v>16796</v>
      </c>
      <c r="CW7" s="87">
        <v>5984</v>
      </c>
      <c r="CX7" s="87">
        <v>8696</v>
      </c>
      <c r="CY7" s="188"/>
      <c r="CZ7" s="87">
        <v>1143</v>
      </c>
      <c r="DA7" s="87">
        <v>10515</v>
      </c>
      <c r="DB7" s="17">
        <f>SUM(CP7:DA7)</f>
        <v>101855</v>
      </c>
      <c r="DC7" s="87">
        <v>7084</v>
      </c>
      <c r="DD7" s="87">
        <v>4346</v>
      </c>
      <c r="DE7" s="87">
        <v>26396</v>
      </c>
      <c r="DF7" s="87">
        <v>7688</v>
      </c>
      <c r="DG7" s="87">
        <v>6550</v>
      </c>
      <c r="DH7" s="87">
        <v>4111</v>
      </c>
      <c r="DI7" s="87">
        <v>13598</v>
      </c>
      <c r="DJ7" s="87">
        <v>2938</v>
      </c>
      <c r="DK7" s="87">
        <v>13250</v>
      </c>
      <c r="DL7" s="87">
        <v>4536</v>
      </c>
      <c r="DM7" s="87">
        <v>11017</v>
      </c>
      <c r="DN7" s="87">
        <v>17042</v>
      </c>
      <c r="DO7" s="17">
        <f>SUM(DC7:DN7)</f>
        <v>118556</v>
      </c>
      <c r="DP7" s="16">
        <v>8816</v>
      </c>
      <c r="DQ7" s="16">
        <v>20006</v>
      </c>
      <c r="DR7" s="16">
        <v>3931</v>
      </c>
      <c r="DS7" s="16">
        <v>7130</v>
      </c>
      <c r="DT7" s="16">
        <v>12300</v>
      </c>
      <c r="DU7" s="16">
        <v>9848</v>
      </c>
      <c r="DV7" s="16">
        <v>10727</v>
      </c>
      <c r="DW7" s="16">
        <v>15540</v>
      </c>
      <c r="DX7" s="16">
        <v>8497</v>
      </c>
      <c r="DY7" s="16">
        <v>8184</v>
      </c>
      <c r="DZ7" s="16">
        <v>15350</v>
      </c>
      <c r="EA7" s="16">
        <v>5889</v>
      </c>
      <c r="EB7" s="17">
        <f>SUM(DP7:EA7)</f>
        <v>126218</v>
      </c>
      <c r="EC7" s="16">
        <v>1800</v>
      </c>
      <c r="ED7" s="16">
        <v>15330</v>
      </c>
      <c r="EE7" s="16">
        <v>21443</v>
      </c>
      <c r="EF7" s="16">
        <v>12717</v>
      </c>
      <c r="EG7" s="16">
        <v>3490</v>
      </c>
      <c r="EH7" s="16">
        <v>9187</v>
      </c>
      <c r="EI7" s="16">
        <v>10387</v>
      </c>
      <c r="EJ7" s="16">
        <v>9043</v>
      </c>
      <c r="EK7" s="16">
        <v>9650</v>
      </c>
      <c r="EL7" s="16">
        <v>4745</v>
      </c>
      <c r="EM7" s="16">
        <v>3423</v>
      </c>
      <c r="EN7" s="16">
        <v>11501</v>
      </c>
      <c r="EO7" s="17">
        <f>SUM(EC7:EN7)</f>
        <v>112716</v>
      </c>
      <c r="EP7" s="16">
        <v>6216</v>
      </c>
      <c r="EQ7" s="16">
        <v>9060</v>
      </c>
      <c r="ER7" s="16">
        <v>8588</v>
      </c>
      <c r="ES7" s="16">
        <v>4476</v>
      </c>
      <c r="ET7" s="16">
        <v>21410</v>
      </c>
      <c r="EU7" s="16">
        <v>5596</v>
      </c>
      <c r="EV7" s="16">
        <v>2979</v>
      </c>
      <c r="EW7" s="16">
        <v>6274</v>
      </c>
      <c r="EX7" s="16">
        <v>8051.2619999999997</v>
      </c>
      <c r="EY7" s="16">
        <v>16547.034</v>
      </c>
      <c r="EZ7" s="16">
        <v>16364.933000000001</v>
      </c>
      <c r="FA7" s="16">
        <v>3017.3319999999999</v>
      </c>
      <c r="FB7" s="17">
        <f>SUM(EP7:FA7)</f>
        <v>108579.561</v>
      </c>
      <c r="FC7" s="16">
        <v>21582.892</v>
      </c>
      <c r="FD7" s="16">
        <v>10657.98</v>
      </c>
      <c r="FE7" s="16">
        <v>8510.8529999999992</v>
      </c>
      <c r="FF7" s="16">
        <v>12468.6</v>
      </c>
      <c r="FG7" s="16">
        <v>11757.862999999999</v>
      </c>
      <c r="FH7" s="16">
        <v>4406.9189999999999</v>
      </c>
      <c r="FI7" s="16">
        <v>9120.9879999999994</v>
      </c>
      <c r="FJ7" s="16">
        <v>9050.5079999999998</v>
      </c>
      <c r="FK7" s="16">
        <v>4274.8540000000003</v>
      </c>
      <c r="FL7" s="16">
        <v>7456.9470000000001</v>
      </c>
      <c r="FM7" s="16">
        <v>0</v>
      </c>
      <c r="FN7" s="16">
        <v>4311.7560000000003</v>
      </c>
      <c r="FO7" s="17">
        <f>SUM(FC7:FN7)</f>
        <v>103600.15999999999</v>
      </c>
      <c r="FP7" s="16">
        <v>11895.402</v>
      </c>
      <c r="FQ7" s="16">
        <v>4663.3900000000003</v>
      </c>
      <c r="FR7" s="16">
        <v>4214.4009999999998</v>
      </c>
      <c r="FS7" s="16">
        <v>0</v>
      </c>
      <c r="FT7" s="16">
        <v>3846.7060000000001</v>
      </c>
      <c r="FU7" s="16">
        <v>5784.7190000000001</v>
      </c>
      <c r="FV7" s="16">
        <v>8981.0159999999996</v>
      </c>
      <c r="FW7" s="16">
        <v>7927.9719999999998</v>
      </c>
      <c r="FX7" s="16">
        <v>3844.5250000000001</v>
      </c>
      <c r="FY7" s="16">
        <v>3496.1640000000002</v>
      </c>
      <c r="FZ7" s="16">
        <v>1481.9179999999999</v>
      </c>
      <c r="GA7" s="16">
        <v>2796.3029999999999</v>
      </c>
      <c r="GB7" s="17">
        <f>SUM(FP7:GA7)</f>
        <v>58932.515999999996</v>
      </c>
      <c r="GC7" s="16">
        <v>11850.321</v>
      </c>
      <c r="GD7" s="16">
        <v>4202.9560000000001</v>
      </c>
      <c r="GE7" s="16">
        <v>5984.6289999999999</v>
      </c>
      <c r="GF7" s="16">
        <v>10710.79</v>
      </c>
      <c r="GG7" s="16">
        <v>16959.241999999998</v>
      </c>
      <c r="GH7" s="16">
        <v>720.15</v>
      </c>
      <c r="GI7" s="16">
        <v>6617.7139999999999</v>
      </c>
      <c r="GJ7" s="16">
        <v>7518.3959999999997</v>
      </c>
      <c r="GK7" s="16">
        <v>3970.77</v>
      </c>
      <c r="GL7" s="16">
        <v>22450.281999999999</v>
      </c>
      <c r="GM7" s="16">
        <v>7570.951</v>
      </c>
      <c r="GN7" s="16">
        <v>3840.6729999999998</v>
      </c>
      <c r="GO7" s="17">
        <f>SUM(GC7:GN7)</f>
        <v>102396.874</v>
      </c>
      <c r="GP7" s="16">
        <v>2501.0740000000001</v>
      </c>
      <c r="GQ7" s="16">
        <v>11706.718999999999</v>
      </c>
      <c r="GR7" s="16">
        <v>15533</v>
      </c>
      <c r="GS7" s="16">
        <v>10677</v>
      </c>
      <c r="GT7" s="16">
        <v>12958</v>
      </c>
      <c r="GU7" s="16">
        <v>6227</v>
      </c>
      <c r="GV7" s="16">
        <v>12405</v>
      </c>
      <c r="GW7" s="16">
        <v>15214</v>
      </c>
      <c r="GX7" s="16">
        <v>14650</v>
      </c>
      <c r="GY7" s="16">
        <v>7349.4880000000003</v>
      </c>
      <c r="GZ7" s="16">
        <v>3781</v>
      </c>
      <c r="HA7" s="16">
        <v>4973</v>
      </c>
      <c r="HB7" s="17">
        <f>SUM(GP7:HA7)</f>
        <v>117975.281</v>
      </c>
      <c r="HC7" s="16">
        <v>19646</v>
      </c>
      <c r="HD7" s="16">
        <v>134741</v>
      </c>
      <c r="HE7" s="16">
        <v>5920.1869999999999</v>
      </c>
      <c r="HF7" s="16">
        <v>10701.093999999999</v>
      </c>
      <c r="HG7" s="16">
        <v>4222.8649999999998</v>
      </c>
      <c r="HH7" s="16">
        <v>11942.78</v>
      </c>
      <c r="HI7" s="16">
        <v>8463.8209999999999</v>
      </c>
      <c r="HJ7" s="16">
        <v>8611.1479999999992</v>
      </c>
      <c r="HK7" s="16">
        <v>17600.755000000001</v>
      </c>
      <c r="HL7" s="16">
        <v>14515.57</v>
      </c>
      <c r="HM7" s="16">
        <v>16487.087</v>
      </c>
      <c r="HN7" s="16">
        <v>13389.85</v>
      </c>
      <c r="HO7" s="131">
        <f>SUM(HC7:HN7)</f>
        <v>266242.15700000001</v>
      </c>
      <c r="HP7" s="16">
        <v>13078.593000000001</v>
      </c>
      <c r="HQ7" s="16">
        <v>21594.739000000001</v>
      </c>
      <c r="HR7" s="16">
        <v>7637.4269999999997</v>
      </c>
      <c r="HS7" s="16">
        <v>13146.044</v>
      </c>
      <c r="HT7" s="16">
        <v>7496.165</v>
      </c>
      <c r="HU7" s="16">
        <v>13510.386</v>
      </c>
      <c r="HV7" s="16">
        <v>18042.812000000002</v>
      </c>
      <c r="HW7" s="16">
        <v>19244.759999999998</v>
      </c>
      <c r="HX7" s="16">
        <v>13134.96</v>
      </c>
      <c r="HY7" s="16">
        <v>11984.74</v>
      </c>
      <c r="HZ7" s="16">
        <v>15400.154</v>
      </c>
      <c r="IA7" s="16">
        <v>29544.26</v>
      </c>
      <c r="IB7" s="17">
        <f>SUM(HP7:IA7)</f>
        <v>183815.04000000001</v>
      </c>
      <c r="IC7" s="16">
        <v>14462.84</v>
      </c>
      <c r="ID7" s="16">
        <v>19185.814999999999</v>
      </c>
      <c r="IE7" s="16">
        <v>12481.991</v>
      </c>
      <c r="IF7" s="16">
        <v>19517.143</v>
      </c>
      <c r="IG7" s="16">
        <v>9136.5920000000006</v>
      </c>
      <c r="IH7" s="16">
        <v>29619.386999999999</v>
      </c>
      <c r="II7" s="16">
        <v>17392.865000000002</v>
      </c>
      <c r="IJ7" s="16">
        <v>9715.7579999999998</v>
      </c>
      <c r="IK7" s="16">
        <v>22300.415000000001</v>
      </c>
      <c r="IL7" s="16">
        <v>12652.921</v>
      </c>
      <c r="IM7" s="16">
        <v>11790.329</v>
      </c>
      <c r="IN7" s="16">
        <v>13814.699000000001</v>
      </c>
      <c r="IO7" s="17">
        <f>SUM(IC7:IN7)</f>
        <v>192070.755</v>
      </c>
      <c r="IP7" s="16">
        <v>20072.994999999999</v>
      </c>
      <c r="IQ7" s="16">
        <v>13768.531999999999</v>
      </c>
      <c r="IR7" s="16">
        <v>24673.458999999999</v>
      </c>
      <c r="IS7" s="16">
        <v>17544.906999999999</v>
      </c>
      <c r="IT7" s="16">
        <v>11235.3</v>
      </c>
      <c r="IU7" s="16">
        <v>29477.335999999999</v>
      </c>
      <c r="IV7" s="16">
        <v>24168.254000000001</v>
      </c>
      <c r="IW7" s="16">
        <v>24977.925999999999</v>
      </c>
      <c r="IX7" s="16">
        <v>24553.813999999998</v>
      </c>
      <c r="IY7" s="16">
        <v>16384.213</v>
      </c>
      <c r="IZ7" s="16">
        <v>16607.542000000001</v>
      </c>
      <c r="JA7" s="16">
        <v>23828.412</v>
      </c>
      <c r="JB7" s="17">
        <f>SUM(IP7:JA7)</f>
        <v>247292.69</v>
      </c>
      <c r="JC7" s="16">
        <v>29390.221000000001</v>
      </c>
      <c r="JD7" s="16">
        <v>33076.756999999998</v>
      </c>
      <c r="JE7" s="16">
        <v>15692.323</v>
      </c>
      <c r="JF7" s="16">
        <v>19518.345000000001</v>
      </c>
      <c r="JG7" s="16">
        <v>16404.125</v>
      </c>
      <c r="JH7" s="16">
        <v>14540.547</v>
      </c>
      <c r="JI7" s="16">
        <v>20937.761999999999</v>
      </c>
      <c r="JJ7" s="16">
        <v>17271.559000000001</v>
      </c>
      <c r="JK7" s="16">
        <v>21170.135999999999</v>
      </c>
      <c r="JL7" s="16">
        <v>192595.07699999999</v>
      </c>
      <c r="JM7" s="16">
        <v>17586.978999999999</v>
      </c>
      <c r="JN7" s="16">
        <v>18938.409</v>
      </c>
      <c r="JO7" s="17">
        <f>SUM(JC7:JN7)</f>
        <v>417122.24</v>
      </c>
      <c r="JP7" s="16">
        <v>16434.886999999999</v>
      </c>
      <c r="JQ7" s="16">
        <v>17180.135999999999</v>
      </c>
      <c r="JR7" s="16">
        <v>12265.026</v>
      </c>
      <c r="JS7" s="16">
        <v>8055.6059999999998</v>
      </c>
      <c r="JT7" s="16">
        <v>13596.699000000001</v>
      </c>
      <c r="JU7" s="16">
        <v>21718.366999999998</v>
      </c>
      <c r="JV7" s="16">
        <v>15901.089</v>
      </c>
      <c r="JW7" s="16">
        <v>17742.764999999999</v>
      </c>
      <c r="JX7" s="16">
        <v>18677.256000000001</v>
      </c>
      <c r="JY7" s="16">
        <v>19159.205000000002</v>
      </c>
      <c r="JZ7" s="16">
        <v>1745.7049999999999</v>
      </c>
      <c r="KA7" s="16">
        <v>30450.004000000001</v>
      </c>
      <c r="KB7" s="131">
        <f>SUM(JP7:KA7)</f>
        <v>192926.745</v>
      </c>
      <c r="KC7" s="16">
        <v>10738.543</v>
      </c>
      <c r="KD7" s="16">
        <v>26503.763999999999</v>
      </c>
      <c r="KE7" s="16">
        <v>12022.769</v>
      </c>
      <c r="KF7" s="16">
        <v>12278.725</v>
      </c>
      <c r="KG7" s="16">
        <v>18720.217000000001</v>
      </c>
      <c r="KH7" s="16">
        <v>16136.884</v>
      </c>
      <c r="KI7" s="16">
        <v>10292.562</v>
      </c>
      <c r="KJ7" s="16">
        <v>21280.489000000001</v>
      </c>
      <c r="KK7" s="16">
        <v>14685.082</v>
      </c>
      <c r="KL7" s="16">
        <v>17006.12</v>
      </c>
      <c r="KM7" s="16">
        <v>14963.791999999999</v>
      </c>
      <c r="KN7" s="16">
        <v>24985.105</v>
      </c>
      <c r="KO7" s="17">
        <f>SUM(KC7:KN7)</f>
        <v>199614.052</v>
      </c>
      <c r="KP7" s="16">
        <v>21109.564999999999</v>
      </c>
      <c r="KQ7" s="16">
        <v>11632.317999999999</v>
      </c>
      <c r="KR7" s="16">
        <v>18046.87</v>
      </c>
      <c r="KS7" s="16">
        <v>16927.591</v>
      </c>
      <c r="KT7" s="16">
        <v>18301.52</v>
      </c>
      <c r="KU7" s="16">
        <v>15628.151</v>
      </c>
      <c r="KV7" s="16">
        <v>13812.477000000001</v>
      </c>
      <c r="KW7" s="16">
        <v>16495.793000000001</v>
      </c>
      <c r="KX7" s="16">
        <v>17791.904999999999</v>
      </c>
      <c r="KY7" s="16">
        <v>16694.580000000002</v>
      </c>
      <c r="KZ7" s="16">
        <v>15780.355</v>
      </c>
      <c r="LA7" s="16">
        <v>22143.475999999999</v>
      </c>
      <c r="LB7" s="17">
        <f>SUM(KP7:LA7)</f>
        <v>204364.60100000002</v>
      </c>
      <c r="LC7" s="16">
        <v>28441.092000000001</v>
      </c>
      <c r="LD7" s="16">
        <v>16821.273000000001</v>
      </c>
      <c r="LE7" s="16">
        <v>16562.675999999999</v>
      </c>
      <c r="LF7" s="16">
        <v>18479.227999999999</v>
      </c>
      <c r="LG7" s="16">
        <v>20477.258999999998</v>
      </c>
      <c r="LH7" s="16">
        <v>16867.547999999999</v>
      </c>
      <c r="LI7" s="16">
        <v>20483.473999999998</v>
      </c>
      <c r="LJ7" s="16">
        <v>16820.494999999999</v>
      </c>
      <c r="LK7" s="16">
        <v>16312.511</v>
      </c>
      <c r="LL7" s="16">
        <v>12106.358</v>
      </c>
      <c r="LM7" s="16">
        <v>18997.694</v>
      </c>
      <c r="LN7" s="16">
        <v>16255.076999999999</v>
      </c>
      <c r="LO7" s="17">
        <f>SUM(LC7:LN7)</f>
        <v>218624.68499999997</v>
      </c>
      <c r="LP7" s="16">
        <v>28946.819</v>
      </c>
      <c r="LQ7" s="16">
        <v>15303.986000000001</v>
      </c>
      <c r="LR7" s="16">
        <v>28955.001</v>
      </c>
      <c r="LS7" s="16">
        <v>11755.614</v>
      </c>
      <c r="LT7" s="16">
        <v>21247.088</v>
      </c>
      <c r="LU7" s="16">
        <v>20270.471000000001</v>
      </c>
      <c r="LV7" s="16">
        <v>21133.84</v>
      </c>
      <c r="LW7" s="16">
        <v>13492.199000000001</v>
      </c>
      <c r="LX7" s="16">
        <v>14166.34</v>
      </c>
      <c r="LY7" s="16">
        <v>17662.425000000003</v>
      </c>
      <c r="LZ7" s="16">
        <v>22192.7</v>
      </c>
      <c r="MA7" s="16">
        <v>18887.215</v>
      </c>
      <c r="MB7" s="17">
        <f>SUM(LP7:MA7)</f>
        <v>234013.698</v>
      </c>
      <c r="MC7" s="16">
        <v>27261.916000000001</v>
      </c>
      <c r="MD7" s="16">
        <v>4072.0650000000001</v>
      </c>
      <c r="ME7" s="16">
        <v>23528.091</v>
      </c>
      <c r="MF7" s="16">
        <v>30767.368999999999</v>
      </c>
      <c r="MG7" s="16">
        <v>13549.620999999999</v>
      </c>
      <c r="MH7" s="16">
        <v>13833.691999999999</v>
      </c>
      <c r="MI7" s="16">
        <v>17529.904999999999</v>
      </c>
      <c r="MJ7" s="16">
        <v>17344.666000000001</v>
      </c>
      <c r="MK7" s="16">
        <v>14059.843999999999</v>
      </c>
      <c r="ML7" s="16">
        <v>22461.697</v>
      </c>
      <c r="MM7" s="16">
        <v>17506.937000000002</v>
      </c>
      <c r="MN7" s="16">
        <v>5905.6689999999999</v>
      </c>
      <c r="MO7" s="17">
        <f>SUM(MC7:MN7)</f>
        <v>207821.47199999998</v>
      </c>
      <c r="MP7" s="16">
        <v>2199.0300000000002</v>
      </c>
      <c r="MQ7" s="16">
        <v>2250.2800000000002</v>
      </c>
      <c r="MR7" s="16">
        <v>2772.8679999999999</v>
      </c>
      <c r="MS7" s="16">
        <v>2709.837</v>
      </c>
      <c r="MT7" s="16">
        <v>15825.597</v>
      </c>
      <c r="MU7" s="16">
        <v>9118.3330000000005</v>
      </c>
      <c r="MV7" s="16">
        <v>17143.062000000002</v>
      </c>
      <c r="MW7" s="16">
        <v>16116.386</v>
      </c>
      <c r="MX7" s="16">
        <v>18678.107</v>
      </c>
      <c r="MY7" s="16">
        <v>19906.381000000001</v>
      </c>
      <c r="MZ7" s="16">
        <v>13036.401</v>
      </c>
      <c r="NA7" s="16">
        <v>22142.007000000001</v>
      </c>
      <c r="NB7" s="17">
        <f>SUM(MP7:NA7)</f>
        <v>141898.28899999999</v>
      </c>
      <c r="NC7" s="16">
        <v>20517.353999999999</v>
      </c>
      <c r="ND7" s="16">
        <v>17014.41</v>
      </c>
      <c r="NE7" s="16">
        <v>27878.902999999998</v>
      </c>
      <c r="NF7" s="16">
        <v>15971.186</v>
      </c>
      <c r="NG7" s="16">
        <v>14732.221</v>
      </c>
      <c r="NH7" s="16">
        <v>7763.2209999999995</v>
      </c>
      <c r="NI7" s="16">
        <v>20544.368999999999</v>
      </c>
      <c r="NJ7" s="16">
        <v>20990.314999999999</v>
      </c>
      <c r="NK7" s="16">
        <v>18967.625</v>
      </c>
      <c r="NL7" s="16">
        <v>15262.375</v>
      </c>
      <c r="NM7" s="16">
        <v>15512.710999999999</v>
      </c>
      <c r="NN7" s="16">
        <v>26601.394</v>
      </c>
      <c r="NO7" s="17">
        <f>SUM(NC7:NN7)</f>
        <v>221756.084</v>
      </c>
      <c r="NP7" s="16">
        <v>24925.581000000002</v>
      </c>
      <c r="NQ7" s="16">
        <v>19169.114999999998</v>
      </c>
      <c r="NR7" s="16">
        <v>19611.616999999998</v>
      </c>
      <c r="NS7" s="16">
        <v>19956.07</v>
      </c>
      <c r="NT7" s="16">
        <v>17124.412</v>
      </c>
      <c r="NU7" s="16">
        <v>16859.001</v>
      </c>
      <c r="NV7" s="16">
        <v>21707.468000000004</v>
      </c>
      <c r="NW7" s="16">
        <v>22034.067000000003</v>
      </c>
      <c r="NX7" s="16">
        <v>20856.678</v>
      </c>
      <c r="NY7" s="16">
        <v>11114.621000000001</v>
      </c>
      <c r="NZ7" s="16">
        <v>19150.500000000004</v>
      </c>
      <c r="OA7" s="16">
        <v>20591.256000000001</v>
      </c>
      <c r="OB7" s="17">
        <f>SUM(NP7:OA7)</f>
        <v>233100.38600000003</v>
      </c>
      <c r="OC7" s="16">
        <v>47011.159</v>
      </c>
      <c r="OD7" s="16">
        <v>28746.637999999999</v>
      </c>
      <c r="OE7" s="16">
        <v>43389.845000000001</v>
      </c>
      <c r="OF7" s="16">
        <v>20528.648000000001</v>
      </c>
      <c r="OG7" s="16">
        <v>20792.957999999999</v>
      </c>
      <c r="OH7" s="16">
        <v>26419.647000000001</v>
      </c>
      <c r="OI7" s="16">
        <v>23322.273000000001</v>
      </c>
      <c r="OJ7" s="16">
        <v>13358.142</v>
      </c>
      <c r="OK7" s="16">
        <v>19573.852999999999</v>
      </c>
      <c r="OL7" s="16">
        <v>22903.488000000001</v>
      </c>
      <c r="OM7" s="16">
        <v>11748.01</v>
      </c>
      <c r="ON7" s="16">
        <v>27898.637999999999</v>
      </c>
      <c r="OO7" s="17">
        <f>SUM(OC7:ON7)</f>
        <v>305693.29899999994</v>
      </c>
    </row>
    <row r="8" spans="1:405" ht="13.8" thickBot="1" x14ac:dyDescent="0.35">
      <c r="A8" s="220"/>
      <c r="B8" s="22" t="s">
        <v>35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53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63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53"/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53"/>
      <c r="BC8" s="181"/>
      <c r="BD8" s="181"/>
      <c r="BE8" s="181"/>
      <c r="BF8" s="181"/>
      <c r="BG8" s="181"/>
      <c r="BH8" s="181"/>
      <c r="BI8" s="181"/>
      <c r="BJ8" s="181"/>
      <c r="BK8" s="181"/>
      <c r="BL8" s="181"/>
      <c r="BM8" s="181"/>
      <c r="BN8" s="181"/>
      <c r="BO8" s="153"/>
      <c r="BP8" s="181"/>
      <c r="BQ8" s="181"/>
      <c r="BR8" s="181"/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81"/>
      <c r="CD8" s="181"/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53"/>
      <c r="CP8" s="88">
        <v>120</v>
      </c>
      <c r="CQ8" s="89">
        <v>153</v>
      </c>
      <c r="CR8" s="89">
        <v>285</v>
      </c>
      <c r="CS8" s="89">
        <v>458</v>
      </c>
      <c r="CT8" s="89">
        <v>296</v>
      </c>
      <c r="CU8" s="89">
        <v>300</v>
      </c>
      <c r="CV8" s="89">
        <v>305</v>
      </c>
      <c r="CW8" s="89">
        <v>319</v>
      </c>
      <c r="CX8" s="89">
        <v>306</v>
      </c>
      <c r="CY8" s="189"/>
      <c r="CZ8" s="89">
        <v>731</v>
      </c>
      <c r="DA8" s="89">
        <v>157</v>
      </c>
      <c r="DB8" s="23">
        <f>SUM(CP8:DA8)</f>
        <v>3430</v>
      </c>
      <c r="DC8" s="89">
        <v>261</v>
      </c>
      <c r="DD8" s="89">
        <v>311</v>
      </c>
      <c r="DE8" s="89">
        <v>511</v>
      </c>
      <c r="DF8" s="89">
        <v>153</v>
      </c>
      <c r="DG8" s="89">
        <v>304</v>
      </c>
      <c r="DH8" s="89">
        <v>711</v>
      </c>
      <c r="DI8" s="89">
        <v>502</v>
      </c>
      <c r="DJ8" s="89">
        <v>618</v>
      </c>
      <c r="DK8" s="89">
        <v>706</v>
      </c>
      <c r="DL8" s="89">
        <v>295</v>
      </c>
      <c r="DM8" s="89">
        <v>586</v>
      </c>
      <c r="DN8" s="89">
        <v>159</v>
      </c>
      <c r="DO8" s="23">
        <f>SUM(DC8:DN8)</f>
        <v>5117</v>
      </c>
      <c r="DP8" s="34">
        <v>0</v>
      </c>
      <c r="DQ8" s="34">
        <v>0</v>
      </c>
      <c r="DR8" s="34">
        <v>300</v>
      </c>
      <c r="DS8" s="34">
        <v>0</v>
      </c>
      <c r="DT8" s="34">
        <v>300</v>
      </c>
      <c r="DU8" s="34">
        <v>323</v>
      </c>
      <c r="DV8" s="35">
        <v>492</v>
      </c>
      <c r="DW8" s="34">
        <v>491</v>
      </c>
      <c r="DX8" s="34">
        <v>0</v>
      </c>
      <c r="DY8" s="34">
        <v>0</v>
      </c>
      <c r="DZ8" s="34">
        <v>0</v>
      </c>
      <c r="EA8" s="34">
        <v>500</v>
      </c>
      <c r="EB8" s="23">
        <f>SUM(DP8:EA8)</f>
        <v>2406</v>
      </c>
      <c r="EC8" s="34">
        <v>0</v>
      </c>
      <c r="ED8" s="34">
        <v>0</v>
      </c>
      <c r="EE8" s="34">
        <v>625</v>
      </c>
      <c r="EF8" s="34">
        <v>435</v>
      </c>
      <c r="EG8" s="34">
        <v>1268</v>
      </c>
      <c r="EH8" s="34">
        <v>798</v>
      </c>
      <c r="EI8" s="35">
        <v>1562</v>
      </c>
      <c r="EJ8" s="34">
        <v>709</v>
      </c>
      <c r="EK8" s="34">
        <v>1064</v>
      </c>
      <c r="EL8" s="34">
        <v>1474</v>
      </c>
      <c r="EM8" s="34">
        <v>1400</v>
      </c>
      <c r="EN8" s="34">
        <v>150</v>
      </c>
      <c r="EO8" s="23">
        <f>SUM(EC8:EN8)</f>
        <v>9485</v>
      </c>
      <c r="EP8" s="34">
        <v>1076</v>
      </c>
      <c r="EQ8" s="34">
        <v>0</v>
      </c>
      <c r="ER8" s="34">
        <v>0</v>
      </c>
      <c r="ES8" s="34">
        <v>0</v>
      </c>
      <c r="ET8" s="34">
        <v>0</v>
      </c>
      <c r="EU8" s="34">
        <v>0</v>
      </c>
      <c r="EV8" s="35">
        <v>0</v>
      </c>
      <c r="EW8" s="34">
        <v>0</v>
      </c>
      <c r="EX8" s="34">
        <v>0</v>
      </c>
      <c r="EY8" s="34">
        <v>0</v>
      </c>
      <c r="EZ8" s="34">
        <v>0</v>
      </c>
      <c r="FA8" s="34">
        <v>0</v>
      </c>
      <c r="FB8" s="23">
        <f>SUM(EP8:FA8)</f>
        <v>1076</v>
      </c>
      <c r="FC8" s="34">
        <v>0</v>
      </c>
      <c r="FD8" s="34">
        <v>0</v>
      </c>
      <c r="FE8" s="34">
        <v>0</v>
      </c>
      <c r="FF8" s="34">
        <v>0</v>
      </c>
      <c r="FG8" s="34">
        <v>0</v>
      </c>
      <c r="FH8" s="34">
        <v>0</v>
      </c>
      <c r="FI8" s="35">
        <v>0</v>
      </c>
      <c r="FJ8" s="34">
        <v>0</v>
      </c>
      <c r="FK8" s="34">
        <v>0</v>
      </c>
      <c r="FL8" s="34">
        <v>0</v>
      </c>
      <c r="FM8" s="34">
        <v>0</v>
      </c>
      <c r="FN8" s="34">
        <v>0</v>
      </c>
      <c r="FO8" s="23">
        <f>SUM(FC8:FN8)</f>
        <v>0</v>
      </c>
      <c r="FP8" s="34">
        <v>0</v>
      </c>
      <c r="FQ8" s="34">
        <v>0</v>
      </c>
      <c r="FR8" s="34">
        <v>0</v>
      </c>
      <c r="FS8" s="34">
        <v>0</v>
      </c>
      <c r="FT8" s="34">
        <v>0</v>
      </c>
      <c r="FU8" s="34">
        <v>0</v>
      </c>
      <c r="FV8" s="35">
        <v>0</v>
      </c>
      <c r="FW8" s="34">
        <v>0</v>
      </c>
      <c r="FX8" s="34">
        <v>0</v>
      </c>
      <c r="FY8" s="34">
        <v>0</v>
      </c>
      <c r="FZ8" s="34">
        <v>0</v>
      </c>
      <c r="GA8" s="34">
        <v>0</v>
      </c>
      <c r="GB8" s="23">
        <f>SUM(FP8:GA8)</f>
        <v>0</v>
      </c>
      <c r="GC8" s="34">
        <v>0</v>
      </c>
      <c r="GD8" s="34">
        <v>0</v>
      </c>
      <c r="GE8" s="34">
        <v>0</v>
      </c>
      <c r="GF8" s="34">
        <v>0</v>
      </c>
      <c r="GG8" s="34">
        <v>0</v>
      </c>
      <c r="GH8" s="34">
        <v>0</v>
      </c>
      <c r="GI8" s="35">
        <v>0</v>
      </c>
      <c r="GJ8" s="34">
        <v>0</v>
      </c>
      <c r="GK8" s="34">
        <v>0</v>
      </c>
      <c r="GL8" s="34">
        <v>0</v>
      </c>
      <c r="GM8" s="34">
        <v>0</v>
      </c>
      <c r="GN8" s="34">
        <v>0</v>
      </c>
      <c r="GO8" s="23">
        <f>SUM(GC8:GN8)</f>
        <v>0</v>
      </c>
      <c r="GP8" s="34">
        <v>0</v>
      </c>
      <c r="GQ8" s="34">
        <v>0</v>
      </c>
      <c r="GR8" s="34">
        <v>0</v>
      </c>
      <c r="GS8" s="34">
        <v>0</v>
      </c>
      <c r="GT8" s="34">
        <v>0</v>
      </c>
      <c r="GU8" s="34">
        <v>0</v>
      </c>
      <c r="GV8" s="35">
        <v>0</v>
      </c>
      <c r="GW8" s="34">
        <v>0</v>
      </c>
      <c r="GX8" s="34">
        <v>0</v>
      </c>
      <c r="GY8" s="34">
        <v>0</v>
      </c>
      <c r="GZ8" s="34">
        <v>0</v>
      </c>
      <c r="HA8" s="34">
        <v>0</v>
      </c>
      <c r="HB8" s="23">
        <f>SUM(GP8:HA8)</f>
        <v>0</v>
      </c>
      <c r="HC8" s="34">
        <v>0</v>
      </c>
      <c r="HD8" s="34">
        <v>0</v>
      </c>
      <c r="HE8" s="34">
        <v>0</v>
      </c>
      <c r="HF8" s="34">
        <v>0</v>
      </c>
      <c r="HG8" s="34">
        <v>0</v>
      </c>
      <c r="HH8" s="34">
        <v>0</v>
      </c>
      <c r="HI8" s="35">
        <v>0</v>
      </c>
      <c r="HJ8" s="34">
        <v>0</v>
      </c>
      <c r="HK8" s="34">
        <v>0</v>
      </c>
      <c r="HL8" s="34">
        <v>0</v>
      </c>
      <c r="HM8" s="34">
        <v>0</v>
      </c>
      <c r="HN8" s="34">
        <v>0</v>
      </c>
      <c r="HO8" s="132">
        <f>SUM(HC8:HN8)</f>
        <v>0</v>
      </c>
      <c r="HP8" s="34">
        <v>0</v>
      </c>
      <c r="HQ8" s="34">
        <v>0</v>
      </c>
      <c r="HR8" s="34">
        <v>0</v>
      </c>
      <c r="HS8" s="34">
        <v>0</v>
      </c>
      <c r="HT8" s="34">
        <v>0</v>
      </c>
      <c r="HU8" s="34">
        <v>0</v>
      </c>
      <c r="HV8" s="35">
        <v>0</v>
      </c>
      <c r="HW8" s="34">
        <v>0</v>
      </c>
      <c r="HX8" s="34">
        <v>0</v>
      </c>
      <c r="HY8" s="34">
        <v>0</v>
      </c>
      <c r="HZ8" s="34">
        <v>0</v>
      </c>
      <c r="IA8" s="34">
        <v>0</v>
      </c>
      <c r="IB8" s="23">
        <f>SUM(HP8:IA8)</f>
        <v>0</v>
      </c>
      <c r="IC8" s="34">
        <v>0</v>
      </c>
      <c r="ID8" s="34">
        <v>0</v>
      </c>
      <c r="IE8" s="34">
        <v>0</v>
      </c>
      <c r="IF8" s="34">
        <v>0</v>
      </c>
      <c r="IG8" s="34">
        <v>0</v>
      </c>
      <c r="IH8" s="34">
        <v>0</v>
      </c>
      <c r="II8" s="35">
        <v>0</v>
      </c>
      <c r="IJ8" s="34">
        <v>0</v>
      </c>
      <c r="IK8" s="34">
        <v>0</v>
      </c>
      <c r="IL8" s="34">
        <v>0</v>
      </c>
      <c r="IM8" s="34">
        <v>0</v>
      </c>
      <c r="IN8" s="34">
        <v>0</v>
      </c>
      <c r="IO8" s="23">
        <f>SUM(IC8:IN8)</f>
        <v>0</v>
      </c>
      <c r="IP8" s="34">
        <v>0</v>
      </c>
      <c r="IQ8" s="34">
        <v>0</v>
      </c>
      <c r="IR8" s="34">
        <v>0</v>
      </c>
      <c r="IS8" s="34">
        <v>0</v>
      </c>
      <c r="IT8" s="34">
        <v>0</v>
      </c>
      <c r="IU8" s="34">
        <v>0</v>
      </c>
      <c r="IV8" s="35">
        <v>0</v>
      </c>
      <c r="IW8" s="34">
        <v>0</v>
      </c>
      <c r="IX8" s="34">
        <v>0</v>
      </c>
      <c r="IY8" s="34">
        <v>0</v>
      </c>
      <c r="IZ8" s="34">
        <v>0</v>
      </c>
      <c r="JA8" s="34">
        <v>0</v>
      </c>
      <c r="JB8" s="23">
        <f>SUM(IP8:JA8)</f>
        <v>0</v>
      </c>
      <c r="JC8" s="34">
        <v>0</v>
      </c>
      <c r="JD8" s="34">
        <v>0</v>
      </c>
      <c r="JE8" s="34">
        <v>0</v>
      </c>
      <c r="JF8" s="34">
        <v>0</v>
      </c>
      <c r="JG8" s="34">
        <v>0</v>
      </c>
      <c r="JH8" s="34">
        <v>0</v>
      </c>
      <c r="JI8" s="35">
        <v>0</v>
      </c>
      <c r="JJ8" s="34">
        <v>0</v>
      </c>
      <c r="JK8" s="34">
        <v>0</v>
      </c>
      <c r="JL8" s="34">
        <v>0</v>
      </c>
      <c r="JM8" s="34">
        <v>0</v>
      </c>
      <c r="JN8" s="34">
        <v>0</v>
      </c>
      <c r="JO8" s="23">
        <f>SUM(JC8:JN8)</f>
        <v>0</v>
      </c>
      <c r="JP8" s="34">
        <v>0</v>
      </c>
      <c r="JQ8" s="34">
        <v>0</v>
      </c>
      <c r="JR8" s="34">
        <v>0</v>
      </c>
      <c r="JS8" s="34">
        <v>0</v>
      </c>
      <c r="JT8" s="34">
        <v>0</v>
      </c>
      <c r="JU8" s="34">
        <v>0</v>
      </c>
      <c r="JV8" s="35">
        <v>0</v>
      </c>
      <c r="JW8" s="34">
        <v>0</v>
      </c>
      <c r="JX8" s="34">
        <v>0</v>
      </c>
      <c r="JY8" s="34">
        <v>0</v>
      </c>
      <c r="JZ8" s="34">
        <v>0</v>
      </c>
      <c r="KA8" s="34">
        <v>0</v>
      </c>
      <c r="KB8" s="132">
        <f>SUM(JP8:KA8)</f>
        <v>0</v>
      </c>
      <c r="KC8" s="34">
        <v>0</v>
      </c>
      <c r="KD8" s="34">
        <v>0</v>
      </c>
      <c r="KE8" s="34">
        <v>0</v>
      </c>
      <c r="KF8" s="34">
        <v>0</v>
      </c>
      <c r="KG8" s="34">
        <v>0</v>
      </c>
      <c r="KH8" s="34">
        <v>0</v>
      </c>
      <c r="KI8" s="35">
        <v>0</v>
      </c>
      <c r="KJ8" s="34">
        <v>0</v>
      </c>
      <c r="KK8" s="34">
        <v>0</v>
      </c>
      <c r="KL8" s="34">
        <v>0</v>
      </c>
      <c r="KM8" s="34">
        <v>0</v>
      </c>
      <c r="KN8" s="34">
        <v>0</v>
      </c>
      <c r="KO8" s="23">
        <f>SUM(KC8:KN8)</f>
        <v>0</v>
      </c>
      <c r="KP8" s="34">
        <v>0</v>
      </c>
      <c r="KQ8" s="34">
        <v>0</v>
      </c>
      <c r="KR8" s="34">
        <v>0</v>
      </c>
      <c r="KS8" s="34">
        <v>0</v>
      </c>
      <c r="KT8" s="34">
        <v>0</v>
      </c>
      <c r="KU8" s="34">
        <v>0</v>
      </c>
      <c r="KV8" s="35">
        <v>0</v>
      </c>
      <c r="KW8" s="34">
        <v>0</v>
      </c>
      <c r="KX8" s="34">
        <v>0</v>
      </c>
      <c r="KY8" s="34">
        <v>0</v>
      </c>
      <c r="KZ8" s="34">
        <v>0</v>
      </c>
      <c r="LA8" s="34">
        <v>0</v>
      </c>
      <c r="LB8" s="23">
        <f>SUM(KP8:LA8)</f>
        <v>0</v>
      </c>
      <c r="LC8" s="34">
        <v>0</v>
      </c>
      <c r="LD8" s="34">
        <v>0</v>
      </c>
      <c r="LE8" s="34">
        <v>0</v>
      </c>
      <c r="LF8" s="34">
        <v>0</v>
      </c>
      <c r="LG8" s="34">
        <v>0</v>
      </c>
      <c r="LH8" s="34">
        <v>0</v>
      </c>
      <c r="LI8" s="35">
        <v>0</v>
      </c>
      <c r="LJ8" s="34">
        <v>0</v>
      </c>
      <c r="LK8" s="34">
        <v>0</v>
      </c>
      <c r="LL8" s="34">
        <v>0</v>
      </c>
      <c r="LM8" s="34">
        <v>0</v>
      </c>
      <c r="LN8" s="34">
        <v>0</v>
      </c>
      <c r="LO8" s="23">
        <f>SUM(LC8:LN8)</f>
        <v>0</v>
      </c>
      <c r="LP8" s="34">
        <v>0</v>
      </c>
      <c r="LQ8" s="34">
        <v>0</v>
      </c>
      <c r="LR8" s="34">
        <v>0</v>
      </c>
      <c r="LS8" s="34">
        <v>0</v>
      </c>
      <c r="LT8" s="34">
        <v>0</v>
      </c>
      <c r="LU8" s="34">
        <v>0</v>
      </c>
      <c r="LV8" s="35">
        <v>0</v>
      </c>
      <c r="LW8" s="34">
        <v>0</v>
      </c>
      <c r="LX8" s="34">
        <v>0</v>
      </c>
      <c r="LY8" s="34">
        <v>0</v>
      </c>
      <c r="LZ8" s="34">
        <v>0</v>
      </c>
      <c r="MA8" s="34">
        <v>0</v>
      </c>
      <c r="MB8" s="23">
        <f>SUM(LP8:MA8)</f>
        <v>0</v>
      </c>
      <c r="MC8" s="34">
        <v>0</v>
      </c>
      <c r="MD8" s="34">
        <v>0</v>
      </c>
      <c r="ME8" s="34">
        <v>0</v>
      </c>
      <c r="MF8" s="34">
        <v>0</v>
      </c>
      <c r="MG8" s="34">
        <v>0</v>
      </c>
      <c r="MH8" s="34">
        <v>0</v>
      </c>
      <c r="MI8" s="34">
        <v>0</v>
      </c>
      <c r="MJ8" s="34">
        <v>0</v>
      </c>
      <c r="MK8" s="34">
        <v>0</v>
      </c>
      <c r="ML8" s="34">
        <v>0</v>
      </c>
      <c r="MM8" s="34">
        <v>0</v>
      </c>
      <c r="MN8" s="34">
        <v>0</v>
      </c>
      <c r="MO8" s="23">
        <v>0</v>
      </c>
      <c r="MP8" s="34">
        <v>0</v>
      </c>
      <c r="MQ8" s="34">
        <v>0</v>
      </c>
      <c r="MR8" s="34">
        <v>0</v>
      </c>
      <c r="MS8" s="34">
        <v>0</v>
      </c>
      <c r="MT8" s="34">
        <v>0</v>
      </c>
      <c r="MU8" s="34">
        <v>0</v>
      </c>
      <c r="MV8" s="34">
        <v>0</v>
      </c>
      <c r="MW8" s="34">
        <v>0</v>
      </c>
      <c r="MX8" s="34">
        <v>0</v>
      </c>
      <c r="MY8" s="34">
        <v>0</v>
      </c>
      <c r="MZ8" s="34">
        <v>0</v>
      </c>
      <c r="NA8" s="34">
        <v>0</v>
      </c>
      <c r="NB8" s="23">
        <v>0</v>
      </c>
      <c r="NC8" s="34">
        <v>0</v>
      </c>
      <c r="ND8" s="34">
        <v>0</v>
      </c>
      <c r="NE8" s="34">
        <v>0</v>
      </c>
      <c r="NF8" s="34">
        <v>0</v>
      </c>
      <c r="NG8" s="34">
        <v>0</v>
      </c>
      <c r="NH8" s="34">
        <v>0</v>
      </c>
      <c r="NI8" s="34">
        <v>0</v>
      </c>
      <c r="NJ8" s="34">
        <v>0</v>
      </c>
      <c r="NK8" s="34">
        <v>0</v>
      </c>
      <c r="NL8" s="34">
        <v>0</v>
      </c>
      <c r="NM8" s="34">
        <v>0</v>
      </c>
      <c r="NN8" s="34">
        <v>0</v>
      </c>
      <c r="NO8" s="23">
        <v>0</v>
      </c>
      <c r="NP8" s="34">
        <v>0</v>
      </c>
      <c r="NQ8" s="34">
        <v>0</v>
      </c>
      <c r="NR8" s="34">
        <v>0</v>
      </c>
      <c r="NS8" s="34">
        <v>0</v>
      </c>
      <c r="NT8" s="34">
        <v>0</v>
      </c>
      <c r="NU8" s="34">
        <v>0</v>
      </c>
      <c r="NV8" s="34">
        <v>0</v>
      </c>
      <c r="NW8" s="34">
        <v>0</v>
      </c>
      <c r="NX8" s="34">
        <v>0</v>
      </c>
      <c r="NY8" s="34">
        <v>0</v>
      </c>
      <c r="NZ8" s="34">
        <v>0</v>
      </c>
      <c r="OA8" s="34">
        <v>0</v>
      </c>
      <c r="OB8" s="23">
        <v>0</v>
      </c>
      <c r="OC8" s="34">
        <v>0</v>
      </c>
      <c r="OD8" s="34">
        <v>0</v>
      </c>
      <c r="OE8" s="34">
        <v>0</v>
      </c>
      <c r="OF8" s="34">
        <v>0</v>
      </c>
      <c r="OG8" s="34">
        <v>0</v>
      </c>
      <c r="OH8" s="34">
        <v>0</v>
      </c>
      <c r="OI8" s="34">
        <v>0</v>
      </c>
      <c r="OJ8" s="34">
        <v>0</v>
      </c>
      <c r="OK8" s="34">
        <v>0</v>
      </c>
      <c r="OL8" s="34">
        <v>0</v>
      </c>
      <c r="OM8" s="34">
        <v>0</v>
      </c>
      <c r="ON8" s="34">
        <v>0</v>
      </c>
      <c r="OO8" s="23">
        <v>0</v>
      </c>
    </row>
    <row r="9" spans="1:405" s="50" customFormat="1" ht="21" thickBot="1" x14ac:dyDescent="0.35">
      <c r="A9" s="220"/>
      <c r="B9" s="48" t="s">
        <v>36</v>
      </c>
      <c r="C9" s="57">
        <v>10900</v>
      </c>
      <c r="D9" s="57">
        <v>12500</v>
      </c>
      <c r="E9" s="57">
        <v>5300</v>
      </c>
      <c r="F9" s="57">
        <v>5200</v>
      </c>
      <c r="G9" s="57">
        <v>11600</v>
      </c>
      <c r="H9" s="57">
        <v>23000</v>
      </c>
      <c r="I9" s="57">
        <v>16000</v>
      </c>
      <c r="J9" s="57">
        <v>23000</v>
      </c>
      <c r="K9" s="57">
        <v>33000</v>
      </c>
      <c r="L9" s="57">
        <v>13000</v>
      </c>
      <c r="M9" s="57">
        <v>14715</v>
      </c>
      <c r="N9" s="57">
        <v>5810</v>
      </c>
      <c r="O9" s="58">
        <f>SUM(C9:N9)</f>
        <v>174025</v>
      </c>
      <c r="P9" s="58">
        <v>6810</v>
      </c>
      <c r="Q9" s="58">
        <v>11121</v>
      </c>
      <c r="R9" s="58">
        <v>6944</v>
      </c>
      <c r="S9" s="58">
        <v>5391</v>
      </c>
      <c r="T9" s="58">
        <v>7918</v>
      </c>
      <c r="U9" s="58">
        <v>10612</v>
      </c>
      <c r="V9" s="58">
        <v>19194</v>
      </c>
      <c r="W9" s="58">
        <v>15560</v>
      </c>
      <c r="X9" s="58">
        <v>11200</v>
      </c>
      <c r="Y9" s="58">
        <v>12696</v>
      </c>
      <c r="Z9" s="58">
        <v>10200</v>
      </c>
      <c r="AA9" s="58">
        <v>8657</v>
      </c>
      <c r="AB9" s="58">
        <f>SUM(P9:AA9)</f>
        <v>126303</v>
      </c>
      <c r="AC9" s="59">
        <v>11969</v>
      </c>
      <c r="AD9" s="59">
        <v>9949</v>
      </c>
      <c r="AE9" s="59"/>
      <c r="AF9" s="59">
        <v>11526</v>
      </c>
      <c r="AG9" s="59">
        <v>20244</v>
      </c>
      <c r="AH9" s="59">
        <v>16283.999999999998</v>
      </c>
      <c r="AI9" s="59">
        <v>9066</v>
      </c>
      <c r="AJ9" s="59">
        <v>10322</v>
      </c>
      <c r="AK9" s="59">
        <v>19826</v>
      </c>
      <c r="AL9" s="59">
        <v>5858</v>
      </c>
      <c r="AM9" s="59">
        <v>6633</v>
      </c>
      <c r="AN9" s="59">
        <v>9790</v>
      </c>
      <c r="AO9" s="59">
        <f>SUM(AC9:AN9)</f>
        <v>131467</v>
      </c>
      <c r="AP9" s="57">
        <v>5752</v>
      </c>
      <c r="AQ9" s="57">
        <v>13173</v>
      </c>
      <c r="AR9" s="57">
        <v>8368</v>
      </c>
      <c r="AS9" s="57">
        <v>13655</v>
      </c>
      <c r="AT9" s="57">
        <v>3992</v>
      </c>
      <c r="AU9" s="57">
        <v>10822</v>
      </c>
      <c r="AV9" s="57">
        <v>6663</v>
      </c>
      <c r="AW9" s="57">
        <v>8102</v>
      </c>
      <c r="AX9" s="57">
        <v>4309</v>
      </c>
      <c r="AY9" s="57">
        <v>13577</v>
      </c>
      <c r="AZ9" s="57">
        <v>8915</v>
      </c>
      <c r="BA9" s="57">
        <v>4704</v>
      </c>
      <c r="BB9" s="57">
        <f>SUM(AP9:BA9)</f>
        <v>102032</v>
      </c>
      <c r="BC9" s="60">
        <v>4271</v>
      </c>
      <c r="BD9" s="60">
        <v>4900</v>
      </c>
      <c r="BE9" s="60">
        <v>12085</v>
      </c>
      <c r="BF9" s="60">
        <v>6200</v>
      </c>
      <c r="BG9" s="60">
        <v>3182</v>
      </c>
      <c r="BH9" s="60">
        <v>5145</v>
      </c>
      <c r="BI9" s="60">
        <v>13402</v>
      </c>
      <c r="BJ9" s="60">
        <v>7881</v>
      </c>
      <c r="BK9" s="60">
        <v>12600</v>
      </c>
      <c r="BL9" s="60">
        <v>5500</v>
      </c>
      <c r="BM9" s="60">
        <v>5500</v>
      </c>
      <c r="BN9" s="60">
        <v>8770</v>
      </c>
      <c r="BO9" s="60">
        <f>SUM(BC9:BN9)</f>
        <v>89436</v>
      </c>
      <c r="BP9" s="57">
        <v>9500</v>
      </c>
      <c r="BQ9" s="57">
        <v>13000</v>
      </c>
      <c r="BR9" s="57">
        <v>12789</v>
      </c>
      <c r="BS9" s="57">
        <v>8443</v>
      </c>
      <c r="BT9" s="57">
        <v>13774</v>
      </c>
      <c r="BU9" s="57">
        <v>14000</v>
      </c>
      <c r="BV9" s="57">
        <v>6000</v>
      </c>
      <c r="BW9" s="57">
        <v>8000</v>
      </c>
      <c r="BX9" s="57">
        <v>7315</v>
      </c>
      <c r="BY9" s="57">
        <v>10664</v>
      </c>
      <c r="BZ9" s="57">
        <v>10104</v>
      </c>
      <c r="CA9" s="57">
        <v>7000</v>
      </c>
      <c r="CB9" s="57">
        <f>SUM(BP9:CA9)</f>
        <v>120589</v>
      </c>
      <c r="CC9" s="57">
        <v>11500</v>
      </c>
      <c r="CD9" s="57">
        <v>22700</v>
      </c>
      <c r="CE9" s="57">
        <v>7050</v>
      </c>
      <c r="CF9" s="57">
        <v>21200</v>
      </c>
      <c r="CG9" s="57">
        <v>9100</v>
      </c>
      <c r="CH9" s="57">
        <v>12848</v>
      </c>
      <c r="CI9" s="57">
        <v>7002</v>
      </c>
      <c r="CJ9" s="57">
        <v>9066</v>
      </c>
      <c r="CK9" s="57">
        <v>9451</v>
      </c>
      <c r="CL9" s="57">
        <v>23900</v>
      </c>
      <c r="CM9" s="57">
        <v>6800</v>
      </c>
      <c r="CN9" s="57">
        <v>16997</v>
      </c>
      <c r="CO9" s="57">
        <f>SUM(CC9:CN9)</f>
        <v>157614</v>
      </c>
      <c r="CP9" s="90">
        <f>SUM(CP7:CP8)</f>
        <v>8317</v>
      </c>
      <c r="CQ9" s="90">
        <f t="shared" ref="CQ9:DN9" si="0">SUM(CQ7:CQ8)</f>
        <v>12715</v>
      </c>
      <c r="CR9" s="90">
        <f t="shared" si="0"/>
        <v>6462</v>
      </c>
      <c r="CS9" s="90">
        <f t="shared" si="0"/>
        <v>8211</v>
      </c>
      <c r="CT9" s="90">
        <f t="shared" si="0"/>
        <v>10969</v>
      </c>
      <c r="CU9" s="90">
        <f t="shared" si="0"/>
        <v>13659</v>
      </c>
      <c r="CV9" s="90">
        <f t="shared" si="0"/>
        <v>17101</v>
      </c>
      <c r="CW9" s="90">
        <f t="shared" si="0"/>
        <v>6303</v>
      </c>
      <c r="CX9" s="90">
        <f t="shared" si="0"/>
        <v>9002</v>
      </c>
      <c r="CY9" s="58">
        <v>5571.0000000000009</v>
      </c>
      <c r="CZ9" s="90">
        <f t="shared" si="0"/>
        <v>1874</v>
      </c>
      <c r="DA9" s="90">
        <f t="shared" si="0"/>
        <v>10672</v>
      </c>
      <c r="DB9" s="90">
        <f t="shared" si="0"/>
        <v>105285</v>
      </c>
      <c r="DC9" s="90">
        <f t="shared" si="0"/>
        <v>7345</v>
      </c>
      <c r="DD9" s="90">
        <f t="shared" si="0"/>
        <v>4657</v>
      </c>
      <c r="DE9" s="90">
        <f t="shared" si="0"/>
        <v>26907</v>
      </c>
      <c r="DF9" s="90">
        <f t="shared" si="0"/>
        <v>7841</v>
      </c>
      <c r="DG9" s="90">
        <f t="shared" si="0"/>
        <v>6854</v>
      </c>
      <c r="DH9" s="90">
        <f t="shared" si="0"/>
        <v>4822</v>
      </c>
      <c r="DI9" s="90">
        <f t="shared" si="0"/>
        <v>14100</v>
      </c>
      <c r="DJ9" s="90">
        <f t="shared" si="0"/>
        <v>3556</v>
      </c>
      <c r="DK9" s="90">
        <f t="shared" si="0"/>
        <v>13956</v>
      </c>
      <c r="DL9" s="90">
        <f t="shared" si="0"/>
        <v>4831</v>
      </c>
      <c r="DM9" s="90">
        <f t="shared" si="0"/>
        <v>11603</v>
      </c>
      <c r="DN9" s="90">
        <f t="shared" si="0"/>
        <v>17201</v>
      </c>
      <c r="DO9" s="51">
        <f>SUM(DO7:DO8)</f>
        <v>123673</v>
      </c>
      <c r="DP9" s="51">
        <f t="shared" ref="DP9:FB9" si="1">SUM(DP7:DP8)</f>
        <v>8816</v>
      </c>
      <c r="DQ9" s="51">
        <f t="shared" si="1"/>
        <v>20006</v>
      </c>
      <c r="DR9" s="51">
        <f t="shared" si="1"/>
        <v>4231</v>
      </c>
      <c r="DS9" s="51">
        <f t="shared" si="1"/>
        <v>7130</v>
      </c>
      <c r="DT9" s="51">
        <f t="shared" si="1"/>
        <v>12600</v>
      </c>
      <c r="DU9" s="51">
        <f t="shared" si="1"/>
        <v>10171</v>
      </c>
      <c r="DV9" s="51">
        <f t="shared" si="1"/>
        <v>11219</v>
      </c>
      <c r="DW9" s="51">
        <f t="shared" si="1"/>
        <v>16031</v>
      </c>
      <c r="DX9" s="51">
        <v>7694</v>
      </c>
      <c r="DY9" s="51">
        <f t="shared" si="1"/>
        <v>8184</v>
      </c>
      <c r="DZ9" s="51">
        <f t="shared" si="1"/>
        <v>15350</v>
      </c>
      <c r="EA9" s="51">
        <f t="shared" si="1"/>
        <v>6389</v>
      </c>
      <c r="EB9" s="51">
        <f t="shared" si="1"/>
        <v>128624</v>
      </c>
      <c r="EC9" s="51">
        <f t="shared" si="1"/>
        <v>1800</v>
      </c>
      <c r="ED9" s="51">
        <f t="shared" si="1"/>
        <v>15330</v>
      </c>
      <c r="EE9" s="51">
        <f t="shared" si="1"/>
        <v>22068</v>
      </c>
      <c r="EF9" s="51">
        <f t="shared" si="1"/>
        <v>13152</v>
      </c>
      <c r="EG9" s="51">
        <f t="shared" si="1"/>
        <v>4758</v>
      </c>
      <c r="EH9" s="51">
        <f t="shared" si="1"/>
        <v>9985</v>
      </c>
      <c r="EI9" s="51">
        <f t="shared" si="1"/>
        <v>11949</v>
      </c>
      <c r="EJ9" s="51">
        <f t="shared" si="1"/>
        <v>9752</v>
      </c>
      <c r="EK9" s="51">
        <f t="shared" si="1"/>
        <v>10714</v>
      </c>
      <c r="EL9" s="51">
        <f t="shared" si="1"/>
        <v>6219</v>
      </c>
      <c r="EM9" s="51">
        <f t="shared" si="1"/>
        <v>4823</v>
      </c>
      <c r="EN9" s="51">
        <f t="shared" si="1"/>
        <v>11651</v>
      </c>
      <c r="EO9" s="51">
        <f t="shared" si="1"/>
        <v>122201</v>
      </c>
      <c r="EP9" s="51">
        <f t="shared" si="1"/>
        <v>7292</v>
      </c>
      <c r="EQ9" s="51">
        <f t="shared" si="1"/>
        <v>9060</v>
      </c>
      <c r="ER9" s="51">
        <f t="shared" si="1"/>
        <v>8588</v>
      </c>
      <c r="ES9" s="51">
        <f t="shared" si="1"/>
        <v>4476</v>
      </c>
      <c r="ET9" s="51">
        <f t="shared" si="1"/>
        <v>21410</v>
      </c>
      <c r="EU9" s="51">
        <f t="shared" si="1"/>
        <v>5596</v>
      </c>
      <c r="EV9" s="51">
        <f t="shared" si="1"/>
        <v>2979</v>
      </c>
      <c r="EW9" s="51">
        <f t="shared" si="1"/>
        <v>6274</v>
      </c>
      <c r="EX9" s="51">
        <f t="shared" si="1"/>
        <v>8051.2619999999997</v>
      </c>
      <c r="EY9" s="51">
        <f t="shared" si="1"/>
        <v>16547.034</v>
      </c>
      <c r="EZ9" s="51">
        <f t="shared" si="1"/>
        <v>16364.933000000001</v>
      </c>
      <c r="FA9" s="51">
        <f t="shared" si="1"/>
        <v>3017.3319999999999</v>
      </c>
      <c r="FB9" s="51">
        <f t="shared" si="1"/>
        <v>109655.561</v>
      </c>
      <c r="FC9" s="51">
        <f t="shared" ref="FC9:HN9" si="2">SUM(FC7:FC8)</f>
        <v>21582.892</v>
      </c>
      <c r="FD9" s="51">
        <f t="shared" si="2"/>
        <v>10657.98</v>
      </c>
      <c r="FE9" s="51">
        <f t="shared" si="2"/>
        <v>8510.8529999999992</v>
      </c>
      <c r="FF9" s="51">
        <f t="shared" si="2"/>
        <v>12468.6</v>
      </c>
      <c r="FG9" s="51">
        <f t="shared" si="2"/>
        <v>11757.862999999999</v>
      </c>
      <c r="FH9" s="51">
        <f t="shared" si="2"/>
        <v>4406.9189999999999</v>
      </c>
      <c r="FI9" s="51">
        <f t="shared" si="2"/>
        <v>9120.9879999999994</v>
      </c>
      <c r="FJ9" s="51">
        <f t="shared" si="2"/>
        <v>9050.5079999999998</v>
      </c>
      <c r="FK9" s="51">
        <f t="shared" si="2"/>
        <v>4274.8540000000003</v>
      </c>
      <c r="FL9" s="51">
        <f t="shared" si="2"/>
        <v>7456.9470000000001</v>
      </c>
      <c r="FM9" s="51">
        <f t="shared" si="2"/>
        <v>0</v>
      </c>
      <c r="FN9" s="51">
        <f t="shared" si="2"/>
        <v>4311.7560000000003</v>
      </c>
      <c r="FO9" s="51">
        <f t="shared" si="2"/>
        <v>103600.15999999999</v>
      </c>
      <c r="FP9" s="51">
        <f t="shared" si="2"/>
        <v>11895.402</v>
      </c>
      <c r="FQ9" s="51">
        <f t="shared" si="2"/>
        <v>4663.3900000000003</v>
      </c>
      <c r="FR9" s="51">
        <f t="shared" si="2"/>
        <v>4214.4009999999998</v>
      </c>
      <c r="FS9" s="51">
        <f t="shared" si="2"/>
        <v>0</v>
      </c>
      <c r="FT9" s="51">
        <f t="shared" si="2"/>
        <v>3846.7060000000001</v>
      </c>
      <c r="FU9" s="51">
        <f t="shared" si="2"/>
        <v>5784.7190000000001</v>
      </c>
      <c r="FV9" s="51">
        <f t="shared" si="2"/>
        <v>8981.0159999999996</v>
      </c>
      <c r="FW9" s="51">
        <f t="shared" si="2"/>
        <v>7927.9719999999998</v>
      </c>
      <c r="FX9" s="51">
        <f t="shared" si="2"/>
        <v>3844.5250000000001</v>
      </c>
      <c r="FY9" s="51">
        <f t="shared" si="2"/>
        <v>3496.1640000000002</v>
      </c>
      <c r="FZ9" s="51">
        <f t="shared" si="2"/>
        <v>1481.9179999999999</v>
      </c>
      <c r="GA9" s="51">
        <f t="shared" si="2"/>
        <v>2796.3029999999999</v>
      </c>
      <c r="GB9" s="51">
        <f t="shared" si="2"/>
        <v>58932.515999999996</v>
      </c>
      <c r="GC9" s="51">
        <f t="shared" si="2"/>
        <v>11850.321</v>
      </c>
      <c r="GD9" s="51">
        <f t="shared" si="2"/>
        <v>4202.9560000000001</v>
      </c>
      <c r="GE9" s="51">
        <f t="shared" si="2"/>
        <v>5984.6289999999999</v>
      </c>
      <c r="GF9" s="51">
        <f t="shared" si="2"/>
        <v>10710.79</v>
      </c>
      <c r="GG9" s="51">
        <f t="shared" si="2"/>
        <v>16959.241999999998</v>
      </c>
      <c r="GH9" s="51">
        <f t="shared" si="2"/>
        <v>720.15</v>
      </c>
      <c r="GI9" s="51">
        <f t="shared" si="2"/>
        <v>6617.7139999999999</v>
      </c>
      <c r="GJ9" s="51">
        <f t="shared" si="2"/>
        <v>7518.3959999999997</v>
      </c>
      <c r="GK9" s="51">
        <f t="shared" si="2"/>
        <v>3970.77</v>
      </c>
      <c r="GL9" s="51">
        <f t="shared" si="2"/>
        <v>22450.281999999999</v>
      </c>
      <c r="GM9" s="51">
        <f t="shared" si="2"/>
        <v>7570.951</v>
      </c>
      <c r="GN9" s="51">
        <f t="shared" si="2"/>
        <v>3840.6729999999998</v>
      </c>
      <c r="GO9" s="51">
        <f t="shared" si="2"/>
        <v>102396.874</v>
      </c>
      <c r="GP9" s="51">
        <f t="shared" si="2"/>
        <v>2501.0740000000001</v>
      </c>
      <c r="GQ9" s="51">
        <f t="shared" si="2"/>
        <v>11706.718999999999</v>
      </c>
      <c r="GR9" s="51">
        <f t="shared" si="2"/>
        <v>15533</v>
      </c>
      <c r="GS9" s="51">
        <f t="shared" si="2"/>
        <v>10677</v>
      </c>
      <c r="GT9" s="51">
        <f t="shared" si="2"/>
        <v>12958</v>
      </c>
      <c r="GU9" s="51">
        <f t="shared" si="2"/>
        <v>6227</v>
      </c>
      <c r="GV9" s="51">
        <f t="shared" si="2"/>
        <v>12405</v>
      </c>
      <c r="GW9" s="51">
        <f t="shared" si="2"/>
        <v>15214</v>
      </c>
      <c r="GX9" s="51">
        <f t="shared" si="2"/>
        <v>14650</v>
      </c>
      <c r="GY9" s="51">
        <f t="shared" si="2"/>
        <v>7349.4880000000003</v>
      </c>
      <c r="GZ9" s="51">
        <f t="shared" si="2"/>
        <v>3781</v>
      </c>
      <c r="HA9" s="51">
        <f t="shared" si="2"/>
        <v>4973</v>
      </c>
      <c r="HB9" s="51">
        <f t="shared" si="2"/>
        <v>117975.281</v>
      </c>
      <c r="HC9" s="51">
        <f t="shared" si="2"/>
        <v>19646</v>
      </c>
      <c r="HD9" s="51">
        <f t="shared" si="2"/>
        <v>134741</v>
      </c>
      <c r="HE9" s="51">
        <f t="shared" si="2"/>
        <v>5920.1869999999999</v>
      </c>
      <c r="HF9" s="51">
        <f t="shared" si="2"/>
        <v>10701.093999999999</v>
      </c>
      <c r="HG9" s="51">
        <f t="shared" si="2"/>
        <v>4222.8649999999998</v>
      </c>
      <c r="HH9" s="51">
        <f t="shared" si="2"/>
        <v>11942.78</v>
      </c>
      <c r="HI9" s="51">
        <f t="shared" si="2"/>
        <v>8463.8209999999999</v>
      </c>
      <c r="HJ9" s="51">
        <f t="shared" si="2"/>
        <v>8611.1479999999992</v>
      </c>
      <c r="HK9" s="51">
        <f t="shared" si="2"/>
        <v>17600.755000000001</v>
      </c>
      <c r="HL9" s="51">
        <f t="shared" si="2"/>
        <v>14515.57</v>
      </c>
      <c r="HM9" s="51">
        <f t="shared" si="2"/>
        <v>16487.087</v>
      </c>
      <c r="HN9" s="51">
        <f t="shared" si="2"/>
        <v>13389.85</v>
      </c>
      <c r="HO9" s="133">
        <f t="shared" ref="HO9:JZ9" si="3">SUM(HO7:HO8)</f>
        <v>266242.15700000001</v>
      </c>
      <c r="HP9" s="51">
        <f t="shared" si="3"/>
        <v>13078.593000000001</v>
      </c>
      <c r="HQ9" s="51">
        <f t="shared" si="3"/>
        <v>21594.739000000001</v>
      </c>
      <c r="HR9" s="51">
        <f t="shared" si="3"/>
        <v>7637.4269999999997</v>
      </c>
      <c r="HS9" s="51">
        <f t="shared" si="3"/>
        <v>13146.044</v>
      </c>
      <c r="HT9" s="51">
        <f t="shared" si="3"/>
        <v>7496.165</v>
      </c>
      <c r="HU9" s="51">
        <f t="shared" si="3"/>
        <v>13510.386</v>
      </c>
      <c r="HV9" s="51">
        <f t="shared" si="3"/>
        <v>18042.812000000002</v>
      </c>
      <c r="HW9" s="51">
        <f t="shared" si="3"/>
        <v>19244.759999999998</v>
      </c>
      <c r="HX9" s="51">
        <f t="shared" si="3"/>
        <v>13134.96</v>
      </c>
      <c r="HY9" s="51">
        <f t="shared" si="3"/>
        <v>11984.74</v>
      </c>
      <c r="HZ9" s="51">
        <f t="shared" si="3"/>
        <v>15400.154</v>
      </c>
      <c r="IA9" s="51">
        <f t="shared" si="3"/>
        <v>29544.26</v>
      </c>
      <c r="IB9" s="51">
        <f t="shared" si="3"/>
        <v>183815.04000000001</v>
      </c>
      <c r="IC9" s="51">
        <f t="shared" si="3"/>
        <v>14462.84</v>
      </c>
      <c r="ID9" s="51">
        <f t="shared" si="3"/>
        <v>19185.814999999999</v>
      </c>
      <c r="IE9" s="51">
        <f t="shared" si="3"/>
        <v>12481.991</v>
      </c>
      <c r="IF9" s="51">
        <f t="shared" si="3"/>
        <v>19517.143</v>
      </c>
      <c r="IG9" s="51">
        <f t="shared" si="3"/>
        <v>9136.5920000000006</v>
      </c>
      <c r="IH9" s="51">
        <f t="shared" si="3"/>
        <v>29619.386999999999</v>
      </c>
      <c r="II9" s="51">
        <f t="shared" si="3"/>
        <v>17392.865000000002</v>
      </c>
      <c r="IJ9" s="51">
        <f t="shared" si="3"/>
        <v>9715.7579999999998</v>
      </c>
      <c r="IK9" s="51">
        <f t="shared" si="3"/>
        <v>22300.415000000001</v>
      </c>
      <c r="IL9" s="51">
        <f t="shared" si="3"/>
        <v>12652.921</v>
      </c>
      <c r="IM9" s="51">
        <f t="shared" si="3"/>
        <v>11790.329</v>
      </c>
      <c r="IN9" s="51">
        <f t="shared" si="3"/>
        <v>13814.699000000001</v>
      </c>
      <c r="IO9" s="51">
        <f t="shared" si="3"/>
        <v>192070.755</v>
      </c>
      <c r="IP9" s="51">
        <f t="shared" si="3"/>
        <v>20072.994999999999</v>
      </c>
      <c r="IQ9" s="51">
        <f t="shared" si="3"/>
        <v>13768.531999999999</v>
      </c>
      <c r="IR9" s="51">
        <f t="shared" si="3"/>
        <v>24673.458999999999</v>
      </c>
      <c r="IS9" s="51">
        <f t="shared" si="3"/>
        <v>17544.906999999999</v>
      </c>
      <c r="IT9" s="51">
        <f t="shared" si="3"/>
        <v>11235.3</v>
      </c>
      <c r="IU9" s="51">
        <f t="shared" si="3"/>
        <v>29477.335999999999</v>
      </c>
      <c r="IV9" s="51">
        <f t="shared" si="3"/>
        <v>24168.254000000001</v>
      </c>
      <c r="IW9" s="51">
        <f t="shared" si="3"/>
        <v>24977.925999999999</v>
      </c>
      <c r="IX9" s="51">
        <f t="shared" si="3"/>
        <v>24553.813999999998</v>
      </c>
      <c r="IY9" s="51">
        <f t="shared" si="3"/>
        <v>16384.213</v>
      </c>
      <c r="IZ9" s="51">
        <f t="shared" si="3"/>
        <v>16607.542000000001</v>
      </c>
      <c r="JA9" s="51">
        <f t="shared" si="3"/>
        <v>23828.412</v>
      </c>
      <c r="JB9" s="51">
        <f t="shared" si="3"/>
        <v>247292.69</v>
      </c>
      <c r="JC9" s="51">
        <f t="shared" si="3"/>
        <v>29390.221000000001</v>
      </c>
      <c r="JD9" s="51">
        <f t="shared" si="3"/>
        <v>33076.756999999998</v>
      </c>
      <c r="JE9" s="51">
        <f t="shared" si="3"/>
        <v>15692.323</v>
      </c>
      <c r="JF9" s="51">
        <f t="shared" si="3"/>
        <v>19518.345000000001</v>
      </c>
      <c r="JG9" s="51">
        <f t="shared" si="3"/>
        <v>16404.125</v>
      </c>
      <c r="JH9" s="51">
        <f t="shared" si="3"/>
        <v>14540.547</v>
      </c>
      <c r="JI9" s="51">
        <f t="shared" si="3"/>
        <v>20937.761999999999</v>
      </c>
      <c r="JJ9" s="51">
        <f t="shared" si="3"/>
        <v>17271.559000000001</v>
      </c>
      <c r="JK9" s="51">
        <f t="shared" si="3"/>
        <v>21170.135999999999</v>
      </c>
      <c r="JL9" s="51">
        <f t="shared" si="3"/>
        <v>192595.07699999999</v>
      </c>
      <c r="JM9" s="51">
        <f t="shared" si="3"/>
        <v>17586.978999999999</v>
      </c>
      <c r="JN9" s="51">
        <f t="shared" si="3"/>
        <v>18938.409</v>
      </c>
      <c r="JO9" s="51">
        <f t="shared" si="3"/>
        <v>417122.24</v>
      </c>
      <c r="JP9" s="51">
        <f t="shared" si="3"/>
        <v>16434.886999999999</v>
      </c>
      <c r="JQ9" s="51">
        <f t="shared" si="3"/>
        <v>17180.135999999999</v>
      </c>
      <c r="JR9" s="51">
        <f t="shared" si="3"/>
        <v>12265.026</v>
      </c>
      <c r="JS9" s="51">
        <f t="shared" si="3"/>
        <v>8055.6059999999998</v>
      </c>
      <c r="JT9" s="51">
        <f t="shared" si="3"/>
        <v>13596.699000000001</v>
      </c>
      <c r="JU9" s="51">
        <f t="shared" si="3"/>
        <v>21718.366999999998</v>
      </c>
      <c r="JV9" s="51">
        <f t="shared" si="3"/>
        <v>15901.089</v>
      </c>
      <c r="JW9" s="51">
        <f t="shared" si="3"/>
        <v>17742.764999999999</v>
      </c>
      <c r="JX9" s="51">
        <f t="shared" si="3"/>
        <v>18677.256000000001</v>
      </c>
      <c r="JY9" s="51">
        <f t="shared" si="3"/>
        <v>19159.205000000002</v>
      </c>
      <c r="JZ9" s="51">
        <f t="shared" si="3"/>
        <v>1745.7049999999999</v>
      </c>
      <c r="KA9" s="51">
        <f t="shared" ref="KA9:ML9" si="4">SUM(KA7:KA8)</f>
        <v>30450.004000000001</v>
      </c>
      <c r="KB9" s="133">
        <f t="shared" si="4"/>
        <v>192926.745</v>
      </c>
      <c r="KC9" s="51">
        <f t="shared" si="4"/>
        <v>10738.543</v>
      </c>
      <c r="KD9" s="51">
        <f t="shared" si="4"/>
        <v>26503.763999999999</v>
      </c>
      <c r="KE9" s="51">
        <f t="shared" si="4"/>
        <v>12022.769</v>
      </c>
      <c r="KF9" s="51">
        <f t="shared" si="4"/>
        <v>12278.725</v>
      </c>
      <c r="KG9" s="51">
        <f t="shared" si="4"/>
        <v>18720.217000000001</v>
      </c>
      <c r="KH9" s="51">
        <f t="shared" si="4"/>
        <v>16136.884</v>
      </c>
      <c r="KI9" s="51">
        <f t="shared" si="4"/>
        <v>10292.562</v>
      </c>
      <c r="KJ9" s="51">
        <f t="shared" si="4"/>
        <v>21280.489000000001</v>
      </c>
      <c r="KK9" s="51">
        <f t="shared" si="4"/>
        <v>14685.082</v>
      </c>
      <c r="KL9" s="51">
        <f t="shared" si="4"/>
        <v>17006.12</v>
      </c>
      <c r="KM9" s="51">
        <f t="shared" si="4"/>
        <v>14963.791999999999</v>
      </c>
      <c r="KN9" s="51">
        <f t="shared" si="4"/>
        <v>24985.105</v>
      </c>
      <c r="KO9" s="51">
        <f t="shared" si="4"/>
        <v>199614.052</v>
      </c>
      <c r="KP9" s="51">
        <f t="shared" si="4"/>
        <v>21109.564999999999</v>
      </c>
      <c r="KQ9" s="51">
        <f t="shared" si="4"/>
        <v>11632.317999999999</v>
      </c>
      <c r="KR9" s="51">
        <f t="shared" si="4"/>
        <v>18046.87</v>
      </c>
      <c r="KS9" s="51">
        <f t="shared" si="4"/>
        <v>16927.591</v>
      </c>
      <c r="KT9" s="51">
        <f t="shared" si="4"/>
        <v>18301.52</v>
      </c>
      <c r="KU9" s="51">
        <f t="shared" si="4"/>
        <v>15628.151</v>
      </c>
      <c r="KV9" s="51">
        <f t="shared" si="4"/>
        <v>13812.477000000001</v>
      </c>
      <c r="KW9" s="51">
        <f t="shared" si="4"/>
        <v>16495.793000000001</v>
      </c>
      <c r="KX9" s="51">
        <f t="shared" si="4"/>
        <v>17791.904999999999</v>
      </c>
      <c r="KY9" s="51">
        <f t="shared" si="4"/>
        <v>16694.580000000002</v>
      </c>
      <c r="KZ9" s="51">
        <f t="shared" si="4"/>
        <v>15780.355</v>
      </c>
      <c r="LA9" s="51">
        <f t="shared" si="4"/>
        <v>22143.475999999999</v>
      </c>
      <c r="LB9" s="51">
        <f t="shared" si="4"/>
        <v>204364.60100000002</v>
      </c>
      <c r="LC9" s="51">
        <f t="shared" si="4"/>
        <v>28441.092000000001</v>
      </c>
      <c r="LD9" s="51">
        <f t="shared" si="4"/>
        <v>16821.273000000001</v>
      </c>
      <c r="LE9" s="51">
        <f t="shared" si="4"/>
        <v>16562.675999999999</v>
      </c>
      <c r="LF9" s="51">
        <f t="shared" si="4"/>
        <v>18479.227999999999</v>
      </c>
      <c r="LG9" s="51">
        <f t="shared" si="4"/>
        <v>20477.258999999998</v>
      </c>
      <c r="LH9" s="51">
        <f t="shared" si="4"/>
        <v>16867.547999999999</v>
      </c>
      <c r="LI9" s="51">
        <f t="shared" si="4"/>
        <v>20483.473999999998</v>
      </c>
      <c r="LJ9" s="51">
        <f t="shared" si="4"/>
        <v>16820.494999999999</v>
      </c>
      <c r="LK9" s="51">
        <f t="shared" si="4"/>
        <v>16312.511</v>
      </c>
      <c r="LL9" s="51">
        <f t="shared" si="4"/>
        <v>12106.358</v>
      </c>
      <c r="LM9" s="51">
        <f t="shared" si="4"/>
        <v>18997.694</v>
      </c>
      <c r="LN9" s="51">
        <f t="shared" si="4"/>
        <v>16255.076999999999</v>
      </c>
      <c r="LO9" s="51">
        <f t="shared" si="4"/>
        <v>218624.68499999997</v>
      </c>
      <c r="LP9" s="51">
        <f t="shared" si="4"/>
        <v>28946.819</v>
      </c>
      <c r="LQ9" s="51">
        <f t="shared" si="4"/>
        <v>15303.986000000001</v>
      </c>
      <c r="LR9" s="51">
        <f t="shared" si="4"/>
        <v>28955.001</v>
      </c>
      <c r="LS9" s="51">
        <f t="shared" si="4"/>
        <v>11755.614</v>
      </c>
      <c r="LT9" s="51">
        <f t="shared" si="4"/>
        <v>21247.088</v>
      </c>
      <c r="LU9" s="51">
        <f t="shared" si="4"/>
        <v>20270.471000000001</v>
      </c>
      <c r="LV9" s="51">
        <f t="shared" si="4"/>
        <v>21133.84</v>
      </c>
      <c r="LW9" s="51">
        <f t="shared" si="4"/>
        <v>13492.199000000001</v>
      </c>
      <c r="LX9" s="51">
        <f t="shared" si="4"/>
        <v>14166.34</v>
      </c>
      <c r="LY9" s="51">
        <f t="shared" si="4"/>
        <v>17662.425000000003</v>
      </c>
      <c r="LZ9" s="51">
        <f t="shared" si="4"/>
        <v>22192.7</v>
      </c>
      <c r="MA9" s="51">
        <f t="shared" si="4"/>
        <v>18887.215</v>
      </c>
      <c r="MB9" s="51">
        <f t="shared" si="4"/>
        <v>234013.698</v>
      </c>
      <c r="MC9" s="51">
        <f t="shared" si="4"/>
        <v>27261.916000000001</v>
      </c>
      <c r="MD9" s="51">
        <f t="shared" si="4"/>
        <v>4072.0650000000001</v>
      </c>
      <c r="ME9" s="51">
        <f t="shared" si="4"/>
        <v>23528.091</v>
      </c>
      <c r="MF9" s="51">
        <f t="shared" si="4"/>
        <v>30767.368999999999</v>
      </c>
      <c r="MG9" s="51">
        <f t="shared" si="4"/>
        <v>13549.620999999999</v>
      </c>
      <c r="MH9" s="51">
        <f t="shared" si="4"/>
        <v>13833.691999999999</v>
      </c>
      <c r="MI9" s="51">
        <f t="shared" si="4"/>
        <v>17529.904999999999</v>
      </c>
      <c r="MJ9" s="51">
        <f t="shared" si="4"/>
        <v>17344.666000000001</v>
      </c>
      <c r="MK9" s="51">
        <f t="shared" si="4"/>
        <v>14059.843999999999</v>
      </c>
      <c r="ML9" s="51">
        <f t="shared" si="4"/>
        <v>22461.697</v>
      </c>
      <c r="MM9" s="51">
        <f t="shared" ref="MM9:NB9" si="5">SUM(MM7:MM8)</f>
        <v>17506.937000000002</v>
      </c>
      <c r="MN9" s="51">
        <f t="shared" si="5"/>
        <v>5905.6689999999999</v>
      </c>
      <c r="MO9" s="51">
        <f t="shared" si="5"/>
        <v>207821.47199999998</v>
      </c>
      <c r="MP9" s="51">
        <f t="shared" si="5"/>
        <v>2199.0300000000002</v>
      </c>
      <c r="MQ9" s="51">
        <f t="shared" si="5"/>
        <v>2250.2800000000002</v>
      </c>
      <c r="MR9" s="51">
        <f t="shared" si="5"/>
        <v>2772.8679999999999</v>
      </c>
      <c r="MS9" s="51">
        <f t="shared" si="5"/>
        <v>2709.837</v>
      </c>
      <c r="MT9" s="51">
        <f t="shared" si="5"/>
        <v>15825.597</v>
      </c>
      <c r="MU9" s="51">
        <f t="shared" si="5"/>
        <v>9118.3330000000005</v>
      </c>
      <c r="MV9" s="51">
        <f t="shared" si="5"/>
        <v>17143.062000000002</v>
      </c>
      <c r="MW9" s="51">
        <f t="shared" si="5"/>
        <v>16116.386</v>
      </c>
      <c r="MX9" s="51">
        <f t="shared" si="5"/>
        <v>18678.107</v>
      </c>
      <c r="MY9" s="51">
        <f t="shared" si="5"/>
        <v>19906.381000000001</v>
      </c>
      <c r="MZ9" s="51">
        <f t="shared" si="5"/>
        <v>13036.401</v>
      </c>
      <c r="NA9" s="51">
        <f t="shared" si="5"/>
        <v>22142.007000000001</v>
      </c>
      <c r="NB9" s="51">
        <f t="shared" si="5"/>
        <v>141898.28899999999</v>
      </c>
      <c r="NC9" s="51">
        <f t="shared" ref="NC9:NO9" si="6">SUM(NC7:NC8)</f>
        <v>20517.353999999999</v>
      </c>
      <c r="ND9" s="51">
        <f t="shared" si="6"/>
        <v>17014.41</v>
      </c>
      <c r="NE9" s="51">
        <f t="shared" si="6"/>
        <v>27878.902999999998</v>
      </c>
      <c r="NF9" s="51">
        <f t="shared" si="6"/>
        <v>15971.186</v>
      </c>
      <c r="NG9" s="51">
        <f t="shared" si="6"/>
        <v>14732.221</v>
      </c>
      <c r="NH9" s="51">
        <f t="shared" si="6"/>
        <v>7763.2209999999995</v>
      </c>
      <c r="NI9" s="51">
        <f t="shared" si="6"/>
        <v>20544.368999999999</v>
      </c>
      <c r="NJ9" s="51">
        <f t="shared" si="6"/>
        <v>20990.314999999999</v>
      </c>
      <c r="NK9" s="51">
        <f t="shared" si="6"/>
        <v>18967.625</v>
      </c>
      <c r="NL9" s="51">
        <f t="shared" si="6"/>
        <v>15262.375</v>
      </c>
      <c r="NM9" s="51">
        <f t="shared" si="6"/>
        <v>15512.710999999999</v>
      </c>
      <c r="NN9" s="51">
        <f t="shared" si="6"/>
        <v>26601.394</v>
      </c>
      <c r="NO9" s="51">
        <f t="shared" si="6"/>
        <v>221756.084</v>
      </c>
      <c r="NP9" s="51">
        <f t="shared" ref="NP9:OO9" si="7">SUM(NP7:NP8)</f>
        <v>24925.581000000002</v>
      </c>
      <c r="NQ9" s="51">
        <f t="shared" si="7"/>
        <v>19169.114999999998</v>
      </c>
      <c r="NR9" s="51">
        <f t="shared" si="7"/>
        <v>19611.616999999998</v>
      </c>
      <c r="NS9" s="51">
        <f t="shared" si="7"/>
        <v>19956.07</v>
      </c>
      <c r="NT9" s="51">
        <f t="shared" si="7"/>
        <v>17124.412</v>
      </c>
      <c r="NU9" s="51">
        <f t="shared" si="7"/>
        <v>16859.001</v>
      </c>
      <c r="NV9" s="51">
        <f t="shared" si="7"/>
        <v>21707.468000000004</v>
      </c>
      <c r="NW9" s="51">
        <f t="shared" si="7"/>
        <v>22034.067000000003</v>
      </c>
      <c r="NX9" s="51">
        <f t="shared" si="7"/>
        <v>20856.678</v>
      </c>
      <c r="NY9" s="51">
        <f t="shared" si="7"/>
        <v>11114.621000000001</v>
      </c>
      <c r="NZ9" s="51">
        <f t="shared" si="7"/>
        <v>19150.500000000004</v>
      </c>
      <c r="OA9" s="51">
        <f t="shared" si="7"/>
        <v>20591.256000000001</v>
      </c>
      <c r="OB9" s="51">
        <f t="shared" si="7"/>
        <v>233100.38600000003</v>
      </c>
      <c r="OC9" s="51">
        <f t="shared" si="7"/>
        <v>47011.159</v>
      </c>
      <c r="OD9" s="51">
        <f t="shared" si="7"/>
        <v>28746.637999999999</v>
      </c>
      <c r="OE9" s="51">
        <f t="shared" si="7"/>
        <v>43389.845000000001</v>
      </c>
      <c r="OF9" s="51">
        <f t="shared" si="7"/>
        <v>20528.648000000001</v>
      </c>
      <c r="OG9" s="51">
        <f t="shared" si="7"/>
        <v>20792.957999999999</v>
      </c>
      <c r="OH9" s="51">
        <f t="shared" si="7"/>
        <v>26419.647000000001</v>
      </c>
      <c r="OI9" s="51">
        <f t="shared" si="7"/>
        <v>23322.273000000001</v>
      </c>
      <c r="OJ9" s="51">
        <f t="shared" si="7"/>
        <v>13358.142</v>
      </c>
      <c r="OK9" s="51">
        <f t="shared" si="7"/>
        <v>19573.852999999999</v>
      </c>
      <c r="OL9" s="51">
        <f t="shared" si="7"/>
        <v>22903.488000000001</v>
      </c>
      <c r="OM9" s="51">
        <f t="shared" si="7"/>
        <v>11748.01</v>
      </c>
      <c r="ON9" s="51">
        <f t="shared" si="7"/>
        <v>27898.637999999999</v>
      </c>
      <c r="OO9" s="51">
        <f t="shared" si="7"/>
        <v>305693.29899999994</v>
      </c>
    </row>
    <row r="10" spans="1:405" ht="20.399999999999999" x14ac:dyDescent="0.3">
      <c r="A10" s="220"/>
      <c r="B10" s="41" t="s">
        <v>73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54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64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54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54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54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54"/>
      <c r="CP10" s="91">
        <v>26629</v>
      </c>
      <c r="CQ10" s="92">
        <v>24303</v>
      </c>
      <c r="CR10" s="92">
        <v>28784</v>
      </c>
      <c r="CS10" s="92">
        <v>14970</v>
      </c>
      <c r="CT10" s="92">
        <v>6423</v>
      </c>
      <c r="CU10" s="92">
        <v>2739</v>
      </c>
      <c r="CV10" s="92">
        <v>0</v>
      </c>
      <c r="CW10" s="92">
        <v>55068</v>
      </c>
      <c r="CX10" s="92">
        <v>27200</v>
      </c>
      <c r="CY10" s="190"/>
      <c r="CZ10" s="92">
        <v>0</v>
      </c>
      <c r="DA10" s="92">
        <v>6999</v>
      </c>
      <c r="DB10" s="33">
        <f>SUM(CP10:DA10)</f>
        <v>193115</v>
      </c>
      <c r="DC10" s="92">
        <v>23200</v>
      </c>
      <c r="DD10" s="92">
        <v>0</v>
      </c>
      <c r="DE10" s="92">
        <v>36000</v>
      </c>
      <c r="DF10" s="92">
        <v>11251</v>
      </c>
      <c r="DG10" s="92">
        <v>18000</v>
      </c>
      <c r="DH10" s="92">
        <v>17900</v>
      </c>
      <c r="DI10" s="92">
        <v>14783</v>
      </c>
      <c r="DJ10" s="92">
        <v>36500</v>
      </c>
      <c r="DK10" s="92">
        <v>29536</v>
      </c>
      <c r="DL10" s="92">
        <v>6966</v>
      </c>
      <c r="DM10" s="92">
        <v>36436</v>
      </c>
      <c r="DN10" s="92">
        <v>17170</v>
      </c>
      <c r="DO10" s="33">
        <f>SUM(DC10:DN10)</f>
        <v>247742</v>
      </c>
      <c r="DP10" s="31">
        <v>6500</v>
      </c>
      <c r="DQ10" s="31">
        <v>8500</v>
      </c>
      <c r="DR10" s="31">
        <v>42691</v>
      </c>
      <c r="DS10" s="31">
        <v>46000</v>
      </c>
      <c r="DT10" s="31">
        <v>35500</v>
      </c>
      <c r="DU10" s="31">
        <v>7974</v>
      </c>
      <c r="DV10" s="32">
        <v>19974</v>
      </c>
      <c r="DW10" s="31">
        <v>44021</v>
      </c>
      <c r="DX10" s="31">
        <v>85409</v>
      </c>
      <c r="DY10" s="31">
        <v>37077</v>
      </c>
      <c r="DZ10" s="31">
        <v>4946</v>
      </c>
      <c r="EA10" s="31">
        <v>39839</v>
      </c>
      <c r="EB10" s="33">
        <f>SUM(DP10:EA10)</f>
        <v>378431</v>
      </c>
      <c r="EC10" s="31">
        <v>0</v>
      </c>
      <c r="ED10" s="31">
        <v>27404</v>
      </c>
      <c r="EE10" s="31">
        <v>8261</v>
      </c>
      <c r="EF10" s="31">
        <v>7500</v>
      </c>
      <c r="EG10" s="31">
        <v>28813</v>
      </c>
      <c r="EH10" s="31">
        <v>9050</v>
      </c>
      <c r="EI10" s="32">
        <v>27668</v>
      </c>
      <c r="EJ10" s="31">
        <v>15150</v>
      </c>
      <c r="EK10" s="31">
        <v>17634</v>
      </c>
      <c r="EL10" s="31">
        <v>45952</v>
      </c>
      <c r="EM10" s="31">
        <v>23018</v>
      </c>
      <c r="EN10" s="31">
        <v>7500</v>
      </c>
      <c r="EO10" s="33">
        <f>SUM(EC10:EN10)</f>
        <v>217950</v>
      </c>
      <c r="EP10" s="31">
        <v>27900</v>
      </c>
      <c r="EQ10" s="31">
        <v>5362</v>
      </c>
      <c r="ER10" s="31">
        <v>22690</v>
      </c>
      <c r="ES10" s="31">
        <v>5237</v>
      </c>
      <c r="ET10" s="31">
        <v>38526</v>
      </c>
      <c r="EU10" s="31">
        <v>34191</v>
      </c>
      <c r="EV10" s="32">
        <v>0</v>
      </c>
      <c r="EW10" s="31">
        <v>0</v>
      </c>
      <c r="EX10" s="31">
        <v>24318</v>
      </c>
      <c r="EY10" s="31">
        <v>51800.639000000003</v>
      </c>
      <c r="EZ10" s="31">
        <v>25834.785</v>
      </c>
      <c r="FA10" s="31">
        <v>8200</v>
      </c>
      <c r="FB10" s="33">
        <f>SUM(EP10:FA10)</f>
        <v>244059.424</v>
      </c>
      <c r="FC10" s="31">
        <v>6204.9809999999998</v>
      </c>
      <c r="FD10" s="31">
        <v>7220.0739999999996</v>
      </c>
      <c r="FE10" s="31">
        <v>0</v>
      </c>
      <c r="FF10" s="31">
        <v>6894.5649999999996</v>
      </c>
      <c r="FG10" s="31">
        <v>3500</v>
      </c>
      <c r="FH10" s="31">
        <v>7508.2619999999997</v>
      </c>
      <c r="FI10" s="32">
        <v>30262.037</v>
      </c>
      <c r="FJ10" s="31">
        <v>11439.142</v>
      </c>
      <c r="FK10" s="31">
        <v>0</v>
      </c>
      <c r="FL10" s="31">
        <v>5495.95</v>
      </c>
      <c r="FM10" s="31">
        <v>18614.816999999999</v>
      </c>
      <c r="FN10" s="31">
        <v>37148.853999999999</v>
      </c>
      <c r="FO10" s="33">
        <f>SUM(FC10:FN10)</f>
        <v>134288.68199999997</v>
      </c>
      <c r="FP10" s="31">
        <v>3295.9740000000002</v>
      </c>
      <c r="FQ10" s="31">
        <v>0</v>
      </c>
      <c r="FR10" s="31">
        <v>33564.705000000002</v>
      </c>
      <c r="FS10" s="31">
        <v>0</v>
      </c>
      <c r="FT10" s="31">
        <v>5255.3490000000002</v>
      </c>
      <c r="FU10" s="31">
        <v>7975.741</v>
      </c>
      <c r="FV10" s="32">
        <v>6171.4059999999999</v>
      </c>
      <c r="FW10" s="31">
        <v>34923.832999999999</v>
      </c>
      <c r="FX10" s="31">
        <v>9454.491</v>
      </c>
      <c r="FY10" s="31">
        <v>2981.4780000000001</v>
      </c>
      <c r="FZ10" s="31">
        <v>25967.330999999998</v>
      </c>
      <c r="GA10" s="31">
        <v>3171.3829999999998</v>
      </c>
      <c r="GB10" s="33">
        <f>SUM(FP10:GA10)</f>
        <v>132761.69099999999</v>
      </c>
      <c r="GC10" s="127">
        <v>10436.072</v>
      </c>
      <c r="GD10" s="127">
        <v>5526.1549999999997</v>
      </c>
      <c r="GE10" s="127">
        <v>31192.806</v>
      </c>
      <c r="GF10" s="127">
        <v>9177.4905999999992</v>
      </c>
      <c r="GG10" s="127">
        <v>30767.460999999999</v>
      </c>
      <c r="GH10" s="127">
        <v>6771.0010000000002</v>
      </c>
      <c r="GI10" s="127">
        <v>6061.0739999999996</v>
      </c>
      <c r="GJ10" s="127">
        <v>2473.1779999999999</v>
      </c>
      <c r="GK10" s="127">
        <v>5343.9579999999996</v>
      </c>
      <c r="GL10" s="127">
        <v>10854.08</v>
      </c>
      <c r="GM10" s="127">
        <v>33468.696000000004</v>
      </c>
      <c r="GN10" s="127">
        <v>6828.7439999999997</v>
      </c>
      <c r="GO10" s="33">
        <f>SUM(GC10:GN10)</f>
        <v>158900.7156</v>
      </c>
      <c r="GP10" s="31">
        <v>14127.34</v>
      </c>
      <c r="GQ10" s="31">
        <v>25874.59</v>
      </c>
      <c r="GR10" s="31">
        <v>10831</v>
      </c>
      <c r="GS10" s="31">
        <v>25408</v>
      </c>
      <c r="GT10" s="31">
        <v>6377</v>
      </c>
      <c r="GU10" s="31">
        <v>23822</v>
      </c>
      <c r="GV10" s="32">
        <v>26783</v>
      </c>
      <c r="GW10" s="31">
        <v>14856</v>
      </c>
      <c r="GX10" s="31">
        <v>34965</v>
      </c>
      <c r="GY10" s="31">
        <v>19228.183000000001</v>
      </c>
      <c r="GZ10" s="31">
        <v>10979</v>
      </c>
      <c r="HA10" s="31">
        <v>36776</v>
      </c>
      <c r="HB10" s="33">
        <f>SUM(GP10:HA10)</f>
        <v>250027.11299999998</v>
      </c>
      <c r="HC10" s="31">
        <v>23947</v>
      </c>
      <c r="HD10" s="31">
        <v>8037</v>
      </c>
      <c r="HE10" s="31">
        <v>29195.562000000002</v>
      </c>
      <c r="HF10" s="31">
        <v>15480.401</v>
      </c>
      <c r="HG10" s="31">
        <v>10255.147999999999</v>
      </c>
      <c r="HH10" s="31">
        <v>25072.253000000001</v>
      </c>
      <c r="HI10" s="32">
        <v>29957.955000000002</v>
      </c>
      <c r="HJ10" s="31">
        <v>18372.067999999999</v>
      </c>
      <c r="HK10" s="31">
        <v>22043.192999999999</v>
      </c>
      <c r="HL10" s="31">
        <v>22821.964</v>
      </c>
      <c r="HM10" s="31">
        <v>12095.885</v>
      </c>
      <c r="HN10" s="31">
        <v>29468.736000000001</v>
      </c>
      <c r="HO10" s="134">
        <f>SUM(HC10:HN10)</f>
        <v>246747.16500000004</v>
      </c>
      <c r="HP10" s="31">
        <v>13326.402</v>
      </c>
      <c r="HQ10" s="31">
        <v>28563.859</v>
      </c>
      <c r="HR10" s="31">
        <v>10367.662</v>
      </c>
      <c r="HS10" s="31">
        <v>28711.053</v>
      </c>
      <c r="HT10" s="31">
        <v>6509.2920000000004</v>
      </c>
      <c r="HU10" s="31">
        <v>4092.529</v>
      </c>
      <c r="HV10" s="32">
        <v>26847.261999999999</v>
      </c>
      <c r="HW10" s="31">
        <v>32471.641</v>
      </c>
      <c r="HX10" s="31">
        <v>13496.718000000001</v>
      </c>
      <c r="HY10" s="31">
        <v>2393.4349999999999</v>
      </c>
      <c r="HZ10" s="31">
        <v>9697.3369999999995</v>
      </c>
      <c r="IA10" s="31">
        <v>31398.821</v>
      </c>
      <c r="IB10" s="33">
        <f>SUM(HP10:IA10)</f>
        <v>207876.01099999997</v>
      </c>
      <c r="IC10" s="31">
        <v>23413.484</v>
      </c>
      <c r="ID10" s="31">
        <v>20100.965</v>
      </c>
      <c r="IE10" s="31">
        <v>10166.933000000001</v>
      </c>
      <c r="IF10" s="31">
        <v>15281.755999999999</v>
      </c>
      <c r="IG10" s="31">
        <v>13872.405000000001</v>
      </c>
      <c r="IH10" s="31">
        <v>30273.870999999999</v>
      </c>
      <c r="II10" s="32">
        <v>24005.588</v>
      </c>
      <c r="IJ10" s="31">
        <v>21277.797999999999</v>
      </c>
      <c r="IK10" s="31">
        <v>19560.460999999999</v>
      </c>
      <c r="IL10" s="31">
        <v>8443.8449999999993</v>
      </c>
      <c r="IM10" s="31">
        <v>19460.725999999999</v>
      </c>
      <c r="IN10" s="31">
        <v>17308.648000000001</v>
      </c>
      <c r="IO10" s="33">
        <f>SUM(IC10:IN10)</f>
        <v>223166.47999999998</v>
      </c>
      <c r="IP10" s="31">
        <v>26264.223000000002</v>
      </c>
      <c r="IQ10" s="31">
        <v>14684.656999999999</v>
      </c>
      <c r="IR10" s="31">
        <v>25776.154999999999</v>
      </c>
      <c r="IS10" s="31">
        <v>20970.308000000001</v>
      </c>
      <c r="IT10" s="31">
        <v>17592.708999999999</v>
      </c>
      <c r="IU10" s="31">
        <v>17743.18</v>
      </c>
      <c r="IV10" s="32">
        <v>28117.26</v>
      </c>
      <c r="IW10" s="31">
        <v>34503.195</v>
      </c>
      <c r="IX10" s="31">
        <v>13391.662</v>
      </c>
      <c r="IY10" s="31">
        <v>21722.82</v>
      </c>
      <c r="IZ10" s="31">
        <v>15812.23</v>
      </c>
      <c r="JA10" s="31">
        <v>17295.895</v>
      </c>
      <c r="JB10" s="33">
        <f>SUM(IP10:JA10)</f>
        <v>253874.29400000005</v>
      </c>
      <c r="JC10" s="31">
        <v>18233.388999999999</v>
      </c>
      <c r="JD10" s="31">
        <v>20406.96</v>
      </c>
      <c r="JE10" s="31">
        <v>26515.789000000001</v>
      </c>
      <c r="JF10" s="31">
        <v>20615.607</v>
      </c>
      <c r="JG10" s="31">
        <v>28506.924999999999</v>
      </c>
      <c r="JH10" s="31">
        <v>16365.671</v>
      </c>
      <c r="JI10" s="32">
        <v>20004.173999999999</v>
      </c>
      <c r="JJ10" s="31">
        <v>27819.117999999999</v>
      </c>
      <c r="JK10" s="31">
        <v>29428.375</v>
      </c>
      <c r="JL10" s="31">
        <v>19966.482</v>
      </c>
      <c r="JM10" s="31">
        <v>23034.909</v>
      </c>
      <c r="JN10" s="31">
        <v>27989.620999999999</v>
      </c>
      <c r="JO10" s="33">
        <f>SUM(JC10:JN10)</f>
        <v>278887.01999999996</v>
      </c>
      <c r="JP10" s="31">
        <v>20182.041000000001</v>
      </c>
      <c r="JQ10" s="31">
        <v>19411.937999999998</v>
      </c>
      <c r="JR10" s="31">
        <v>26106.001</v>
      </c>
      <c r="JS10" s="31">
        <v>26529.279999999999</v>
      </c>
      <c r="JT10" s="31">
        <v>14372.284</v>
      </c>
      <c r="JU10" s="31">
        <v>30669.536</v>
      </c>
      <c r="JV10" s="32">
        <v>23885.972000000002</v>
      </c>
      <c r="JW10" s="31">
        <v>32104.123</v>
      </c>
      <c r="JX10" s="31">
        <v>26526.382000000001</v>
      </c>
      <c r="JY10" s="31">
        <v>29821.998</v>
      </c>
      <c r="JZ10" s="31">
        <v>20728.848000000002</v>
      </c>
      <c r="KA10" s="31">
        <v>26632.241999999998</v>
      </c>
      <c r="KB10" s="134">
        <f>SUM(JP10:KA10)</f>
        <v>296970.64500000002</v>
      </c>
      <c r="KC10" s="31">
        <v>24913.654999999999</v>
      </c>
      <c r="KD10" s="31">
        <v>13383.727999999999</v>
      </c>
      <c r="KE10" s="31">
        <v>22294.419000000002</v>
      </c>
      <c r="KF10" s="31">
        <v>20067.187999999998</v>
      </c>
      <c r="KG10" s="31">
        <v>26136.358</v>
      </c>
      <c r="KH10" s="31">
        <v>24710.171999999999</v>
      </c>
      <c r="KI10" s="32">
        <v>28477.7</v>
      </c>
      <c r="KJ10" s="31">
        <v>29442.971000000001</v>
      </c>
      <c r="KK10" s="31">
        <v>25881.128000000001</v>
      </c>
      <c r="KL10" s="31">
        <v>30847.773000000001</v>
      </c>
      <c r="KM10" s="31">
        <v>24560.25</v>
      </c>
      <c r="KN10" s="31">
        <v>24353.600999999999</v>
      </c>
      <c r="KO10" s="33">
        <f>SUM(KC10:KN10)</f>
        <v>295068.94300000003</v>
      </c>
      <c r="KP10" s="31">
        <v>23571.016</v>
      </c>
      <c r="KQ10" s="31">
        <v>13418.540999999999</v>
      </c>
      <c r="KR10" s="31">
        <v>22144.714</v>
      </c>
      <c r="KS10" s="31">
        <v>25734.518</v>
      </c>
      <c r="KT10" s="31">
        <v>29087.955999999998</v>
      </c>
      <c r="KU10" s="31">
        <v>17274.226999999999</v>
      </c>
      <c r="KV10" s="32">
        <v>23578.348999999998</v>
      </c>
      <c r="KW10" s="31">
        <v>26247.199000000001</v>
      </c>
      <c r="KX10" s="31">
        <v>22103.933000000001</v>
      </c>
      <c r="KY10" s="31">
        <v>38756.499000000003</v>
      </c>
      <c r="KZ10" s="31">
        <v>12089.029</v>
      </c>
      <c r="LA10" s="31">
        <v>19055.758000000002</v>
      </c>
      <c r="LB10" s="33">
        <f>SUM(KP10:LA10)</f>
        <v>273061.739</v>
      </c>
      <c r="LC10" s="31">
        <v>22174.535</v>
      </c>
      <c r="LD10" s="31">
        <v>19782.574000000001</v>
      </c>
      <c r="LE10" s="31">
        <v>27793.017</v>
      </c>
      <c r="LF10" s="31">
        <v>17066.074000000001</v>
      </c>
      <c r="LG10" s="31">
        <v>23192.289000000001</v>
      </c>
      <c r="LH10" s="31">
        <v>22055.643</v>
      </c>
      <c r="LI10" s="32">
        <v>28185.451000000001</v>
      </c>
      <c r="LJ10" s="31">
        <v>26776.148000000001</v>
      </c>
      <c r="LK10" s="31">
        <v>23924.218000000001</v>
      </c>
      <c r="LL10" s="31">
        <v>24134.366999999998</v>
      </c>
      <c r="LM10" s="31">
        <v>11681.529</v>
      </c>
      <c r="LN10" s="31">
        <v>13745.689</v>
      </c>
      <c r="LO10" s="33">
        <f>SUM(LC10:LN10)</f>
        <v>260511.53399999999</v>
      </c>
      <c r="LP10" s="31">
        <v>9374.348</v>
      </c>
      <c r="LQ10" s="31">
        <v>9599.884</v>
      </c>
      <c r="LR10" s="31">
        <v>17706.099999999999</v>
      </c>
      <c r="LS10" s="31">
        <v>9939.3989999999994</v>
      </c>
      <c r="LT10" s="31">
        <v>4288.4690000000001</v>
      </c>
      <c r="LU10" s="31">
        <v>7541.1319999999996</v>
      </c>
      <c r="LV10" s="32">
        <v>19736.718000000001</v>
      </c>
      <c r="LW10" s="31">
        <v>16021.25</v>
      </c>
      <c r="LX10" s="31">
        <v>14481.272999999999</v>
      </c>
      <c r="LY10" s="31">
        <v>14477.633</v>
      </c>
      <c r="LZ10" s="31">
        <v>11428.1</v>
      </c>
      <c r="MA10" s="31">
        <v>15644.46</v>
      </c>
      <c r="MB10" s="33">
        <f>SUM(LP10:MA10)</f>
        <v>150238.76599999997</v>
      </c>
      <c r="MC10" s="31">
        <v>4344.9369999999999</v>
      </c>
      <c r="MD10" s="31">
        <v>2639.0590000000002</v>
      </c>
      <c r="ME10" s="31">
        <v>2667.4800000000005</v>
      </c>
      <c r="MF10" s="31">
        <v>4553.3850000000002</v>
      </c>
      <c r="MG10" s="31">
        <v>1887.1289999999999</v>
      </c>
      <c r="MH10" s="31">
        <v>1873.7270000000001</v>
      </c>
      <c r="MI10" s="32">
        <v>3756.7330000000002</v>
      </c>
      <c r="MJ10" s="31">
        <v>1883.8219999999999</v>
      </c>
      <c r="MK10" s="31">
        <v>3750.607</v>
      </c>
      <c r="ML10" s="31">
        <v>3746.748</v>
      </c>
      <c r="MM10" s="31">
        <v>1882.9960000000001</v>
      </c>
      <c r="MN10" s="31">
        <v>1859.415</v>
      </c>
      <c r="MO10" s="33">
        <f>SUM(MC10:MN10)</f>
        <v>34846.038</v>
      </c>
      <c r="MP10" s="31">
        <v>0</v>
      </c>
      <c r="MQ10" s="31">
        <v>1867.0409999999999</v>
      </c>
      <c r="MR10" s="31">
        <v>0</v>
      </c>
      <c r="MS10" s="31">
        <v>1885.635</v>
      </c>
      <c r="MT10" s="31">
        <v>1875.972</v>
      </c>
      <c r="MU10" s="31">
        <v>1885.799</v>
      </c>
      <c r="MV10" s="32">
        <v>1886.1130000000001</v>
      </c>
      <c r="MW10" s="31">
        <v>0</v>
      </c>
      <c r="MX10" s="31">
        <v>2973.9879999999998</v>
      </c>
      <c r="MY10" s="31">
        <v>0</v>
      </c>
      <c r="MZ10" s="31">
        <v>1884.1780000000001</v>
      </c>
      <c r="NA10" s="31">
        <v>1287.079</v>
      </c>
      <c r="NB10" s="33">
        <f>SUM(MP10:NA10)</f>
        <v>15545.804999999998</v>
      </c>
      <c r="NC10" s="31">
        <v>0</v>
      </c>
      <c r="ND10" s="31">
        <v>0</v>
      </c>
      <c r="NE10" s="31">
        <v>1882.973</v>
      </c>
      <c r="NF10" s="31">
        <v>0</v>
      </c>
      <c r="NG10" s="31">
        <v>0</v>
      </c>
      <c r="NH10" s="31">
        <v>2477.2750000000001</v>
      </c>
      <c r="NI10" s="32">
        <v>1883.7249999999999</v>
      </c>
      <c r="NJ10" s="31">
        <v>3781.6889999999999</v>
      </c>
      <c r="NK10" s="31">
        <v>2919.819</v>
      </c>
      <c r="NL10" s="31">
        <v>1883.4739999999999</v>
      </c>
      <c r="NM10" s="31">
        <v>1884.2439999999999</v>
      </c>
      <c r="NN10" s="31">
        <v>1884.828</v>
      </c>
      <c r="NO10" s="33">
        <f>SUM(NC10:NN10)</f>
        <v>18598.027000000002</v>
      </c>
      <c r="NP10" s="31">
        <v>3770.422</v>
      </c>
      <c r="NQ10" s="31">
        <v>1885.5509999999999</v>
      </c>
      <c r="NR10" s="31">
        <v>3779.1980000000003</v>
      </c>
      <c r="NS10" s="31">
        <v>1884.806</v>
      </c>
      <c r="NT10" s="31">
        <v>3776.056</v>
      </c>
      <c r="NU10" s="31">
        <v>1890.2629999999999</v>
      </c>
      <c r="NV10" s="32">
        <v>3772.2359999999999</v>
      </c>
      <c r="NW10" s="31">
        <v>3735.2139999999999</v>
      </c>
      <c r="NX10" s="31">
        <v>3723.1120000000001</v>
      </c>
      <c r="NY10" s="31">
        <v>3358.1759999999999</v>
      </c>
      <c r="NZ10" s="31">
        <v>1887.298</v>
      </c>
      <c r="OA10" s="31">
        <v>1885.143</v>
      </c>
      <c r="OB10" s="33">
        <f>SUM(NP10:OA10)</f>
        <v>35347.475000000006</v>
      </c>
      <c r="OC10" s="31">
        <v>3774.232</v>
      </c>
      <c r="OD10" s="31">
        <v>1887.0820000000001</v>
      </c>
      <c r="OE10" s="31">
        <v>3770.1219999999998</v>
      </c>
      <c r="OF10" s="31">
        <v>3772.8009999999999</v>
      </c>
      <c r="OG10" s="31">
        <v>3784.3440000000001</v>
      </c>
      <c r="OH10" s="31">
        <v>3763.31</v>
      </c>
      <c r="OI10" s="32">
        <v>3753.8020000000001</v>
      </c>
      <c r="OJ10" s="31">
        <v>11174.109</v>
      </c>
      <c r="OK10" s="31">
        <v>3781.3180000000002</v>
      </c>
      <c r="OL10" s="31">
        <v>3773.9760000000001</v>
      </c>
      <c r="OM10" s="31">
        <v>5271.8530000000001</v>
      </c>
      <c r="ON10" s="31">
        <v>2341.846</v>
      </c>
      <c r="OO10" s="33">
        <f>SUM(OC10:ON10)</f>
        <v>50848.794999999998</v>
      </c>
    </row>
    <row r="11" spans="1:405" ht="20.399999999999999" x14ac:dyDescent="0.3">
      <c r="A11" s="220"/>
      <c r="B11" s="41" t="s">
        <v>74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54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64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54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54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54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54"/>
      <c r="CP11" s="91">
        <v>76142</v>
      </c>
      <c r="CQ11" s="92">
        <v>63466</v>
      </c>
      <c r="CR11" s="92">
        <v>60157</v>
      </c>
      <c r="CS11" s="92">
        <v>54574</v>
      </c>
      <c r="CT11" s="92">
        <v>42527</v>
      </c>
      <c r="CU11" s="92">
        <v>90799</v>
      </c>
      <c r="CV11" s="92">
        <v>108075</v>
      </c>
      <c r="CW11" s="92">
        <v>88506</v>
      </c>
      <c r="CX11" s="92">
        <v>100425</v>
      </c>
      <c r="CY11" s="190"/>
      <c r="CZ11" s="92">
        <v>47631</v>
      </c>
      <c r="DA11" s="92">
        <v>120717</v>
      </c>
      <c r="DB11" s="20">
        <f>SUM(CP11:DA11)</f>
        <v>853019</v>
      </c>
      <c r="DC11" s="92">
        <v>109514</v>
      </c>
      <c r="DD11" s="92">
        <v>34500</v>
      </c>
      <c r="DE11" s="92">
        <v>27700</v>
      </c>
      <c r="DF11" s="92">
        <v>77541</v>
      </c>
      <c r="DG11" s="92">
        <v>70275</v>
      </c>
      <c r="DH11" s="92">
        <v>117215</v>
      </c>
      <c r="DI11" s="92">
        <v>80881</v>
      </c>
      <c r="DJ11" s="92">
        <v>42464</v>
      </c>
      <c r="DK11" s="92">
        <v>123398</v>
      </c>
      <c r="DL11" s="92">
        <v>74163</v>
      </c>
      <c r="DM11" s="92">
        <v>69041</v>
      </c>
      <c r="DN11" s="92">
        <v>71820</v>
      </c>
      <c r="DO11" s="20">
        <f>SUM(DC11:DN11)</f>
        <v>898512</v>
      </c>
      <c r="DP11" s="19">
        <v>94274</v>
      </c>
      <c r="DQ11" s="19">
        <v>81000</v>
      </c>
      <c r="DR11" s="19">
        <v>93098</v>
      </c>
      <c r="DS11" s="19">
        <v>36748</v>
      </c>
      <c r="DT11" s="19">
        <v>61837</v>
      </c>
      <c r="DU11" s="19">
        <v>68686</v>
      </c>
      <c r="DV11" s="18">
        <v>113762</v>
      </c>
      <c r="DW11" s="19">
        <v>117738</v>
      </c>
      <c r="DX11" s="19">
        <v>9471</v>
      </c>
      <c r="DY11" s="19">
        <v>114725</v>
      </c>
      <c r="DZ11" s="19">
        <v>106369</v>
      </c>
      <c r="EA11" s="19">
        <v>75602</v>
      </c>
      <c r="EB11" s="20">
        <f>SUM(DP11:EA11)</f>
        <v>973310</v>
      </c>
      <c r="EC11" s="19">
        <v>21500</v>
      </c>
      <c r="ED11" s="19">
        <v>84482</v>
      </c>
      <c r="EE11" s="19">
        <v>109372</v>
      </c>
      <c r="EF11" s="19">
        <v>86505</v>
      </c>
      <c r="EG11" s="19">
        <v>82118</v>
      </c>
      <c r="EH11" s="19">
        <v>12708</v>
      </c>
      <c r="EI11" s="18">
        <v>74507</v>
      </c>
      <c r="EJ11" s="19">
        <v>72675</v>
      </c>
      <c r="EK11" s="19">
        <v>57182</v>
      </c>
      <c r="EL11" s="19">
        <v>126000</v>
      </c>
      <c r="EM11" s="19">
        <v>115098</v>
      </c>
      <c r="EN11" s="19">
        <v>83697</v>
      </c>
      <c r="EO11" s="20">
        <f>SUM(EC11:EN11)</f>
        <v>925844</v>
      </c>
      <c r="EP11" s="19">
        <v>70229</v>
      </c>
      <c r="EQ11" s="19">
        <v>65489</v>
      </c>
      <c r="ER11" s="19">
        <v>202993</v>
      </c>
      <c r="ES11" s="19">
        <v>48348</v>
      </c>
      <c r="ET11" s="19">
        <v>112293</v>
      </c>
      <c r="EU11" s="19">
        <v>93269</v>
      </c>
      <c r="EV11" s="18">
        <v>0</v>
      </c>
      <c r="EW11" s="19">
        <v>27712</v>
      </c>
      <c r="EX11" s="19">
        <v>96945</v>
      </c>
      <c r="EY11" s="19">
        <v>116738.84600000001</v>
      </c>
      <c r="EZ11" s="19">
        <v>76633.447</v>
      </c>
      <c r="FA11" s="19">
        <v>51148.911999999997</v>
      </c>
      <c r="FB11" s="20">
        <f>SUM(EP11:FA11)</f>
        <v>961799.20500000007</v>
      </c>
      <c r="FC11" s="19">
        <v>48388.343000000001</v>
      </c>
      <c r="FD11" s="19">
        <v>54175.163999999997</v>
      </c>
      <c r="FE11" s="19">
        <v>49638.862999999998</v>
      </c>
      <c r="FF11" s="19">
        <v>48761.351999999999</v>
      </c>
      <c r="FG11" s="19">
        <v>25350.935000000001</v>
      </c>
      <c r="FH11" s="19">
        <v>51447.455999999998</v>
      </c>
      <c r="FI11" s="18">
        <v>77451.903999999995</v>
      </c>
      <c r="FJ11" s="19">
        <v>93707.922000000006</v>
      </c>
      <c r="FK11" s="19">
        <v>93707.922000000006</v>
      </c>
      <c r="FL11" s="19">
        <v>51019.624000000003</v>
      </c>
      <c r="FM11" s="19">
        <v>103069.177</v>
      </c>
      <c r="FN11" s="19">
        <v>125679.614</v>
      </c>
      <c r="FO11" s="20">
        <f>SUM(FC11:FN11)</f>
        <v>822398.27600000007</v>
      </c>
      <c r="FP11" s="19">
        <v>26695.989000000001</v>
      </c>
      <c r="FQ11" s="19">
        <v>24939.097000000002</v>
      </c>
      <c r="FR11" s="19">
        <v>120898.504</v>
      </c>
      <c r="FS11" s="19">
        <v>7161.8879999999999</v>
      </c>
      <c r="FT11" s="19">
        <v>49923.567999999999</v>
      </c>
      <c r="FU11" s="19">
        <v>99787.656000000003</v>
      </c>
      <c r="FV11" s="18">
        <v>80091.77</v>
      </c>
      <c r="FW11" s="19">
        <v>75604.372000000003</v>
      </c>
      <c r="FX11" s="19">
        <v>72656.495999999999</v>
      </c>
      <c r="FY11" s="19">
        <v>77462.622000000003</v>
      </c>
      <c r="FZ11" s="19">
        <v>92052.165999999997</v>
      </c>
      <c r="GA11" s="19">
        <v>93520.657999999996</v>
      </c>
      <c r="GB11" s="20">
        <f>SUM(FP11:GA11)</f>
        <v>820794.78600000008</v>
      </c>
      <c r="GC11" s="19">
        <v>83857.891000000003</v>
      </c>
      <c r="GD11" s="19">
        <v>53103.415999999997</v>
      </c>
      <c r="GE11" s="19">
        <v>58705.572</v>
      </c>
      <c r="GF11" s="19">
        <v>65933.395999999993</v>
      </c>
      <c r="GG11" s="19">
        <v>88261.767000000007</v>
      </c>
      <c r="GH11" s="19">
        <v>88289.327999999994</v>
      </c>
      <c r="GI11" s="18">
        <v>88203.892999999996</v>
      </c>
      <c r="GJ11" s="19">
        <v>36942.482000000004</v>
      </c>
      <c r="GK11" s="19">
        <v>63254.042999999998</v>
      </c>
      <c r="GL11" s="19">
        <v>76183.441000000006</v>
      </c>
      <c r="GM11" s="19">
        <v>125057.338</v>
      </c>
      <c r="GN11" s="19">
        <v>58476.963000000003</v>
      </c>
      <c r="GO11" s="20">
        <f>SUM(GC11:GN11)</f>
        <v>886269.52999999991</v>
      </c>
      <c r="GP11" s="127">
        <v>77275.144</v>
      </c>
      <c r="GQ11" s="127">
        <v>108160.946</v>
      </c>
      <c r="GR11" s="127">
        <v>110765</v>
      </c>
      <c r="GS11" s="127">
        <v>108247</v>
      </c>
      <c r="GT11" s="127">
        <v>58942</v>
      </c>
      <c r="GU11" s="127">
        <v>112635</v>
      </c>
      <c r="GV11" s="127">
        <v>79282</v>
      </c>
      <c r="GW11" s="127">
        <v>163586</v>
      </c>
      <c r="GX11" s="127">
        <v>105236</v>
      </c>
      <c r="GY11" s="129">
        <v>0</v>
      </c>
      <c r="GZ11" s="127">
        <v>49777</v>
      </c>
      <c r="HA11" s="127">
        <v>93445</v>
      </c>
      <c r="HB11" s="20">
        <f>SUM(GP11:HA11)</f>
        <v>1067351.0899999999</v>
      </c>
      <c r="HC11" s="19">
        <v>100456</v>
      </c>
      <c r="HD11" s="19">
        <v>413132</v>
      </c>
      <c r="HE11" s="19">
        <v>134651.451</v>
      </c>
      <c r="HF11" s="19">
        <v>90537.207999999999</v>
      </c>
      <c r="HG11" s="19">
        <v>43779.177000000003</v>
      </c>
      <c r="HH11" s="19">
        <v>147978.302</v>
      </c>
      <c r="HI11" s="18">
        <v>120479.73</v>
      </c>
      <c r="HJ11" s="19">
        <v>133405.65599999999</v>
      </c>
      <c r="HK11" s="19">
        <v>85731.142999999996</v>
      </c>
      <c r="HL11" s="19">
        <v>65852.239000000001</v>
      </c>
      <c r="HM11" s="19">
        <v>123846.05100000001</v>
      </c>
      <c r="HN11" s="19">
        <v>95922.298999999999</v>
      </c>
      <c r="HO11" s="135">
        <f>SUM(HC11:HN11)</f>
        <v>1555771.2560000001</v>
      </c>
      <c r="HP11" s="19">
        <v>140539.962</v>
      </c>
      <c r="HQ11" s="19">
        <v>113609.52</v>
      </c>
      <c r="HR11" s="19">
        <v>96356.5</v>
      </c>
      <c r="HS11" s="19">
        <v>154201.93799999999</v>
      </c>
      <c r="HT11" s="19">
        <v>80408.544999999998</v>
      </c>
      <c r="HU11" s="19">
        <v>62826.773999999998</v>
      </c>
      <c r="HV11" s="18">
        <v>118586.182</v>
      </c>
      <c r="HW11" s="19">
        <v>166591.734</v>
      </c>
      <c r="HX11" s="19">
        <v>105562.31299999999</v>
      </c>
      <c r="HY11" s="19">
        <v>71992.735000000001</v>
      </c>
      <c r="HZ11" s="19">
        <v>81186.86</v>
      </c>
      <c r="IA11" s="19">
        <v>134339.95800000001</v>
      </c>
      <c r="IB11" s="20">
        <f>SUM(HP11:IA11)</f>
        <v>1326203.0210000002</v>
      </c>
      <c r="IC11" s="19">
        <v>132838.408</v>
      </c>
      <c r="ID11" s="19">
        <v>132838.408</v>
      </c>
      <c r="IE11" s="19">
        <v>115783.92</v>
      </c>
      <c r="IF11" s="19">
        <v>74108.72</v>
      </c>
      <c r="IG11" s="19">
        <v>82491.703999999998</v>
      </c>
      <c r="IH11" s="19">
        <v>181756.508</v>
      </c>
      <c r="II11" s="18">
        <v>102294.96400000001</v>
      </c>
      <c r="IJ11" s="19">
        <v>71879.023000000001</v>
      </c>
      <c r="IK11" s="19">
        <v>134739.75599999999</v>
      </c>
      <c r="IL11" s="19">
        <v>72029.149000000005</v>
      </c>
      <c r="IM11" s="19">
        <v>61947.703000000001</v>
      </c>
      <c r="IN11" s="19">
        <v>119922.647</v>
      </c>
      <c r="IO11" s="20">
        <f>SUM(IC11:IN11)</f>
        <v>1282630.9100000001</v>
      </c>
      <c r="IP11" s="19">
        <v>115002.322</v>
      </c>
      <c r="IQ11" s="19">
        <v>128876.56600000001</v>
      </c>
      <c r="IR11" s="19">
        <v>150606.71299999999</v>
      </c>
      <c r="IS11" s="19">
        <v>83807.606</v>
      </c>
      <c r="IT11" s="19">
        <v>108334.715</v>
      </c>
      <c r="IU11" s="19">
        <v>108556.787</v>
      </c>
      <c r="IV11" s="18">
        <v>190537.27799999999</v>
      </c>
      <c r="IW11" s="19">
        <v>101866.753</v>
      </c>
      <c r="IX11" s="19">
        <v>148516.742</v>
      </c>
      <c r="IY11" s="19">
        <v>55002.074999999997</v>
      </c>
      <c r="IZ11" s="19">
        <v>137217.41399999999</v>
      </c>
      <c r="JA11" s="19">
        <v>137451.08199999999</v>
      </c>
      <c r="JB11" s="20">
        <f>SUM(IP11:JA11)</f>
        <v>1465776.0529999998</v>
      </c>
      <c r="JC11" s="19">
        <v>93392.346999999994</v>
      </c>
      <c r="JD11" s="19">
        <v>142332.30300000001</v>
      </c>
      <c r="JE11" s="19">
        <v>160479.905</v>
      </c>
      <c r="JF11" s="19">
        <v>123387.151</v>
      </c>
      <c r="JG11" s="19">
        <v>123074.97900000001</v>
      </c>
      <c r="JH11" s="19">
        <v>121486.16</v>
      </c>
      <c r="JI11" s="18">
        <v>119109.43</v>
      </c>
      <c r="JJ11" s="19">
        <v>156473.171</v>
      </c>
      <c r="JK11" s="19">
        <v>153644.82</v>
      </c>
      <c r="JL11" s="19">
        <v>136809.00399999999</v>
      </c>
      <c r="JM11" s="19">
        <v>165444.609</v>
      </c>
      <c r="JN11" s="19">
        <v>130003.44</v>
      </c>
      <c r="JO11" s="20">
        <f>SUM(JC11:JN11)</f>
        <v>1625637.3189999999</v>
      </c>
      <c r="JP11" s="19">
        <v>147057.644</v>
      </c>
      <c r="JQ11" s="19">
        <v>113298.243</v>
      </c>
      <c r="JR11" s="19">
        <v>189030.111</v>
      </c>
      <c r="JS11" s="19">
        <v>103635.999</v>
      </c>
      <c r="JT11" s="19">
        <v>122936.666</v>
      </c>
      <c r="JU11" s="19">
        <v>165288.62</v>
      </c>
      <c r="JV11" s="18">
        <v>113807.56600000001</v>
      </c>
      <c r="JW11" s="19">
        <v>208357.913</v>
      </c>
      <c r="JX11" s="19">
        <v>130799.88</v>
      </c>
      <c r="JY11" s="19">
        <v>169503.057</v>
      </c>
      <c r="JZ11" s="19">
        <v>113006.822</v>
      </c>
      <c r="KA11" s="19">
        <v>152172.90700000001</v>
      </c>
      <c r="KB11" s="135">
        <f>SUM(JP11:KA11)</f>
        <v>1728895.4279999998</v>
      </c>
      <c r="KC11" s="19">
        <v>179261.128</v>
      </c>
      <c r="KD11" s="19">
        <v>91509.99</v>
      </c>
      <c r="KE11" s="19">
        <v>143009.11199999999</v>
      </c>
      <c r="KF11" s="19">
        <v>132128.533</v>
      </c>
      <c r="KG11" s="19">
        <v>154592.79800000001</v>
      </c>
      <c r="KH11" s="19">
        <v>110153.413</v>
      </c>
      <c r="KI11" s="18">
        <v>205110.38699999999</v>
      </c>
      <c r="KJ11" s="19">
        <v>157895.61799999999</v>
      </c>
      <c r="KK11" s="19">
        <v>162682.641</v>
      </c>
      <c r="KL11" s="19">
        <v>151577.77600000001</v>
      </c>
      <c r="KM11" s="19">
        <v>156272.639</v>
      </c>
      <c r="KN11" s="19">
        <v>131072.28700000001</v>
      </c>
      <c r="KO11" s="20">
        <f>SUM(KC11:KN11)</f>
        <v>1775266.3219999999</v>
      </c>
      <c r="KP11" s="19">
        <v>175137.351</v>
      </c>
      <c r="KQ11" s="19">
        <v>91896.850999999995</v>
      </c>
      <c r="KR11" s="19">
        <v>139388.42499999999</v>
      </c>
      <c r="KS11" s="19">
        <v>129626.08</v>
      </c>
      <c r="KT11" s="19">
        <v>182303.58499999999</v>
      </c>
      <c r="KU11" s="19">
        <v>112127.424</v>
      </c>
      <c r="KV11" s="18">
        <v>158868.36199999999</v>
      </c>
      <c r="KW11" s="19">
        <v>168958.78</v>
      </c>
      <c r="KX11" s="19">
        <v>109428.05100000001</v>
      </c>
      <c r="KY11" s="19">
        <v>215983.93799999999</v>
      </c>
      <c r="KZ11" s="19">
        <v>82683.578999999998</v>
      </c>
      <c r="LA11" s="19">
        <v>143172.91</v>
      </c>
      <c r="LB11" s="20">
        <f>SUM(KP11:LA11)</f>
        <v>1709575.3359999997</v>
      </c>
      <c r="LC11" s="19">
        <v>146642.391</v>
      </c>
      <c r="LD11" s="19">
        <v>141062.87899999999</v>
      </c>
      <c r="LE11" s="19">
        <v>190405.372</v>
      </c>
      <c r="LF11" s="19">
        <v>130370.791</v>
      </c>
      <c r="LG11" s="19">
        <v>135334.84400000001</v>
      </c>
      <c r="LH11" s="19">
        <v>186218.97899999999</v>
      </c>
      <c r="LI11" s="18">
        <v>161541.533</v>
      </c>
      <c r="LJ11" s="19">
        <v>188553.557</v>
      </c>
      <c r="LK11" s="19">
        <v>145980.85999999999</v>
      </c>
      <c r="LL11" s="19">
        <v>170255.87</v>
      </c>
      <c r="LM11" s="19">
        <v>103481.215</v>
      </c>
      <c r="LN11" s="19">
        <v>114798.537</v>
      </c>
      <c r="LO11" s="20">
        <f>SUM(LC11:LN11)</f>
        <v>1814646.8280000004</v>
      </c>
      <c r="LP11" s="31">
        <v>158774.26</v>
      </c>
      <c r="LQ11" s="31">
        <v>132380.027</v>
      </c>
      <c r="LR11" s="31">
        <v>117287.183</v>
      </c>
      <c r="LS11" s="31">
        <v>116945.789</v>
      </c>
      <c r="LT11" s="31">
        <v>62193.527999999998</v>
      </c>
      <c r="LU11" s="31">
        <v>169898.97700000001</v>
      </c>
      <c r="LV11" s="32">
        <v>152768.32399999999</v>
      </c>
      <c r="LW11" s="31">
        <v>167873.93</v>
      </c>
      <c r="LX11" s="31">
        <v>169044.98800000001</v>
      </c>
      <c r="LY11" s="31">
        <v>138979.49</v>
      </c>
      <c r="LZ11" s="31">
        <v>176432.39199999999</v>
      </c>
      <c r="MA11" s="31">
        <v>142930.26800000001</v>
      </c>
      <c r="MB11" s="33">
        <f>SUM(LP11:MA11)</f>
        <v>1705509.156</v>
      </c>
      <c r="MC11" s="31">
        <v>97855.78</v>
      </c>
      <c r="MD11" s="31">
        <v>114864.07300000002</v>
      </c>
      <c r="ME11" s="31">
        <v>185832.02599999995</v>
      </c>
      <c r="MF11" s="31">
        <v>196259.15100000001</v>
      </c>
      <c r="MG11" s="31">
        <v>138502.86499999999</v>
      </c>
      <c r="MH11" s="31">
        <v>151734.329</v>
      </c>
      <c r="MI11" s="32">
        <v>229109.08899999998</v>
      </c>
      <c r="MJ11" s="31">
        <v>119717.74</v>
      </c>
      <c r="MK11" s="31">
        <v>205786.685</v>
      </c>
      <c r="ML11" s="31">
        <v>134972.29500000001</v>
      </c>
      <c r="MM11" s="31">
        <v>75087.953000000009</v>
      </c>
      <c r="MN11" s="31">
        <v>147456.97000000003</v>
      </c>
      <c r="MO11" s="33">
        <f>SUM(MC11:MN11)</f>
        <v>1797178.956</v>
      </c>
      <c r="MP11" s="31">
        <v>98345.247000000003</v>
      </c>
      <c r="MQ11" s="31">
        <v>159071.35299999997</v>
      </c>
      <c r="MR11" s="31">
        <v>101852.97500000001</v>
      </c>
      <c r="MS11" s="31">
        <v>135108.09899999999</v>
      </c>
      <c r="MT11" s="31">
        <v>149753.06599999999</v>
      </c>
      <c r="MU11" s="31">
        <v>118345.05100000001</v>
      </c>
      <c r="MV11" s="32">
        <v>129345.845</v>
      </c>
      <c r="MW11" s="31">
        <v>140380.15100000001</v>
      </c>
      <c r="MX11" s="31">
        <v>161080.50099999999</v>
      </c>
      <c r="MY11" s="31">
        <v>173999.76199999999</v>
      </c>
      <c r="MZ11" s="31">
        <v>149025.71799999999</v>
      </c>
      <c r="NA11" s="31">
        <v>141774.82699999999</v>
      </c>
      <c r="NB11" s="33">
        <f>SUM(MP11:NA11)</f>
        <v>1658082.5949999997</v>
      </c>
      <c r="NC11" s="31">
        <v>156306.17499999999</v>
      </c>
      <c r="ND11" s="31">
        <v>83689.044999999998</v>
      </c>
      <c r="NE11" s="31">
        <v>118280.09699999999</v>
      </c>
      <c r="NF11" s="31">
        <v>151252.12700000001</v>
      </c>
      <c r="NG11" s="31">
        <v>72494.591</v>
      </c>
      <c r="NH11" s="31">
        <v>206319.17300000001</v>
      </c>
      <c r="NI11" s="32">
        <v>134389.98699999999</v>
      </c>
      <c r="NJ11" s="31">
        <v>166247.571</v>
      </c>
      <c r="NK11" s="31">
        <v>188626.89600000001</v>
      </c>
      <c r="NL11" s="31">
        <v>99859.873999999996</v>
      </c>
      <c r="NM11" s="31">
        <v>144869.041</v>
      </c>
      <c r="NN11" s="31">
        <v>130636.855</v>
      </c>
      <c r="NO11" s="33">
        <f>SUM(NC11:NN11)</f>
        <v>1652971.432</v>
      </c>
      <c r="NP11" s="31">
        <v>161837.383</v>
      </c>
      <c r="NQ11" s="31">
        <v>154714.80300000001</v>
      </c>
      <c r="NR11" s="31">
        <v>125596.66700000002</v>
      </c>
      <c r="NS11" s="31">
        <v>65355.797999999995</v>
      </c>
      <c r="NT11" s="31">
        <v>158419.432</v>
      </c>
      <c r="NU11" s="31">
        <v>159679.35</v>
      </c>
      <c r="NV11" s="32">
        <v>209458.929</v>
      </c>
      <c r="NW11" s="31">
        <v>138299.448</v>
      </c>
      <c r="NX11" s="31">
        <v>153999.19799999997</v>
      </c>
      <c r="NY11" s="31">
        <v>151086.02800000002</v>
      </c>
      <c r="NZ11" s="31">
        <v>86719.97099999999</v>
      </c>
      <c r="OA11" s="31">
        <v>144555.06700000001</v>
      </c>
      <c r="OB11" s="33">
        <f>SUM(NP11:OA11)</f>
        <v>1709722.0739999998</v>
      </c>
      <c r="OC11" s="31">
        <v>261086.39300000001</v>
      </c>
      <c r="OD11" s="31">
        <v>148994.1</v>
      </c>
      <c r="OE11" s="31">
        <v>171634.06200000001</v>
      </c>
      <c r="OF11" s="31">
        <v>207375.93</v>
      </c>
      <c r="OG11" s="31">
        <v>222185.348</v>
      </c>
      <c r="OH11" s="31">
        <v>170263.27799999999</v>
      </c>
      <c r="OI11" s="32">
        <v>189379.37100000001</v>
      </c>
      <c r="OJ11" s="31">
        <v>184341.92199999999</v>
      </c>
      <c r="OK11" s="31">
        <v>202778.234</v>
      </c>
      <c r="OL11" s="31">
        <v>152486.25700000001</v>
      </c>
      <c r="OM11" s="31">
        <v>182924.636</v>
      </c>
      <c r="ON11" s="31">
        <v>107165.317</v>
      </c>
      <c r="OO11" s="33">
        <f>SUM(OC11:ON11)</f>
        <v>2200614.8479999998</v>
      </c>
    </row>
    <row r="12" spans="1:405" ht="21" thickBot="1" x14ac:dyDescent="0.35">
      <c r="A12" s="220"/>
      <c r="B12" s="128" t="s">
        <v>75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55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66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55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55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55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55"/>
      <c r="CP12" s="93">
        <v>6721</v>
      </c>
      <c r="CQ12" s="94">
        <v>14019</v>
      </c>
      <c r="CR12" s="94">
        <v>14741</v>
      </c>
      <c r="CS12" s="94">
        <v>2100</v>
      </c>
      <c r="CT12" s="94">
        <v>11094</v>
      </c>
      <c r="CU12" s="94">
        <v>8297</v>
      </c>
      <c r="CV12" s="94">
        <v>7095</v>
      </c>
      <c r="CW12" s="94">
        <v>9296</v>
      </c>
      <c r="CX12" s="94">
        <v>20600</v>
      </c>
      <c r="CY12" s="191"/>
      <c r="CZ12" s="94">
        <v>4356</v>
      </c>
      <c r="DA12" s="94">
        <v>3966</v>
      </c>
      <c r="DB12" s="40">
        <f>SUM(CP12:DA12)</f>
        <v>102285</v>
      </c>
      <c r="DC12" s="94">
        <v>7556</v>
      </c>
      <c r="DD12" s="94">
        <v>9394</v>
      </c>
      <c r="DE12" s="94">
        <v>10200</v>
      </c>
      <c r="DF12" s="94">
        <v>0</v>
      </c>
      <c r="DG12" s="94">
        <v>7984</v>
      </c>
      <c r="DH12" s="94">
        <v>11736</v>
      </c>
      <c r="DI12" s="94">
        <v>15200</v>
      </c>
      <c r="DJ12" s="94">
        <v>2700</v>
      </c>
      <c r="DK12" s="94">
        <v>8993</v>
      </c>
      <c r="DL12" s="94">
        <v>3562</v>
      </c>
      <c r="DM12" s="94">
        <v>3476</v>
      </c>
      <c r="DN12" s="94">
        <v>6128</v>
      </c>
      <c r="DO12" s="40">
        <f>SUM(DC12:DN12)</f>
        <v>86929</v>
      </c>
      <c r="DP12" s="38">
        <v>2850</v>
      </c>
      <c r="DQ12" s="38">
        <v>2800</v>
      </c>
      <c r="DR12" s="38">
        <v>5100</v>
      </c>
      <c r="DS12" s="38">
        <v>10986</v>
      </c>
      <c r="DT12" s="38">
        <v>10048</v>
      </c>
      <c r="DU12" s="38">
        <v>5495</v>
      </c>
      <c r="DV12" s="39">
        <v>9079</v>
      </c>
      <c r="DW12" s="38">
        <v>4423</v>
      </c>
      <c r="DX12" s="38"/>
      <c r="DY12" s="38">
        <v>9929</v>
      </c>
      <c r="DZ12" s="38">
        <v>2212</v>
      </c>
      <c r="EA12" s="38">
        <v>1700</v>
      </c>
      <c r="EB12" s="40">
        <f>SUM(DP12:EA12)</f>
        <v>64622</v>
      </c>
      <c r="EC12" s="38">
        <v>0</v>
      </c>
      <c r="ED12" s="38">
        <v>2410</v>
      </c>
      <c r="EE12" s="38">
        <v>2129</v>
      </c>
      <c r="EF12" s="38">
        <v>2450</v>
      </c>
      <c r="EG12" s="38">
        <v>6661</v>
      </c>
      <c r="EH12" s="38">
        <v>2650</v>
      </c>
      <c r="EI12" s="39">
        <v>5934</v>
      </c>
      <c r="EJ12" s="38">
        <v>4020</v>
      </c>
      <c r="EK12" s="38">
        <v>0</v>
      </c>
      <c r="EL12" s="38">
        <v>6114</v>
      </c>
      <c r="EM12" s="38">
        <v>2000</v>
      </c>
      <c r="EN12" s="38">
        <v>1600</v>
      </c>
      <c r="EO12" s="40">
        <f>SUM(EC12:EN12)</f>
        <v>35968</v>
      </c>
      <c r="EP12" s="38">
        <v>0</v>
      </c>
      <c r="EQ12" s="38">
        <v>0</v>
      </c>
      <c r="ER12" s="38">
        <v>0</v>
      </c>
      <c r="ES12" s="38">
        <v>0</v>
      </c>
      <c r="ET12" s="38">
        <v>0</v>
      </c>
      <c r="EU12" s="38">
        <v>0</v>
      </c>
      <c r="EV12" s="39">
        <v>0</v>
      </c>
      <c r="EW12" s="38">
        <v>0</v>
      </c>
      <c r="EX12" s="38">
        <v>0</v>
      </c>
      <c r="EY12" s="38">
        <v>0</v>
      </c>
      <c r="EZ12" s="38">
        <v>0</v>
      </c>
      <c r="FA12" s="38">
        <v>0</v>
      </c>
      <c r="FB12" s="40">
        <f>SUM(EP12:FA12)</f>
        <v>0</v>
      </c>
      <c r="FC12" s="38">
        <v>0</v>
      </c>
      <c r="FD12" s="38">
        <v>0</v>
      </c>
      <c r="FE12" s="38">
        <v>0</v>
      </c>
      <c r="FF12" s="38">
        <v>0</v>
      </c>
      <c r="FG12" s="38">
        <v>0</v>
      </c>
      <c r="FH12" s="38">
        <v>0</v>
      </c>
      <c r="FI12" s="38">
        <v>0</v>
      </c>
      <c r="FJ12" s="38">
        <v>0</v>
      </c>
      <c r="FK12" s="38">
        <v>0</v>
      </c>
      <c r="FL12" s="38">
        <v>0</v>
      </c>
      <c r="FM12" s="38">
        <v>0</v>
      </c>
      <c r="FN12" s="38">
        <v>0</v>
      </c>
      <c r="FO12" s="40">
        <f>SUM(FC12:FN12)</f>
        <v>0</v>
      </c>
      <c r="FP12" s="38">
        <v>0</v>
      </c>
      <c r="FQ12" s="38">
        <v>0</v>
      </c>
      <c r="FR12" s="38">
        <v>0</v>
      </c>
      <c r="FS12" s="38">
        <v>0</v>
      </c>
      <c r="FT12" s="38">
        <v>0</v>
      </c>
      <c r="FU12" s="38">
        <v>0</v>
      </c>
      <c r="FV12" s="38">
        <v>0</v>
      </c>
      <c r="FW12" s="38">
        <v>0</v>
      </c>
      <c r="FX12" s="38">
        <v>0</v>
      </c>
      <c r="FY12" s="38">
        <v>0</v>
      </c>
      <c r="FZ12" s="38">
        <v>0</v>
      </c>
      <c r="GA12" s="38">
        <v>0</v>
      </c>
      <c r="GB12" s="40">
        <f>SUM(FP12:GA12)</f>
        <v>0</v>
      </c>
      <c r="GC12" s="34">
        <v>0</v>
      </c>
      <c r="GD12" s="34">
        <v>0</v>
      </c>
      <c r="GE12" s="34">
        <v>0</v>
      </c>
      <c r="GF12" s="34">
        <v>0</v>
      </c>
      <c r="GG12" s="34">
        <v>0</v>
      </c>
      <c r="GH12" s="34">
        <v>0</v>
      </c>
      <c r="GI12" s="35">
        <v>0</v>
      </c>
      <c r="GJ12" s="34">
        <v>0</v>
      </c>
      <c r="GK12" s="34">
        <v>0</v>
      </c>
      <c r="GL12" s="34">
        <v>0</v>
      </c>
      <c r="GM12" s="34">
        <v>0</v>
      </c>
      <c r="GN12" s="34">
        <v>0</v>
      </c>
      <c r="GO12" s="40">
        <f>SUM(GC12:GN12)</f>
        <v>0</v>
      </c>
      <c r="GP12" s="38">
        <v>0</v>
      </c>
      <c r="GQ12" s="38">
        <v>0</v>
      </c>
      <c r="GR12" s="38">
        <v>0</v>
      </c>
      <c r="GS12" s="38">
        <v>0</v>
      </c>
      <c r="GT12" s="38">
        <v>0</v>
      </c>
      <c r="GU12" s="38">
        <v>0</v>
      </c>
      <c r="GV12" s="39">
        <v>0</v>
      </c>
      <c r="GW12" s="38">
        <v>0</v>
      </c>
      <c r="GX12" s="38">
        <v>0</v>
      </c>
      <c r="GY12" s="38">
        <v>0</v>
      </c>
      <c r="GZ12" s="38">
        <v>0</v>
      </c>
      <c r="HA12" s="38">
        <v>0</v>
      </c>
      <c r="HB12" s="40">
        <f>SUM(GP12:HA12)</f>
        <v>0</v>
      </c>
      <c r="HC12" s="38">
        <v>0</v>
      </c>
      <c r="HD12" s="38">
        <v>0</v>
      </c>
      <c r="HE12" s="38">
        <v>0</v>
      </c>
      <c r="HF12" s="38">
        <v>0</v>
      </c>
      <c r="HG12" s="38">
        <v>0</v>
      </c>
      <c r="HH12" s="38">
        <v>0</v>
      </c>
      <c r="HI12" s="39">
        <v>0</v>
      </c>
      <c r="HJ12" s="38">
        <v>0</v>
      </c>
      <c r="HK12" s="38">
        <v>0</v>
      </c>
      <c r="HL12" s="38">
        <v>0</v>
      </c>
      <c r="HM12" s="38">
        <v>0</v>
      </c>
      <c r="HN12" s="38">
        <v>0</v>
      </c>
      <c r="HO12" s="136">
        <f>SUM(HC12:HN12)</f>
        <v>0</v>
      </c>
      <c r="HP12" s="34">
        <v>0</v>
      </c>
      <c r="HQ12" s="34">
        <v>0</v>
      </c>
      <c r="HR12" s="34">
        <v>0</v>
      </c>
      <c r="HS12" s="34">
        <v>0</v>
      </c>
      <c r="HT12" s="34">
        <v>0</v>
      </c>
      <c r="HU12" s="34">
        <v>0</v>
      </c>
      <c r="HV12" s="35">
        <v>0</v>
      </c>
      <c r="HW12" s="34">
        <v>0</v>
      </c>
      <c r="HX12" s="34">
        <v>0</v>
      </c>
      <c r="HY12" s="34">
        <v>0</v>
      </c>
      <c r="HZ12" s="34">
        <v>0</v>
      </c>
      <c r="IA12" s="34">
        <v>0</v>
      </c>
      <c r="IB12" s="40">
        <f>SUM(HP12:IA12)</f>
        <v>0</v>
      </c>
      <c r="IC12" s="34">
        <v>0</v>
      </c>
      <c r="ID12" s="34">
        <v>0</v>
      </c>
      <c r="IE12" s="34">
        <v>0</v>
      </c>
      <c r="IF12" s="34">
        <v>0</v>
      </c>
      <c r="IG12" s="34">
        <v>0</v>
      </c>
      <c r="IH12" s="34">
        <v>0</v>
      </c>
      <c r="II12" s="35">
        <v>0</v>
      </c>
      <c r="IJ12" s="34">
        <v>0</v>
      </c>
      <c r="IK12" s="34">
        <v>0</v>
      </c>
      <c r="IL12" s="34">
        <v>0</v>
      </c>
      <c r="IM12" s="34">
        <v>0</v>
      </c>
      <c r="IN12" s="34">
        <v>0</v>
      </c>
      <c r="IO12" s="40">
        <f>SUM(IC12:IN12)</f>
        <v>0</v>
      </c>
      <c r="IP12" s="38">
        <v>0</v>
      </c>
      <c r="IQ12" s="38">
        <v>0</v>
      </c>
      <c r="IR12" s="38">
        <v>0</v>
      </c>
      <c r="IS12" s="38">
        <v>0</v>
      </c>
      <c r="IT12" s="38">
        <v>0</v>
      </c>
      <c r="IU12" s="38">
        <v>0</v>
      </c>
      <c r="IV12" s="39">
        <v>0</v>
      </c>
      <c r="IW12" s="38">
        <v>0</v>
      </c>
      <c r="IX12" s="38">
        <v>0</v>
      </c>
      <c r="IY12" s="38">
        <v>0</v>
      </c>
      <c r="IZ12" s="38">
        <v>0</v>
      </c>
      <c r="JA12" s="38">
        <v>0</v>
      </c>
      <c r="JB12" s="40">
        <f>SUM(IP12:JA12)</f>
        <v>0</v>
      </c>
      <c r="JC12" s="38">
        <v>0</v>
      </c>
      <c r="JD12" s="38">
        <v>0</v>
      </c>
      <c r="JE12" s="38">
        <v>0</v>
      </c>
      <c r="JF12" s="38">
        <v>0</v>
      </c>
      <c r="JG12" s="38">
        <v>0</v>
      </c>
      <c r="JH12" s="38">
        <v>0</v>
      </c>
      <c r="JI12" s="39">
        <v>0</v>
      </c>
      <c r="JJ12" s="38">
        <v>0</v>
      </c>
      <c r="JK12" s="38">
        <v>0</v>
      </c>
      <c r="JL12" s="38">
        <v>0</v>
      </c>
      <c r="JM12" s="38">
        <v>0</v>
      </c>
      <c r="JN12" s="38">
        <v>0</v>
      </c>
      <c r="JO12" s="40">
        <f>SUM(JC12:JN12)</f>
        <v>0</v>
      </c>
      <c r="JP12" s="38">
        <v>0</v>
      </c>
      <c r="JQ12" s="38">
        <v>0</v>
      </c>
      <c r="JR12" s="38">
        <v>0</v>
      </c>
      <c r="JS12" s="38">
        <v>0</v>
      </c>
      <c r="JT12" s="38">
        <v>0</v>
      </c>
      <c r="JU12" s="38">
        <v>0</v>
      </c>
      <c r="JV12" s="39">
        <v>0</v>
      </c>
      <c r="JW12" s="38">
        <v>0</v>
      </c>
      <c r="JX12" s="38">
        <v>0</v>
      </c>
      <c r="JY12" s="38">
        <v>0</v>
      </c>
      <c r="JZ12" s="38">
        <v>0</v>
      </c>
      <c r="KA12" s="38">
        <v>0</v>
      </c>
      <c r="KB12" s="136">
        <f>SUM(JP12:KA12)</f>
        <v>0</v>
      </c>
      <c r="KC12" s="34">
        <v>0</v>
      </c>
      <c r="KD12" s="34">
        <v>0</v>
      </c>
      <c r="KE12" s="34">
        <v>0</v>
      </c>
      <c r="KF12" s="34">
        <v>0</v>
      </c>
      <c r="KG12" s="34">
        <v>0</v>
      </c>
      <c r="KH12" s="34">
        <v>0</v>
      </c>
      <c r="KI12" s="35">
        <v>0</v>
      </c>
      <c r="KJ12" s="34">
        <v>0</v>
      </c>
      <c r="KK12" s="34">
        <v>0</v>
      </c>
      <c r="KL12" s="34">
        <v>0</v>
      </c>
      <c r="KM12" s="34">
        <v>0</v>
      </c>
      <c r="KN12" s="34">
        <v>0</v>
      </c>
      <c r="KO12" s="40">
        <f>SUM(KC12:KN12)</f>
        <v>0</v>
      </c>
      <c r="KP12" s="34">
        <v>0</v>
      </c>
      <c r="KQ12" s="34">
        <v>0</v>
      </c>
      <c r="KR12" s="34">
        <v>0</v>
      </c>
      <c r="KS12" s="34">
        <v>0</v>
      </c>
      <c r="KT12" s="34">
        <v>0</v>
      </c>
      <c r="KU12" s="34">
        <v>0</v>
      </c>
      <c r="KV12" s="35">
        <v>0</v>
      </c>
      <c r="KW12" s="34">
        <v>0</v>
      </c>
      <c r="KX12" s="34">
        <v>0</v>
      </c>
      <c r="KY12" s="34">
        <v>0</v>
      </c>
      <c r="KZ12" s="34">
        <v>0</v>
      </c>
      <c r="LA12" s="34">
        <v>0</v>
      </c>
      <c r="LB12" s="40">
        <f>SUM(KP12:LA12)</f>
        <v>0</v>
      </c>
      <c r="LC12" s="38">
        <v>0</v>
      </c>
      <c r="LD12" s="38">
        <v>0</v>
      </c>
      <c r="LE12" s="38">
        <v>0</v>
      </c>
      <c r="LF12" s="38">
        <v>0</v>
      </c>
      <c r="LG12" s="38">
        <v>0</v>
      </c>
      <c r="LH12" s="38">
        <v>0</v>
      </c>
      <c r="LI12" s="39">
        <v>0</v>
      </c>
      <c r="LJ12" s="38">
        <v>0</v>
      </c>
      <c r="LK12" s="38">
        <v>0</v>
      </c>
      <c r="LL12" s="38">
        <v>0</v>
      </c>
      <c r="LM12" s="38">
        <v>0</v>
      </c>
      <c r="LN12" s="38">
        <v>0</v>
      </c>
      <c r="LO12" s="40">
        <f>SUM(LC12:LN12)</f>
        <v>0</v>
      </c>
      <c r="LP12" s="38">
        <v>0</v>
      </c>
      <c r="LQ12" s="38">
        <v>0</v>
      </c>
      <c r="LR12" s="38">
        <v>0</v>
      </c>
      <c r="LS12" s="38">
        <v>0</v>
      </c>
      <c r="LT12" s="38">
        <v>0</v>
      </c>
      <c r="LU12" s="38">
        <v>0</v>
      </c>
      <c r="LV12" s="39">
        <v>0</v>
      </c>
      <c r="LW12" s="38">
        <v>0</v>
      </c>
      <c r="LX12" s="38">
        <v>0</v>
      </c>
      <c r="LY12" s="38">
        <v>0</v>
      </c>
      <c r="LZ12" s="38">
        <v>0</v>
      </c>
      <c r="MA12" s="38">
        <v>0</v>
      </c>
      <c r="MB12" s="40">
        <f>SUM(LP12:MA12)</f>
        <v>0</v>
      </c>
      <c r="MC12" s="38">
        <v>0</v>
      </c>
      <c r="MD12" s="38">
        <v>0</v>
      </c>
      <c r="ME12" s="38">
        <v>0</v>
      </c>
      <c r="MF12" s="38">
        <v>0</v>
      </c>
      <c r="MG12" s="38">
        <v>0</v>
      </c>
      <c r="MH12" s="38">
        <v>0</v>
      </c>
      <c r="MI12" s="39">
        <v>0</v>
      </c>
      <c r="MJ12" s="38">
        <v>0</v>
      </c>
      <c r="MK12" s="38">
        <v>0</v>
      </c>
      <c r="ML12" s="38">
        <v>0</v>
      </c>
      <c r="MM12" s="38">
        <v>0</v>
      </c>
      <c r="MN12" s="38">
        <v>0</v>
      </c>
      <c r="MO12" s="40">
        <v>0</v>
      </c>
      <c r="MP12" s="38">
        <v>0</v>
      </c>
      <c r="MQ12" s="38">
        <v>0</v>
      </c>
      <c r="MR12" s="38">
        <v>0</v>
      </c>
      <c r="MS12" s="38">
        <v>0</v>
      </c>
      <c r="MT12" s="38">
        <v>0</v>
      </c>
      <c r="MU12" s="38">
        <v>0</v>
      </c>
      <c r="MV12" s="39">
        <v>0</v>
      </c>
      <c r="MW12" s="38">
        <v>0</v>
      </c>
      <c r="MX12" s="38">
        <v>0</v>
      </c>
      <c r="MY12" s="38">
        <v>0</v>
      </c>
      <c r="MZ12" s="38">
        <v>0</v>
      </c>
      <c r="NA12" s="38">
        <v>0</v>
      </c>
      <c r="NB12" s="40">
        <f>SUM(MP12:NA12)</f>
        <v>0</v>
      </c>
      <c r="NC12" s="38">
        <v>0</v>
      </c>
      <c r="ND12" s="38">
        <v>0</v>
      </c>
      <c r="NE12" s="38">
        <v>0</v>
      </c>
      <c r="NF12" s="38">
        <v>0</v>
      </c>
      <c r="NG12" s="38">
        <v>0</v>
      </c>
      <c r="NH12" s="38">
        <v>0</v>
      </c>
      <c r="NI12" s="39">
        <v>0</v>
      </c>
      <c r="NJ12" s="38">
        <v>0</v>
      </c>
      <c r="NK12" s="38">
        <v>0</v>
      </c>
      <c r="NL12" s="38">
        <v>0</v>
      </c>
      <c r="NM12" s="38">
        <v>0</v>
      </c>
      <c r="NN12" s="38">
        <v>0</v>
      </c>
      <c r="NO12" s="40">
        <f>SUM(NC12:NN12)</f>
        <v>0</v>
      </c>
      <c r="NP12" s="38">
        <v>0</v>
      </c>
      <c r="NQ12" s="38">
        <v>0</v>
      </c>
      <c r="NR12" s="38">
        <v>0</v>
      </c>
      <c r="NS12" s="38">
        <v>0</v>
      </c>
      <c r="NT12" s="38">
        <v>0</v>
      </c>
      <c r="NU12" s="38">
        <v>0</v>
      </c>
      <c r="NV12" s="39">
        <v>0</v>
      </c>
      <c r="NW12" s="38">
        <v>0</v>
      </c>
      <c r="NX12" s="38">
        <v>0</v>
      </c>
      <c r="NY12" s="38">
        <v>0</v>
      </c>
      <c r="NZ12" s="38">
        <v>0</v>
      </c>
      <c r="OA12" s="38">
        <v>0</v>
      </c>
      <c r="OB12" s="40">
        <f>SUM(NP12:OA12)</f>
        <v>0</v>
      </c>
      <c r="OC12" s="38">
        <v>0</v>
      </c>
      <c r="OD12" s="38">
        <v>0</v>
      </c>
      <c r="OE12" s="38">
        <v>0</v>
      </c>
      <c r="OF12" s="38">
        <v>0</v>
      </c>
      <c r="OG12" s="38">
        <v>0</v>
      </c>
      <c r="OH12" s="38">
        <v>0</v>
      </c>
      <c r="OI12" s="39">
        <v>0</v>
      </c>
      <c r="OJ12" s="38">
        <v>0</v>
      </c>
      <c r="OK12" s="38">
        <v>0</v>
      </c>
      <c r="OL12" s="38">
        <v>0</v>
      </c>
      <c r="OM12" s="38">
        <v>0</v>
      </c>
      <c r="ON12" s="38">
        <v>0</v>
      </c>
      <c r="OO12" s="40">
        <f>SUM(OC12:ON12)</f>
        <v>0</v>
      </c>
    </row>
    <row r="13" spans="1:405" s="50" customFormat="1" ht="29.25" customHeight="1" thickBot="1" x14ac:dyDescent="0.35">
      <c r="A13" s="220"/>
      <c r="B13" s="48" t="s">
        <v>38</v>
      </c>
      <c r="C13" s="57">
        <v>136700</v>
      </c>
      <c r="D13" s="57">
        <v>89500</v>
      </c>
      <c r="E13" s="57">
        <v>86200</v>
      </c>
      <c r="F13" s="57">
        <v>125400</v>
      </c>
      <c r="G13" s="57">
        <v>113000</v>
      </c>
      <c r="H13" s="57">
        <v>54000</v>
      </c>
      <c r="I13" s="57">
        <v>176000</v>
      </c>
      <c r="J13" s="57">
        <v>122000</v>
      </c>
      <c r="K13" s="57">
        <v>107235</v>
      </c>
      <c r="L13" s="57">
        <v>112675</v>
      </c>
      <c r="M13" s="57">
        <v>70838</v>
      </c>
      <c r="N13" s="57">
        <v>85179</v>
      </c>
      <c r="O13" s="58">
        <f>SUM(C13:N13)</f>
        <v>1278727</v>
      </c>
      <c r="P13" s="59">
        <v>147001</v>
      </c>
      <c r="Q13" s="59">
        <v>81112</v>
      </c>
      <c r="R13" s="59">
        <v>119997</v>
      </c>
      <c r="S13" s="59">
        <v>135194</v>
      </c>
      <c r="T13" s="59">
        <v>63869</v>
      </c>
      <c r="U13" s="59">
        <v>120282</v>
      </c>
      <c r="V13" s="59">
        <v>136334</v>
      </c>
      <c r="W13" s="59">
        <v>71264</v>
      </c>
      <c r="X13" s="59">
        <v>55926</v>
      </c>
      <c r="Y13" s="59">
        <v>158408</v>
      </c>
      <c r="Z13" s="59">
        <v>98014</v>
      </c>
      <c r="AA13" s="59">
        <v>39031</v>
      </c>
      <c r="AB13" s="58">
        <f>SUM(P13:AA13)</f>
        <v>1226432</v>
      </c>
      <c r="AC13" s="59">
        <v>109895</v>
      </c>
      <c r="AD13" s="59">
        <v>65098</v>
      </c>
      <c r="AE13" s="59">
        <v>124125</v>
      </c>
      <c r="AF13" s="59">
        <v>112024</v>
      </c>
      <c r="AG13" s="59">
        <v>121975</v>
      </c>
      <c r="AH13" s="59">
        <v>69683</v>
      </c>
      <c r="AI13" s="59">
        <v>88785</v>
      </c>
      <c r="AJ13" s="59">
        <v>141300</v>
      </c>
      <c r="AK13" s="59">
        <v>139576</v>
      </c>
      <c r="AL13" s="59">
        <v>132385</v>
      </c>
      <c r="AM13" s="59">
        <v>115570</v>
      </c>
      <c r="AN13" s="59">
        <v>89584</v>
      </c>
      <c r="AO13" s="59">
        <f>SUM(AC13:AN13)</f>
        <v>1310000</v>
      </c>
      <c r="AP13" s="57">
        <v>129222.00000000001</v>
      </c>
      <c r="AQ13" s="57">
        <v>92975</v>
      </c>
      <c r="AR13" s="57">
        <v>122270</v>
      </c>
      <c r="AS13" s="57">
        <v>146744</v>
      </c>
      <c r="AT13" s="57">
        <v>60547</v>
      </c>
      <c r="AU13" s="57">
        <v>106152</v>
      </c>
      <c r="AV13" s="57">
        <v>131182</v>
      </c>
      <c r="AW13" s="57">
        <v>170568</v>
      </c>
      <c r="AX13" s="57">
        <v>139240</v>
      </c>
      <c r="AY13" s="57">
        <v>137348</v>
      </c>
      <c r="AZ13" s="57">
        <v>81467</v>
      </c>
      <c r="BA13" s="57">
        <v>40314</v>
      </c>
      <c r="BB13" s="57">
        <f>SUM(AP13:BA13)</f>
        <v>1358029</v>
      </c>
      <c r="BC13" s="60">
        <v>135569</v>
      </c>
      <c r="BD13" s="60">
        <v>88500</v>
      </c>
      <c r="BE13" s="60">
        <v>146413</v>
      </c>
      <c r="BF13" s="60">
        <v>103926</v>
      </c>
      <c r="BG13" s="60">
        <v>120726</v>
      </c>
      <c r="BH13" s="60">
        <v>69165</v>
      </c>
      <c r="BI13" s="60">
        <v>166027</v>
      </c>
      <c r="BJ13" s="60">
        <v>106537</v>
      </c>
      <c r="BK13" s="60">
        <v>141100</v>
      </c>
      <c r="BL13" s="60">
        <v>139783</v>
      </c>
      <c r="BM13" s="60">
        <v>87129</v>
      </c>
      <c r="BN13" s="60">
        <v>84734</v>
      </c>
      <c r="BO13" s="60">
        <f>SUM(BC13:BN13)</f>
        <v>1389609</v>
      </c>
      <c r="BP13" s="57">
        <v>124500</v>
      </c>
      <c r="BQ13" s="57">
        <v>76350</v>
      </c>
      <c r="BR13" s="57">
        <v>134655</v>
      </c>
      <c r="BS13" s="57">
        <v>74390</v>
      </c>
      <c r="BT13" s="57">
        <v>122367</v>
      </c>
      <c r="BU13" s="57">
        <v>129080.99999999999</v>
      </c>
      <c r="BV13" s="57">
        <v>66040</v>
      </c>
      <c r="BW13" s="57">
        <v>106175</v>
      </c>
      <c r="BX13" s="57">
        <v>100215</v>
      </c>
      <c r="BY13" s="57">
        <v>130679</v>
      </c>
      <c r="BZ13" s="57">
        <v>33935</v>
      </c>
      <c r="CA13" s="57">
        <v>197115</v>
      </c>
      <c r="CB13" s="57">
        <f>SUM(BP13:CA13)</f>
        <v>1295502</v>
      </c>
      <c r="CC13" s="57">
        <v>49600</v>
      </c>
      <c r="CD13" s="57">
        <v>81900</v>
      </c>
      <c r="CE13" s="57">
        <v>102700</v>
      </c>
      <c r="CF13" s="57">
        <v>113900</v>
      </c>
      <c r="CG13" s="57">
        <v>155607</v>
      </c>
      <c r="CH13" s="57">
        <v>23100</v>
      </c>
      <c r="CI13" s="57">
        <v>116864</v>
      </c>
      <c r="CJ13" s="57">
        <v>122612</v>
      </c>
      <c r="CK13" s="57">
        <v>121619</v>
      </c>
      <c r="CL13" s="57">
        <v>49192</v>
      </c>
      <c r="CM13" s="57">
        <v>80344.000000000015</v>
      </c>
      <c r="CN13" s="57">
        <v>122062</v>
      </c>
      <c r="CO13" s="57">
        <f>SUM(CC13:CN13)</f>
        <v>1139500</v>
      </c>
      <c r="CP13" s="90">
        <f>SUM(CP10:CP12)</f>
        <v>109492</v>
      </c>
      <c r="CQ13" s="90">
        <f t="shared" ref="CQ13:DC13" si="8">SUM(CQ10:CQ12)</f>
        <v>101788</v>
      </c>
      <c r="CR13" s="90">
        <f t="shared" si="8"/>
        <v>103682</v>
      </c>
      <c r="CS13" s="90">
        <f t="shared" si="8"/>
        <v>71644</v>
      </c>
      <c r="CT13" s="90">
        <f t="shared" si="8"/>
        <v>60044</v>
      </c>
      <c r="CU13" s="90">
        <f t="shared" si="8"/>
        <v>101835</v>
      </c>
      <c r="CV13" s="90">
        <f t="shared" si="8"/>
        <v>115170</v>
      </c>
      <c r="CW13" s="90">
        <f t="shared" si="8"/>
        <v>152870</v>
      </c>
      <c r="CX13" s="90">
        <f t="shared" si="8"/>
        <v>148225</v>
      </c>
      <c r="CY13" s="58">
        <v>81666</v>
      </c>
      <c r="CZ13" s="90">
        <f t="shared" si="8"/>
        <v>51987</v>
      </c>
      <c r="DA13" s="90">
        <f t="shared" si="8"/>
        <v>131682</v>
      </c>
      <c r="DB13" s="51">
        <f>SUM(DB10:DB12)</f>
        <v>1148419</v>
      </c>
      <c r="DC13" s="90">
        <f t="shared" si="8"/>
        <v>140270</v>
      </c>
      <c r="DD13" s="90">
        <f t="shared" ref="DD13:DO13" si="9">SUM(DD10:DD12)</f>
        <v>43894</v>
      </c>
      <c r="DE13" s="90">
        <f t="shared" si="9"/>
        <v>73900</v>
      </c>
      <c r="DF13" s="90">
        <f t="shared" si="9"/>
        <v>88792</v>
      </c>
      <c r="DG13" s="90">
        <f t="shared" si="9"/>
        <v>96259</v>
      </c>
      <c r="DH13" s="90">
        <f t="shared" si="9"/>
        <v>146851</v>
      </c>
      <c r="DI13" s="90">
        <f t="shared" si="9"/>
        <v>110864</v>
      </c>
      <c r="DJ13" s="90">
        <f t="shared" si="9"/>
        <v>81664</v>
      </c>
      <c r="DK13" s="90">
        <f t="shared" si="9"/>
        <v>161927</v>
      </c>
      <c r="DL13" s="90">
        <f t="shared" si="9"/>
        <v>84691</v>
      </c>
      <c r="DM13" s="90">
        <f t="shared" si="9"/>
        <v>108953</v>
      </c>
      <c r="DN13" s="90">
        <f t="shared" si="9"/>
        <v>95118</v>
      </c>
      <c r="DO13" s="51">
        <f t="shared" si="9"/>
        <v>1233183</v>
      </c>
      <c r="DP13" s="51">
        <f t="shared" ref="DP13:FB13" si="10">SUM(DP10:DP12)</f>
        <v>103624</v>
      </c>
      <c r="DQ13" s="51">
        <f t="shared" si="10"/>
        <v>92300</v>
      </c>
      <c r="DR13" s="51">
        <f t="shared" si="10"/>
        <v>140889</v>
      </c>
      <c r="DS13" s="51">
        <f t="shared" si="10"/>
        <v>93734</v>
      </c>
      <c r="DT13" s="51">
        <f t="shared" si="10"/>
        <v>107385</v>
      </c>
      <c r="DU13" s="51">
        <f t="shared" si="10"/>
        <v>82155</v>
      </c>
      <c r="DV13" s="51">
        <f t="shared" si="10"/>
        <v>142815</v>
      </c>
      <c r="DW13" s="51">
        <f t="shared" si="10"/>
        <v>166182</v>
      </c>
      <c r="DX13" s="51">
        <f t="shared" si="10"/>
        <v>94880</v>
      </c>
      <c r="DY13" s="51">
        <f t="shared" si="10"/>
        <v>161731</v>
      </c>
      <c r="DZ13" s="51">
        <f t="shared" si="10"/>
        <v>113527</v>
      </c>
      <c r="EA13" s="51">
        <f t="shared" si="10"/>
        <v>117141</v>
      </c>
      <c r="EB13" s="51">
        <f t="shared" si="10"/>
        <v>1416363</v>
      </c>
      <c r="EC13" s="51">
        <f t="shared" si="10"/>
        <v>21500</v>
      </c>
      <c r="ED13" s="51">
        <f t="shared" si="10"/>
        <v>114296</v>
      </c>
      <c r="EE13" s="51">
        <f t="shared" si="10"/>
        <v>119762</v>
      </c>
      <c r="EF13" s="51">
        <f t="shared" si="10"/>
        <v>96455</v>
      </c>
      <c r="EG13" s="51">
        <f t="shared" si="10"/>
        <v>117592</v>
      </c>
      <c r="EH13" s="51">
        <f t="shared" si="10"/>
        <v>24408</v>
      </c>
      <c r="EI13" s="51">
        <f t="shared" si="10"/>
        <v>108109</v>
      </c>
      <c r="EJ13" s="51">
        <f t="shared" si="10"/>
        <v>91845</v>
      </c>
      <c r="EK13" s="51">
        <f t="shared" si="10"/>
        <v>74816</v>
      </c>
      <c r="EL13" s="51">
        <f t="shared" si="10"/>
        <v>178066</v>
      </c>
      <c r="EM13" s="51">
        <f t="shared" si="10"/>
        <v>140116</v>
      </c>
      <c r="EN13" s="51">
        <f t="shared" si="10"/>
        <v>92797</v>
      </c>
      <c r="EO13" s="51">
        <f t="shared" si="10"/>
        <v>1179762</v>
      </c>
      <c r="EP13" s="51">
        <f t="shared" si="10"/>
        <v>98129</v>
      </c>
      <c r="EQ13" s="51">
        <f t="shared" si="10"/>
        <v>70851</v>
      </c>
      <c r="ER13" s="51">
        <f t="shared" si="10"/>
        <v>225683</v>
      </c>
      <c r="ES13" s="51">
        <f t="shared" si="10"/>
        <v>53585</v>
      </c>
      <c r="ET13" s="51">
        <f t="shared" si="10"/>
        <v>150819</v>
      </c>
      <c r="EU13" s="51">
        <f t="shared" si="10"/>
        <v>127460</v>
      </c>
      <c r="EV13" s="51">
        <f t="shared" si="10"/>
        <v>0</v>
      </c>
      <c r="EW13" s="51">
        <f t="shared" si="10"/>
        <v>27712</v>
      </c>
      <c r="EX13" s="51">
        <f t="shared" si="10"/>
        <v>121263</v>
      </c>
      <c r="EY13" s="51">
        <f t="shared" si="10"/>
        <v>168539.48500000002</v>
      </c>
      <c r="EZ13" s="51">
        <f t="shared" si="10"/>
        <v>102468.232</v>
      </c>
      <c r="FA13" s="51">
        <f t="shared" si="10"/>
        <v>59348.911999999997</v>
      </c>
      <c r="FB13" s="51">
        <f t="shared" si="10"/>
        <v>1205858.6290000002</v>
      </c>
      <c r="FC13" s="51">
        <f t="shared" ref="FC13:HN13" si="11">SUM(FC10:FC12)</f>
        <v>54593.324000000001</v>
      </c>
      <c r="FD13" s="51">
        <f t="shared" si="11"/>
        <v>61395.237999999998</v>
      </c>
      <c r="FE13" s="51">
        <f t="shared" si="11"/>
        <v>49638.862999999998</v>
      </c>
      <c r="FF13" s="51">
        <f t="shared" si="11"/>
        <v>55655.917000000001</v>
      </c>
      <c r="FG13" s="51">
        <f t="shared" si="11"/>
        <v>28850.935000000001</v>
      </c>
      <c r="FH13" s="51">
        <f t="shared" si="11"/>
        <v>58955.718000000001</v>
      </c>
      <c r="FI13" s="51">
        <f t="shared" si="11"/>
        <v>107713.94099999999</v>
      </c>
      <c r="FJ13" s="51">
        <f t="shared" si="11"/>
        <v>105147.06400000001</v>
      </c>
      <c r="FK13" s="51">
        <f t="shared" si="11"/>
        <v>93707.922000000006</v>
      </c>
      <c r="FL13" s="51">
        <f t="shared" si="11"/>
        <v>56515.574000000001</v>
      </c>
      <c r="FM13" s="51">
        <f t="shared" si="11"/>
        <v>121683.99399999999</v>
      </c>
      <c r="FN13" s="51">
        <f t="shared" si="11"/>
        <v>162828.46799999999</v>
      </c>
      <c r="FO13" s="51">
        <f t="shared" si="11"/>
        <v>956686.9580000001</v>
      </c>
      <c r="FP13" s="51">
        <f t="shared" si="11"/>
        <v>29991.963000000003</v>
      </c>
      <c r="FQ13" s="51">
        <f t="shared" si="11"/>
        <v>24939.097000000002</v>
      </c>
      <c r="FR13" s="51">
        <f t="shared" si="11"/>
        <v>154463.209</v>
      </c>
      <c r="FS13" s="51">
        <f t="shared" si="11"/>
        <v>7161.8879999999999</v>
      </c>
      <c r="FT13" s="51">
        <f t="shared" si="11"/>
        <v>55178.917000000001</v>
      </c>
      <c r="FU13" s="51">
        <f t="shared" si="11"/>
        <v>107763.397</v>
      </c>
      <c r="FV13" s="51">
        <f t="shared" si="11"/>
        <v>86263.176000000007</v>
      </c>
      <c r="FW13" s="51">
        <f t="shared" si="11"/>
        <v>110528.205</v>
      </c>
      <c r="FX13" s="51">
        <f t="shared" si="11"/>
        <v>82110.986999999994</v>
      </c>
      <c r="FY13" s="51">
        <f t="shared" si="11"/>
        <v>80444.100000000006</v>
      </c>
      <c r="FZ13" s="51">
        <f t="shared" si="11"/>
        <v>118019.497</v>
      </c>
      <c r="GA13" s="51">
        <f t="shared" si="11"/>
        <v>96692.040999999997</v>
      </c>
      <c r="GB13" s="51">
        <f t="shared" si="11"/>
        <v>953556.47700000007</v>
      </c>
      <c r="GC13" s="51">
        <f t="shared" si="11"/>
        <v>94293.963000000003</v>
      </c>
      <c r="GD13" s="51">
        <f t="shared" si="11"/>
        <v>58629.570999999996</v>
      </c>
      <c r="GE13" s="51">
        <f t="shared" si="11"/>
        <v>89898.377999999997</v>
      </c>
      <c r="GF13" s="51">
        <f t="shared" si="11"/>
        <v>75110.886599999998</v>
      </c>
      <c r="GG13" s="51">
        <f t="shared" si="11"/>
        <v>119029.228</v>
      </c>
      <c r="GH13" s="51">
        <f t="shared" si="11"/>
        <v>95060.328999999998</v>
      </c>
      <c r="GI13" s="51">
        <f t="shared" si="11"/>
        <v>94264.96699999999</v>
      </c>
      <c r="GJ13" s="51">
        <f t="shared" si="11"/>
        <v>39415.660000000003</v>
      </c>
      <c r="GK13" s="51">
        <f t="shared" si="11"/>
        <v>68598.001000000004</v>
      </c>
      <c r="GL13" s="51">
        <f t="shared" si="11"/>
        <v>87037.521000000008</v>
      </c>
      <c r="GM13" s="51">
        <f t="shared" si="11"/>
        <v>158526.03400000001</v>
      </c>
      <c r="GN13" s="51">
        <f t="shared" si="11"/>
        <v>65305.707000000002</v>
      </c>
      <c r="GO13" s="51">
        <f t="shared" si="11"/>
        <v>1045170.2455999999</v>
      </c>
      <c r="GP13" s="51">
        <f t="shared" si="11"/>
        <v>91402.483999999997</v>
      </c>
      <c r="GQ13" s="51">
        <f t="shared" si="11"/>
        <v>134035.53599999999</v>
      </c>
      <c r="GR13" s="51">
        <f t="shared" si="11"/>
        <v>121596</v>
      </c>
      <c r="GS13" s="51">
        <f t="shared" si="11"/>
        <v>133655</v>
      </c>
      <c r="GT13" s="51">
        <f t="shared" si="11"/>
        <v>65319</v>
      </c>
      <c r="GU13" s="51">
        <f t="shared" si="11"/>
        <v>136457</v>
      </c>
      <c r="GV13" s="51">
        <f t="shared" si="11"/>
        <v>106065</v>
      </c>
      <c r="GW13" s="51">
        <f t="shared" si="11"/>
        <v>178442</v>
      </c>
      <c r="GX13" s="51">
        <f t="shared" si="11"/>
        <v>140201</v>
      </c>
      <c r="GY13" s="51">
        <f t="shared" si="11"/>
        <v>19228.183000000001</v>
      </c>
      <c r="GZ13" s="51">
        <f t="shared" si="11"/>
        <v>60756</v>
      </c>
      <c r="HA13" s="51">
        <f t="shared" si="11"/>
        <v>130221</v>
      </c>
      <c r="HB13" s="51">
        <f t="shared" si="11"/>
        <v>1317378.2029999997</v>
      </c>
      <c r="HC13" s="51">
        <f t="shared" si="11"/>
        <v>124403</v>
      </c>
      <c r="HD13" s="51">
        <f t="shared" si="11"/>
        <v>421169</v>
      </c>
      <c r="HE13" s="51">
        <f t="shared" si="11"/>
        <v>163847.01300000001</v>
      </c>
      <c r="HF13" s="51">
        <f t="shared" si="11"/>
        <v>106017.609</v>
      </c>
      <c r="HG13" s="51">
        <f t="shared" si="11"/>
        <v>54034.325000000004</v>
      </c>
      <c r="HH13" s="51">
        <f t="shared" si="11"/>
        <v>173050.55499999999</v>
      </c>
      <c r="HI13" s="51">
        <f t="shared" si="11"/>
        <v>150437.685</v>
      </c>
      <c r="HJ13" s="51">
        <f t="shared" si="11"/>
        <v>151777.72399999999</v>
      </c>
      <c r="HK13" s="51">
        <f t="shared" si="11"/>
        <v>107774.336</v>
      </c>
      <c r="HL13" s="51">
        <f t="shared" si="11"/>
        <v>88674.203000000009</v>
      </c>
      <c r="HM13" s="51">
        <f t="shared" si="11"/>
        <v>135941.93600000002</v>
      </c>
      <c r="HN13" s="51">
        <f t="shared" si="11"/>
        <v>125391.035</v>
      </c>
      <c r="HO13" s="133">
        <f t="shared" ref="HO13:JZ13" si="12">SUM(HO10:HO12)</f>
        <v>1802518.4210000001</v>
      </c>
      <c r="HP13" s="51">
        <f t="shared" si="12"/>
        <v>153866.364</v>
      </c>
      <c r="HQ13" s="51">
        <f t="shared" si="12"/>
        <v>142173.37900000002</v>
      </c>
      <c r="HR13" s="51">
        <f t="shared" si="12"/>
        <v>106724.162</v>
      </c>
      <c r="HS13" s="51">
        <f t="shared" si="12"/>
        <v>182912.99099999998</v>
      </c>
      <c r="HT13" s="51">
        <f t="shared" si="12"/>
        <v>86917.837</v>
      </c>
      <c r="HU13" s="51">
        <f t="shared" si="12"/>
        <v>66919.303</v>
      </c>
      <c r="HV13" s="51">
        <f t="shared" si="12"/>
        <v>145433.44399999999</v>
      </c>
      <c r="HW13" s="51">
        <f t="shared" si="12"/>
        <v>199063.375</v>
      </c>
      <c r="HX13" s="51">
        <f t="shared" si="12"/>
        <v>119059.03099999999</v>
      </c>
      <c r="HY13" s="51">
        <f t="shared" si="12"/>
        <v>74386.17</v>
      </c>
      <c r="HZ13" s="51">
        <f t="shared" si="12"/>
        <v>90884.197</v>
      </c>
      <c r="IA13" s="51">
        <f t="shared" si="12"/>
        <v>165738.77900000001</v>
      </c>
      <c r="IB13" s="51">
        <f t="shared" si="12"/>
        <v>1534079.0320000001</v>
      </c>
      <c r="IC13" s="51">
        <f t="shared" si="12"/>
        <v>156251.89199999999</v>
      </c>
      <c r="ID13" s="51">
        <f t="shared" si="12"/>
        <v>152939.37299999999</v>
      </c>
      <c r="IE13" s="51">
        <f t="shared" si="12"/>
        <v>125950.853</v>
      </c>
      <c r="IF13" s="51">
        <f t="shared" si="12"/>
        <v>89390.475999999995</v>
      </c>
      <c r="IG13" s="51">
        <f t="shared" si="12"/>
        <v>96364.108999999997</v>
      </c>
      <c r="IH13" s="51">
        <f t="shared" si="12"/>
        <v>212030.37900000002</v>
      </c>
      <c r="II13" s="51">
        <f t="shared" si="12"/>
        <v>126300.55200000001</v>
      </c>
      <c r="IJ13" s="51">
        <f t="shared" si="12"/>
        <v>93156.820999999996</v>
      </c>
      <c r="IK13" s="51">
        <f t="shared" si="12"/>
        <v>154300.217</v>
      </c>
      <c r="IL13" s="51">
        <f t="shared" si="12"/>
        <v>80472.994000000006</v>
      </c>
      <c r="IM13" s="51">
        <f t="shared" si="12"/>
        <v>81408.429000000004</v>
      </c>
      <c r="IN13" s="51">
        <f t="shared" si="12"/>
        <v>137231.29499999998</v>
      </c>
      <c r="IO13" s="51">
        <f t="shared" si="12"/>
        <v>1505797.3900000001</v>
      </c>
      <c r="IP13" s="51">
        <f t="shared" si="12"/>
        <v>141266.54500000001</v>
      </c>
      <c r="IQ13" s="51">
        <f t="shared" si="12"/>
        <v>143561.223</v>
      </c>
      <c r="IR13" s="51">
        <f t="shared" si="12"/>
        <v>176382.86799999999</v>
      </c>
      <c r="IS13" s="51">
        <f t="shared" si="12"/>
        <v>104777.914</v>
      </c>
      <c r="IT13" s="51">
        <f t="shared" si="12"/>
        <v>125927.424</v>
      </c>
      <c r="IU13" s="51">
        <f t="shared" si="12"/>
        <v>126299.967</v>
      </c>
      <c r="IV13" s="51">
        <f t="shared" si="12"/>
        <v>218654.538</v>
      </c>
      <c r="IW13" s="51">
        <f t="shared" si="12"/>
        <v>136369.948</v>
      </c>
      <c r="IX13" s="51">
        <f t="shared" si="12"/>
        <v>161908.40400000001</v>
      </c>
      <c r="IY13" s="51">
        <f t="shared" si="12"/>
        <v>76724.89499999999</v>
      </c>
      <c r="IZ13" s="51">
        <f t="shared" si="12"/>
        <v>153029.644</v>
      </c>
      <c r="JA13" s="51">
        <f t="shared" si="12"/>
        <v>154746.97699999998</v>
      </c>
      <c r="JB13" s="51">
        <f t="shared" si="12"/>
        <v>1719650.3469999998</v>
      </c>
      <c r="JC13" s="51">
        <f t="shared" si="12"/>
        <v>111625.73599999999</v>
      </c>
      <c r="JD13" s="51">
        <f t="shared" si="12"/>
        <v>162739.26300000001</v>
      </c>
      <c r="JE13" s="51">
        <f t="shared" si="12"/>
        <v>186995.69399999999</v>
      </c>
      <c r="JF13" s="51">
        <f t="shared" si="12"/>
        <v>144002.758</v>
      </c>
      <c r="JG13" s="51">
        <f t="shared" si="12"/>
        <v>151581.90400000001</v>
      </c>
      <c r="JH13" s="51">
        <f t="shared" si="12"/>
        <v>137851.83100000001</v>
      </c>
      <c r="JI13" s="51">
        <f t="shared" si="12"/>
        <v>139113.60399999999</v>
      </c>
      <c r="JJ13" s="51">
        <f t="shared" si="12"/>
        <v>184292.28899999999</v>
      </c>
      <c r="JK13" s="51">
        <f t="shared" si="12"/>
        <v>183073.19500000001</v>
      </c>
      <c r="JL13" s="51">
        <f t="shared" si="12"/>
        <v>156775.48599999998</v>
      </c>
      <c r="JM13" s="51">
        <f t="shared" si="12"/>
        <v>188479.51799999998</v>
      </c>
      <c r="JN13" s="51">
        <f t="shared" si="12"/>
        <v>157993.06099999999</v>
      </c>
      <c r="JO13" s="51">
        <f t="shared" si="12"/>
        <v>1904524.3389999999</v>
      </c>
      <c r="JP13" s="51">
        <f t="shared" si="12"/>
        <v>167239.685</v>
      </c>
      <c r="JQ13" s="51">
        <f t="shared" si="12"/>
        <v>132710.18100000001</v>
      </c>
      <c r="JR13" s="51">
        <f t="shared" si="12"/>
        <v>215136.11199999999</v>
      </c>
      <c r="JS13" s="51">
        <f t="shared" si="12"/>
        <v>130165.27899999999</v>
      </c>
      <c r="JT13" s="51">
        <f t="shared" si="12"/>
        <v>137308.95000000001</v>
      </c>
      <c r="JU13" s="51">
        <f t="shared" si="12"/>
        <v>195958.15599999999</v>
      </c>
      <c r="JV13" s="51">
        <f t="shared" si="12"/>
        <v>137693.538</v>
      </c>
      <c r="JW13" s="51">
        <f t="shared" si="12"/>
        <v>240462.03599999999</v>
      </c>
      <c r="JX13" s="51">
        <f t="shared" si="12"/>
        <v>157326.26200000002</v>
      </c>
      <c r="JY13" s="51">
        <f t="shared" si="12"/>
        <v>199325.05499999999</v>
      </c>
      <c r="JZ13" s="51">
        <f t="shared" si="12"/>
        <v>133735.67000000001</v>
      </c>
      <c r="KA13" s="51">
        <f t="shared" ref="KA13:ML13" si="13">SUM(KA10:KA12)</f>
        <v>178805.149</v>
      </c>
      <c r="KB13" s="133">
        <f t="shared" si="13"/>
        <v>2025866.0729999999</v>
      </c>
      <c r="KC13" s="51">
        <f t="shared" si="13"/>
        <v>204174.783</v>
      </c>
      <c r="KD13" s="51">
        <f t="shared" si="13"/>
        <v>104893.71800000001</v>
      </c>
      <c r="KE13" s="51">
        <f t="shared" si="13"/>
        <v>165303.53099999999</v>
      </c>
      <c r="KF13" s="51">
        <f t="shared" si="13"/>
        <v>152195.72099999999</v>
      </c>
      <c r="KG13" s="51">
        <f t="shared" si="13"/>
        <v>180729.15600000002</v>
      </c>
      <c r="KH13" s="51">
        <f t="shared" si="13"/>
        <v>134863.58499999999</v>
      </c>
      <c r="KI13" s="51">
        <f t="shared" si="13"/>
        <v>233588.087</v>
      </c>
      <c r="KJ13" s="51">
        <f t="shared" si="13"/>
        <v>187338.58899999998</v>
      </c>
      <c r="KK13" s="51">
        <f t="shared" si="13"/>
        <v>188563.769</v>
      </c>
      <c r="KL13" s="51">
        <f t="shared" si="13"/>
        <v>182425.549</v>
      </c>
      <c r="KM13" s="51">
        <f t="shared" si="13"/>
        <v>180832.889</v>
      </c>
      <c r="KN13" s="51">
        <f t="shared" si="13"/>
        <v>155425.88800000001</v>
      </c>
      <c r="KO13" s="51">
        <f t="shared" si="13"/>
        <v>2070335.2649999999</v>
      </c>
      <c r="KP13" s="51">
        <f t="shared" si="13"/>
        <v>198708.367</v>
      </c>
      <c r="KQ13" s="51">
        <f t="shared" si="13"/>
        <v>105315.39199999999</v>
      </c>
      <c r="KR13" s="51">
        <f t="shared" si="13"/>
        <v>161533.139</v>
      </c>
      <c r="KS13" s="51">
        <f t="shared" si="13"/>
        <v>155360.598</v>
      </c>
      <c r="KT13" s="51">
        <f t="shared" si="13"/>
        <v>211391.541</v>
      </c>
      <c r="KU13" s="51">
        <f t="shared" si="13"/>
        <v>129401.651</v>
      </c>
      <c r="KV13" s="51">
        <f t="shared" si="13"/>
        <v>182446.71099999998</v>
      </c>
      <c r="KW13" s="51">
        <f t="shared" si="13"/>
        <v>195205.97899999999</v>
      </c>
      <c r="KX13" s="51">
        <f t="shared" si="13"/>
        <v>131531.984</v>
      </c>
      <c r="KY13" s="51">
        <f t="shared" si="13"/>
        <v>254740.43700000001</v>
      </c>
      <c r="KZ13" s="51">
        <f t="shared" si="13"/>
        <v>94772.607999999993</v>
      </c>
      <c r="LA13" s="51">
        <f t="shared" si="13"/>
        <v>162228.66800000001</v>
      </c>
      <c r="LB13" s="51">
        <f t="shared" si="13"/>
        <v>1982637.0749999997</v>
      </c>
      <c r="LC13" s="51">
        <f t="shared" si="13"/>
        <v>168816.92600000001</v>
      </c>
      <c r="LD13" s="51">
        <f t="shared" si="13"/>
        <v>160845.45299999998</v>
      </c>
      <c r="LE13" s="51">
        <f t="shared" si="13"/>
        <v>218198.389</v>
      </c>
      <c r="LF13" s="51">
        <f t="shared" si="13"/>
        <v>147436.86499999999</v>
      </c>
      <c r="LG13" s="51">
        <f t="shared" si="13"/>
        <v>158527.133</v>
      </c>
      <c r="LH13" s="51">
        <f t="shared" si="13"/>
        <v>208274.622</v>
      </c>
      <c r="LI13" s="51">
        <f t="shared" si="13"/>
        <v>189726.984</v>
      </c>
      <c r="LJ13" s="51">
        <f t="shared" si="13"/>
        <v>215329.70500000002</v>
      </c>
      <c r="LK13" s="51">
        <f t="shared" si="13"/>
        <v>169905.07799999998</v>
      </c>
      <c r="LL13" s="51">
        <f t="shared" si="13"/>
        <v>194390.23699999999</v>
      </c>
      <c r="LM13" s="51">
        <f t="shared" si="13"/>
        <v>115162.74399999999</v>
      </c>
      <c r="LN13" s="51">
        <f t="shared" si="13"/>
        <v>128544.226</v>
      </c>
      <c r="LO13" s="51">
        <f t="shared" si="13"/>
        <v>2075158.3620000004</v>
      </c>
      <c r="LP13" s="51">
        <f>SUM(LP10:LP12)</f>
        <v>168148.60800000001</v>
      </c>
      <c r="LQ13" s="51">
        <f t="shared" si="13"/>
        <v>141979.91099999999</v>
      </c>
      <c r="LR13" s="51">
        <f t="shared" si="13"/>
        <v>134993.283</v>
      </c>
      <c r="LS13" s="51">
        <f t="shared" si="13"/>
        <v>126885.18800000001</v>
      </c>
      <c r="LT13" s="51">
        <f t="shared" si="13"/>
        <v>66481.997000000003</v>
      </c>
      <c r="LU13" s="51">
        <f t="shared" si="13"/>
        <v>177440.10900000003</v>
      </c>
      <c r="LV13" s="51">
        <f t="shared" si="13"/>
        <v>172505.04199999999</v>
      </c>
      <c r="LW13" s="51">
        <f t="shared" si="13"/>
        <v>183895.18</v>
      </c>
      <c r="LX13" s="51">
        <f t="shared" si="13"/>
        <v>183526.261</v>
      </c>
      <c r="LY13" s="51">
        <f t="shared" si="13"/>
        <v>153457.12299999999</v>
      </c>
      <c r="LZ13" s="51">
        <f t="shared" si="13"/>
        <v>187860.492</v>
      </c>
      <c r="MA13" s="51">
        <f t="shared" si="13"/>
        <v>158574.728</v>
      </c>
      <c r="MB13" s="51">
        <f t="shared" si="13"/>
        <v>1855747.922</v>
      </c>
      <c r="MC13" s="51">
        <f t="shared" si="13"/>
        <v>102200.717</v>
      </c>
      <c r="MD13" s="51">
        <f t="shared" si="13"/>
        <v>117503.13200000001</v>
      </c>
      <c r="ME13" s="51">
        <f t="shared" si="13"/>
        <v>188499.50599999996</v>
      </c>
      <c r="MF13" s="51">
        <f t="shared" si="13"/>
        <v>200812.53600000002</v>
      </c>
      <c r="MG13" s="51">
        <f t="shared" si="13"/>
        <v>140389.99399999998</v>
      </c>
      <c r="MH13" s="51">
        <f t="shared" si="13"/>
        <v>153608.05600000001</v>
      </c>
      <c r="MI13" s="51">
        <f t="shared" si="13"/>
        <v>232865.82199999999</v>
      </c>
      <c r="MJ13" s="51">
        <f t="shared" si="13"/>
        <v>121601.56200000001</v>
      </c>
      <c r="MK13" s="51">
        <f t="shared" si="13"/>
        <v>209537.29199999999</v>
      </c>
      <c r="ML13" s="51">
        <f t="shared" si="13"/>
        <v>138719.04300000001</v>
      </c>
      <c r="MM13" s="51">
        <f>SUM(MM10:MM12)</f>
        <v>76970.949000000008</v>
      </c>
      <c r="MN13" s="51">
        <f>SUM(MN10:MN12)</f>
        <v>149316.38500000004</v>
      </c>
      <c r="MO13" s="51">
        <f>SUM(MO10:MO12)</f>
        <v>1832024.9939999999</v>
      </c>
      <c r="MP13" s="51">
        <f t="shared" ref="MP13:NB13" si="14">SUM(MP10:MP12)</f>
        <v>98345.247000000003</v>
      </c>
      <c r="MQ13" s="51">
        <f t="shared" si="14"/>
        <v>160938.39399999997</v>
      </c>
      <c r="MR13" s="51">
        <f t="shared" si="14"/>
        <v>101852.97500000001</v>
      </c>
      <c r="MS13" s="51">
        <f t="shared" si="14"/>
        <v>136993.734</v>
      </c>
      <c r="MT13" s="51">
        <f t="shared" si="14"/>
        <v>151629.038</v>
      </c>
      <c r="MU13" s="51">
        <f t="shared" si="14"/>
        <v>120230.85</v>
      </c>
      <c r="MV13" s="51">
        <f t="shared" si="14"/>
        <v>131231.95800000001</v>
      </c>
      <c r="MW13" s="51">
        <f t="shared" si="14"/>
        <v>140380.15100000001</v>
      </c>
      <c r="MX13" s="51">
        <f t="shared" si="14"/>
        <v>164054.489</v>
      </c>
      <c r="MY13" s="51">
        <f t="shared" si="14"/>
        <v>173999.76199999999</v>
      </c>
      <c r="MZ13" s="51">
        <f t="shared" si="14"/>
        <v>150909.89600000001</v>
      </c>
      <c r="NA13" s="51">
        <f t="shared" si="14"/>
        <v>143061.90599999999</v>
      </c>
      <c r="NB13" s="51">
        <f t="shared" si="14"/>
        <v>1673628.3999999997</v>
      </c>
      <c r="NC13" s="51">
        <f t="shared" ref="NC13:NO13" si="15">SUM(NC10:NC12)</f>
        <v>156306.17499999999</v>
      </c>
      <c r="ND13" s="51">
        <f t="shared" si="15"/>
        <v>83689.044999999998</v>
      </c>
      <c r="NE13" s="51">
        <f t="shared" si="15"/>
        <v>120163.06999999999</v>
      </c>
      <c r="NF13" s="51">
        <f t="shared" si="15"/>
        <v>151252.12700000001</v>
      </c>
      <c r="NG13" s="51">
        <f t="shared" si="15"/>
        <v>72494.591</v>
      </c>
      <c r="NH13" s="51">
        <f t="shared" si="15"/>
        <v>208796.448</v>
      </c>
      <c r="NI13" s="51">
        <f t="shared" si="15"/>
        <v>136273.712</v>
      </c>
      <c r="NJ13" s="51">
        <f t="shared" si="15"/>
        <v>170029.26</v>
      </c>
      <c r="NK13" s="51">
        <f t="shared" si="15"/>
        <v>191546.715</v>
      </c>
      <c r="NL13" s="51">
        <f t="shared" si="15"/>
        <v>101743.348</v>
      </c>
      <c r="NM13" s="51">
        <f t="shared" si="15"/>
        <v>146753.285</v>
      </c>
      <c r="NN13" s="51">
        <f t="shared" si="15"/>
        <v>132521.68299999999</v>
      </c>
      <c r="NO13" s="51">
        <f t="shared" si="15"/>
        <v>1671569.459</v>
      </c>
      <c r="NP13" s="51">
        <f t="shared" ref="NP13:OO13" si="16">SUM(NP10:NP12)</f>
        <v>165607.80499999999</v>
      </c>
      <c r="NQ13" s="51">
        <f t="shared" si="16"/>
        <v>156600.35400000002</v>
      </c>
      <c r="NR13" s="51">
        <f t="shared" si="16"/>
        <v>129375.86500000002</v>
      </c>
      <c r="NS13" s="51">
        <f t="shared" si="16"/>
        <v>67240.603999999992</v>
      </c>
      <c r="NT13" s="51">
        <f t="shared" si="16"/>
        <v>162195.48800000001</v>
      </c>
      <c r="NU13" s="51">
        <f t="shared" si="16"/>
        <v>161569.61300000001</v>
      </c>
      <c r="NV13" s="51">
        <f t="shared" si="16"/>
        <v>213231.16500000001</v>
      </c>
      <c r="NW13" s="51">
        <f t="shared" si="16"/>
        <v>142034.66200000001</v>
      </c>
      <c r="NX13" s="51">
        <f t="shared" si="16"/>
        <v>157722.30999999997</v>
      </c>
      <c r="NY13" s="51">
        <f t="shared" si="16"/>
        <v>154444.20400000003</v>
      </c>
      <c r="NZ13" s="51">
        <f t="shared" si="16"/>
        <v>88607.268999999986</v>
      </c>
      <c r="OA13" s="51">
        <f t="shared" si="16"/>
        <v>146440.21000000002</v>
      </c>
      <c r="OB13" s="51">
        <f t="shared" si="16"/>
        <v>1745069.5489999999</v>
      </c>
      <c r="OC13" s="51">
        <f t="shared" si="16"/>
        <v>264860.625</v>
      </c>
      <c r="OD13" s="51">
        <f t="shared" si="16"/>
        <v>150881.182</v>
      </c>
      <c r="OE13" s="51">
        <f t="shared" si="16"/>
        <v>175404.18400000001</v>
      </c>
      <c r="OF13" s="51">
        <f t="shared" si="16"/>
        <v>211148.731</v>
      </c>
      <c r="OG13" s="51">
        <f t="shared" si="16"/>
        <v>225969.69200000001</v>
      </c>
      <c r="OH13" s="51">
        <f t="shared" si="16"/>
        <v>174026.58799999999</v>
      </c>
      <c r="OI13" s="51">
        <f t="shared" si="16"/>
        <v>193133.17300000001</v>
      </c>
      <c r="OJ13" s="51">
        <f t="shared" si="16"/>
        <v>195516.03099999999</v>
      </c>
      <c r="OK13" s="51">
        <f t="shared" si="16"/>
        <v>206559.552</v>
      </c>
      <c r="OL13" s="51">
        <f t="shared" si="16"/>
        <v>156260.23300000001</v>
      </c>
      <c r="OM13" s="51">
        <f t="shared" si="16"/>
        <v>188196.489</v>
      </c>
      <c r="ON13" s="51">
        <f t="shared" si="16"/>
        <v>109507.163</v>
      </c>
      <c r="OO13" s="51">
        <f t="shared" si="16"/>
        <v>2251463.6429999997</v>
      </c>
    </row>
    <row r="14" spans="1:405" ht="15" customHeight="1" x14ac:dyDescent="0.3">
      <c r="A14" s="220"/>
      <c r="B14" s="30" t="s">
        <v>39</v>
      </c>
      <c r="C14" s="62">
        <v>4600</v>
      </c>
      <c r="D14" s="62">
        <v>4600</v>
      </c>
      <c r="E14" s="62">
        <v>8600</v>
      </c>
      <c r="F14" s="62">
        <v>21500</v>
      </c>
      <c r="G14" s="62"/>
      <c r="H14" s="62">
        <v>17000</v>
      </c>
      <c r="I14" s="62">
        <v>5000</v>
      </c>
      <c r="J14" s="62">
        <v>11000</v>
      </c>
      <c r="K14" s="62">
        <v>10000</v>
      </c>
      <c r="L14" s="62">
        <v>5000</v>
      </c>
      <c r="M14" s="62">
        <v>14885</v>
      </c>
      <c r="N14" s="62">
        <v>7967</v>
      </c>
      <c r="O14" s="63">
        <v>110152</v>
      </c>
      <c r="P14" s="61"/>
      <c r="Q14" s="62">
        <v>12004</v>
      </c>
      <c r="R14" s="62">
        <v>10956</v>
      </c>
      <c r="S14" s="62">
        <v>10960</v>
      </c>
      <c r="T14" s="62">
        <v>6701</v>
      </c>
      <c r="U14" s="62">
        <v>11890</v>
      </c>
      <c r="V14" s="62">
        <v>16006</v>
      </c>
      <c r="W14" s="62">
        <v>8350</v>
      </c>
      <c r="X14" s="62">
        <v>10500</v>
      </c>
      <c r="Y14" s="62">
        <v>4463</v>
      </c>
      <c r="Z14" s="62">
        <v>12700</v>
      </c>
      <c r="AA14" s="61"/>
      <c r="AB14" s="64">
        <v>104530</v>
      </c>
      <c r="AC14" s="65">
        <v>10651</v>
      </c>
      <c r="AD14" s="65">
        <v>9064</v>
      </c>
      <c r="AE14" s="182"/>
      <c r="AF14" s="65">
        <v>6997</v>
      </c>
      <c r="AG14" s="65">
        <v>16620</v>
      </c>
      <c r="AH14" s="65">
        <v>6495</v>
      </c>
      <c r="AI14" s="65">
        <v>9808</v>
      </c>
      <c r="AJ14" s="65">
        <v>21372</v>
      </c>
      <c r="AK14" s="65">
        <v>6000</v>
      </c>
      <c r="AL14" s="65">
        <v>10469</v>
      </c>
      <c r="AM14" s="182"/>
      <c r="AN14" s="65">
        <v>10978</v>
      </c>
      <c r="AO14" s="66">
        <v>108454</v>
      </c>
      <c r="AP14" s="67">
        <v>10979</v>
      </c>
      <c r="AQ14" s="67">
        <v>6000</v>
      </c>
      <c r="AR14" s="185"/>
      <c r="AS14" s="67">
        <v>10972</v>
      </c>
      <c r="AT14" s="67">
        <v>11500</v>
      </c>
      <c r="AU14" s="67">
        <v>4700</v>
      </c>
      <c r="AV14" s="67">
        <v>8927</v>
      </c>
      <c r="AW14" s="67">
        <v>19667</v>
      </c>
      <c r="AX14" s="67">
        <v>9000</v>
      </c>
      <c r="AY14" s="67">
        <v>2000</v>
      </c>
      <c r="AZ14" s="67">
        <v>8915</v>
      </c>
      <c r="BA14" s="67">
        <v>4600</v>
      </c>
      <c r="BB14" s="68">
        <v>97260</v>
      </c>
      <c r="BC14" s="69">
        <v>4600</v>
      </c>
      <c r="BD14" s="69">
        <v>11800</v>
      </c>
      <c r="BE14" s="69">
        <v>8934</v>
      </c>
      <c r="BF14" s="69">
        <v>19307</v>
      </c>
      <c r="BG14" s="69">
        <v>10081</v>
      </c>
      <c r="BH14" s="69">
        <v>8404</v>
      </c>
      <c r="BI14" s="69">
        <v>6880</v>
      </c>
      <c r="BJ14" s="69">
        <v>6299</v>
      </c>
      <c r="BK14" s="69">
        <v>14500</v>
      </c>
      <c r="BL14" s="69">
        <v>19000</v>
      </c>
      <c r="BM14" s="69">
        <v>23951</v>
      </c>
      <c r="BN14" s="69">
        <v>11947</v>
      </c>
      <c r="BO14" s="70">
        <v>145703</v>
      </c>
      <c r="BP14" s="92">
        <v>0</v>
      </c>
      <c r="BQ14" s="67">
        <v>14400</v>
      </c>
      <c r="BR14" s="67">
        <v>5729</v>
      </c>
      <c r="BS14" s="67">
        <v>24100</v>
      </c>
      <c r="BT14" s="67">
        <v>6600</v>
      </c>
      <c r="BU14" s="92">
        <v>0</v>
      </c>
      <c r="BV14" s="67">
        <v>20000</v>
      </c>
      <c r="BW14" s="67">
        <v>13600</v>
      </c>
      <c r="BX14" s="92">
        <v>0</v>
      </c>
      <c r="BY14" s="67">
        <v>16452</v>
      </c>
      <c r="BZ14" s="67">
        <v>10600</v>
      </c>
      <c r="CA14" s="67">
        <v>11960</v>
      </c>
      <c r="CB14" s="67">
        <v>123441</v>
      </c>
      <c r="CC14" s="186">
        <v>0</v>
      </c>
      <c r="CD14" s="67">
        <v>15422</v>
      </c>
      <c r="CE14" s="186">
        <v>0</v>
      </c>
      <c r="CF14" s="186">
        <v>0</v>
      </c>
      <c r="CG14" s="67">
        <v>6989</v>
      </c>
      <c r="CH14" s="67">
        <v>21638</v>
      </c>
      <c r="CI14" s="186">
        <v>0</v>
      </c>
      <c r="CJ14" s="67">
        <v>20461</v>
      </c>
      <c r="CK14" s="67">
        <v>19938</v>
      </c>
      <c r="CL14" s="186">
        <v>0</v>
      </c>
      <c r="CM14" s="67">
        <v>20960</v>
      </c>
      <c r="CN14" s="186">
        <v>0</v>
      </c>
      <c r="CO14" s="68">
        <v>105408</v>
      </c>
      <c r="CP14" s="91">
        <v>0</v>
      </c>
      <c r="CQ14" s="92">
        <v>18304</v>
      </c>
      <c r="CR14" s="92">
        <v>15700</v>
      </c>
      <c r="CS14" s="92">
        <v>0</v>
      </c>
      <c r="CT14" s="92">
        <v>28300</v>
      </c>
      <c r="CU14" s="92">
        <v>0</v>
      </c>
      <c r="CV14" s="92">
        <v>0</v>
      </c>
      <c r="CW14" s="92">
        <v>21909</v>
      </c>
      <c r="CX14" s="92">
        <v>0</v>
      </c>
      <c r="CY14" s="67">
        <v>21996</v>
      </c>
      <c r="CZ14" s="92">
        <v>0</v>
      </c>
      <c r="DA14" s="92">
        <v>19991</v>
      </c>
      <c r="DB14" s="33">
        <f t="shared" ref="DB14:DB26" si="17">SUM(CP14:DA14)</f>
        <v>126200</v>
      </c>
      <c r="DC14" s="92">
        <v>0</v>
      </c>
      <c r="DD14" s="92">
        <v>21812</v>
      </c>
      <c r="DE14" s="92">
        <v>0</v>
      </c>
      <c r="DF14" s="92">
        <v>0</v>
      </c>
      <c r="DG14" s="92">
        <v>21978</v>
      </c>
      <c r="DH14" s="92">
        <v>0</v>
      </c>
      <c r="DI14" s="92">
        <v>17953</v>
      </c>
      <c r="DJ14" s="92">
        <v>20169</v>
      </c>
      <c r="DK14" s="92">
        <v>0</v>
      </c>
      <c r="DL14" s="92">
        <v>20303</v>
      </c>
      <c r="DM14" s="92">
        <v>0</v>
      </c>
      <c r="DN14" s="92">
        <v>21822</v>
      </c>
      <c r="DO14" s="33">
        <f t="shared" ref="DO14:DO26" si="18">SUM(DC14:DN14)</f>
        <v>124037</v>
      </c>
      <c r="DP14" s="31">
        <v>0</v>
      </c>
      <c r="DQ14" s="31">
        <v>10540</v>
      </c>
      <c r="DR14" s="31">
        <v>18041</v>
      </c>
      <c r="DS14" s="31">
        <v>0</v>
      </c>
      <c r="DT14" s="31">
        <v>12441</v>
      </c>
      <c r="DU14" s="31">
        <v>23086</v>
      </c>
      <c r="DV14" s="32">
        <v>7000</v>
      </c>
      <c r="DW14" s="31">
        <v>0</v>
      </c>
      <c r="DX14" s="31">
        <v>22880</v>
      </c>
      <c r="DY14" s="31">
        <v>0</v>
      </c>
      <c r="DZ14" s="31">
        <v>19937</v>
      </c>
      <c r="EA14" s="31">
        <v>0</v>
      </c>
      <c r="EB14" s="33">
        <f t="shared" ref="EB14:EB23" si="19">SUM(DP14:EA14)</f>
        <v>113925</v>
      </c>
      <c r="EC14" s="31">
        <v>19310</v>
      </c>
      <c r="ED14" s="31">
        <v>0</v>
      </c>
      <c r="EE14" s="31">
        <v>19922</v>
      </c>
      <c r="EF14" s="31">
        <v>17000</v>
      </c>
      <c r="EG14" s="31">
        <v>21837</v>
      </c>
      <c r="EH14" s="31">
        <v>0</v>
      </c>
      <c r="EI14" s="32">
        <v>12907</v>
      </c>
      <c r="EJ14" s="31">
        <v>19869</v>
      </c>
      <c r="EK14" s="31">
        <v>19790</v>
      </c>
      <c r="EL14" s="31">
        <v>0</v>
      </c>
      <c r="EM14" s="31">
        <v>22938</v>
      </c>
      <c r="EN14" s="31">
        <v>0</v>
      </c>
      <c r="EO14" s="33">
        <f t="shared" ref="EO14:EO23" si="20">SUM(EC14:EN14)</f>
        <v>153573</v>
      </c>
      <c r="EP14" s="31">
        <v>15000</v>
      </c>
      <c r="EQ14" s="31">
        <v>0</v>
      </c>
      <c r="ER14" s="31">
        <v>0</v>
      </c>
      <c r="ES14" s="31">
        <v>22843</v>
      </c>
      <c r="ET14" s="31">
        <v>0</v>
      </c>
      <c r="EU14" s="31">
        <v>18756</v>
      </c>
      <c r="EV14" s="32">
        <v>0</v>
      </c>
      <c r="EW14" s="31">
        <v>0</v>
      </c>
      <c r="EX14" s="31">
        <v>15757</v>
      </c>
      <c r="EY14" s="31">
        <v>9387.6610000000001</v>
      </c>
      <c r="EZ14" s="31">
        <v>12600</v>
      </c>
      <c r="FA14" s="31">
        <v>0</v>
      </c>
      <c r="FB14" s="33">
        <f t="shared" ref="FB14:FB23" si="21">SUM(EP14:FA14)</f>
        <v>94343.660999999993</v>
      </c>
      <c r="FC14" s="31">
        <v>6722.0780000000004</v>
      </c>
      <c r="FD14" s="31">
        <v>0</v>
      </c>
      <c r="FE14" s="31">
        <v>16834.054</v>
      </c>
      <c r="FF14" s="31">
        <v>14846.701999999999</v>
      </c>
      <c r="FG14" s="31">
        <v>0</v>
      </c>
      <c r="FH14" s="31">
        <v>16424.189999999999</v>
      </c>
      <c r="FI14" s="32">
        <v>16911.823</v>
      </c>
      <c r="FJ14" s="31">
        <v>17824.484</v>
      </c>
      <c r="FK14" s="31">
        <v>0</v>
      </c>
      <c r="FL14" s="31">
        <v>20143.947</v>
      </c>
      <c r="FM14" s="31">
        <v>20018.226999999999</v>
      </c>
      <c r="FN14" s="31">
        <v>0</v>
      </c>
      <c r="FO14" s="33">
        <f t="shared" ref="FO14:FO23" si="22">SUM(FC14:FN14)</f>
        <v>129725.505</v>
      </c>
      <c r="FP14" s="31">
        <v>9679.2790000000005</v>
      </c>
      <c r="FQ14" s="31">
        <v>19899.547999999999</v>
      </c>
      <c r="FR14" s="31">
        <v>19866.465</v>
      </c>
      <c r="FS14" s="31">
        <v>55582.925999999999</v>
      </c>
      <c r="FT14" s="31">
        <v>0</v>
      </c>
      <c r="FU14" s="31">
        <v>0</v>
      </c>
      <c r="FV14" s="32">
        <v>19678.442999999999</v>
      </c>
      <c r="FW14" s="31">
        <v>19768.724999999999</v>
      </c>
      <c r="FX14" s="31">
        <v>19898.045999999998</v>
      </c>
      <c r="FY14" s="31">
        <v>20170.256000000001</v>
      </c>
      <c r="FZ14" s="31">
        <v>0</v>
      </c>
      <c r="GA14" s="31">
        <v>17885.550999999999</v>
      </c>
      <c r="GB14" s="33">
        <f t="shared" ref="GB14:GB23" si="23">SUM(FP14:GA14)</f>
        <v>202429.239</v>
      </c>
      <c r="GC14" s="31">
        <v>22420.383999999998</v>
      </c>
      <c r="GD14" s="31">
        <v>0</v>
      </c>
      <c r="GE14" s="31">
        <v>14799.43</v>
      </c>
      <c r="GF14" s="31">
        <v>0</v>
      </c>
      <c r="GG14" s="31">
        <v>15994.635</v>
      </c>
      <c r="GH14" s="31">
        <v>0</v>
      </c>
      <c r="GI14" s="32">
        <v>25839.694</v>
      </c>
      <c r="GJ14" s="31">
        <v>24250.276000000002</v>
      </c>
      <c r="GK14" s="31">
        <v>0</v>
      </c>
      <c r="GL14" s="31">
        <v>0</v>
      </c>
      <c r="GM14" s="31">
        <v>19737.633999999998</v>
      </c>
      <c r="GN14" s="31">
        <v>0</v>
      </c>
      <c r="GO14" s="33">
        <f t="shared" ref="GO14:GO23" si="24">SUM(GC14:GN14)</f>
        <v>123042.05299999999</v>
      </c>
      <c r="GP14" s="31">
        <v>19860.024000000001</v>
      </c>
      <c r="GQ14" s="31">
        <v>19767.732</v>
      </c>
      <c r="GR14" s="31">
        <v>18876</v>
      </c>
      <c r="GS14" s="31">
        <v>0</v>
      </c>
      <c r="GT14" s="31">
        <v>30219.29</v>
      </c>
      <c r="GU14" s="31">
        <v>0</v>
      </c>
      <c r="GV14" s="32">
        <v>27306</v>
      </c>
      <c r="GW14" s="31">
        <v>26738</v>
      </c>
      <c r="GX14" s="31">
        <v>25944</v>
      </c>
      <c r="GY14" s="31">
        <v>0</v>
      </c>
      <c r="GZ14" s="31">
        <v>37307</v>
      </c>
      <c r="HA14" s="31">
        <v>24932</v>
      </c>
      <c r="HB14" s="33">
        <f t="shared" ref="HB14:HB23" si="25">SUM(GP14:HA14)</f>
        <v>230950.046</v>
      </c>
      <c r="HC14" s="31">
        <v>0</v>
      </c>
      <c r="HD14" s="31">
        <v>26337</v>
      </c>
      <c r="HE14" s="31">
        <v>20322.647000000001</v>
      </c>
      <c r="HF14" s="31">
        <v>24116.268</v>
      </c>
      <c r="HG14" s="31">
        <v>0</v>
      </c>
      <c r="HH14" s="31">
        <v>20957.280999999999</v>
      </c>
      <c r="HI14" s="32">
        <v>19865.394</v>
      </c>
      <c r="HJ14" s="31">
        <v>19865.394</v>
      </c>
      <c r="HK14" s="31">
        <v>26399.901000000002</v>
      </c>
      <c r="HL14" s="31">
        <v>25828.878000000001</v>
      </c>
      <c r="HM14" s="31">
        <v>0</v>
      </c>
      <c r="HN14" s="31">
        <v>26154.671999999999</v>
      </c>
      <c r="HO14" s="134">
        <f t="shared" ref="HO14:HO23" si="26">SUM(HC14:HN14)</f>
        <v>209847.435</v>
      </c>
      <c r="HP14" s="31">
        <v>26410.749</v>
      </c>
      <c r="HQ14" s="31">
        <v>0</v>
      </c>
      <c r="HR14" s="31">
        <v>26440.501</v>
      </c>
      <c r="HS14" s="31">
        <v>0</v>
      </c>
      <c r="HT14" s="31">
        <v>26253.339</v>
      </c>
      <c r="HU14" s="31">
        <v>26373.994999999999</v>
      </c>
      <c r="HV14" s="32">
        <v>24966.906999999999</v>
      </c>
      <c r="HW14" s="31">
        <v>26337.507000000001</v>
      </c>
      <c r="HX14" s="31">
        <v>0</v>
      </c>
      <c r="HY14" s="31">
        <v>24877.248</v>
      </c>
      <c r="HZ14" s="31">
        <v>0</v>
      </c>
      <c r="IA14" s="31">
        <v>25676.649000000001</v>
      </c>
      <c r="IB14" s="33">
        <f t="shared" ref="IB14:IB23" si="27">SUM(HP14:IA14)</f>
        <v>207336.89500000002</v>
      </c>
      <c r="IC14" s="31">
        <v>26087.25</v>
      </c>
      <c r="ID14" s="31">
        <v>0</v>
      </c>
      <c r="IE14" s="31">
        <v>33252.959000000003</v>
      </c>
      <c r="IF14" s="31">
        <v>20323.84</v>
      </c>
      <c r="IG14" s="31">
        <v>24825.710999999999</v>
      </c>
      <c r="IH14" s="31">
        <v>24804.683000000001</v>
      </c>
      <c r="II14" s="32">
        <v>24839.226999999999</v>
      </c>
      <c r="IJ14" s="31">
        <v>26364.252</v>
      </c>
      <c r="IK14" s="31">
        <v>25943.866999999998</v>
      </c>
      <c r="IL14" s="31">
        <v>0</v>
      </c>
      <c r="IM14" s="31">
        <v>26245.571</v>
      </c>
      <c r="IN14" s="31">
        <v>26203.679</v>
      </c>
      <c r="IO14" s="33">
        <f t="shared" ref="IO14:IO23" si="28">SUM(IC14:IN14)</f>
        <v>258891.03899999999</v>
      </c>
      <c r="IP14" s="31">
        <v>26306.137999999999</v>
      </c>
      <c r="IQ14" s="31">
        <v>0</v>
      </c>
      <c r="IR14" s="31">
        <v>21336.056</v>
      </c>
      <c r="IS14" s="31">
        <v>24829.069</v>
      </c>
      <c r="IT14" s="31">
        <v>0</v>
      </c>
      <c r="IU14" s="31">
        <v>26332.357</v>
      </c>
      <c r="IV14" s="32">
        <v>20168.254000000001</v>
      </c>
      <c r="IW14" s="31">
        <v>46203.947999999997</v>
      </c>
      <c r="IX14" s="31">
        <v>18211.365000000002</v>
      </c>
      <c r="IY14" s="31">
        <v>24853.975999999999</v>
      </c>
      <c r="IZ14" s="31">
        <v>0</v>
      </c>
      <c r="JA14" s="31">
        <v>20859.543000000001</v>
      </c>
      <c r="JB14" s="33">
        <f t="shared" ref="JB14:JB23" si="29">SUM(IP14:JA14)</f>
        <v>229100.70600000001</v>
      </c>
      <c r="JC14" s="31">
        <v>25825.088</v>
      </c>
      <c r="JD14" s="31">
        <v>0</v>
      </c>
      <c r="JE14" s="31">
        <v>0</v>
      </c>
      <c r="JF14" s="31">
        <v>25833.225999999999</v>
      </c>
      <c r="JG14" s="31">
        <v>25806.651999999998</v>
      </c>
      <c r="JH14" s="31">
        <v>24896.338</v>
      </c>
      <c r="JI14" s="32">
        <v>24840.618999999999</v>
      </c>
      <c r="JJ14" s="31">
        <v>0</v>
      </c>
      <c r="JK14" s="31">
        <v>25779.206999999999</v>
      </c>
      <c r="JL14" s="31">
        <v>26366.327000000001</v>
      </c>
      <c r="JM14" s="31">
        <v>26090.233</v>
      </c>
      <c r="JN14" s="31">
        <v>0</v>
      </c>
      <c r="JO14" s="33">
        <f t="shared" ref="JO14:JO23" si="30">SUM(JC14:JN14)</f>
        <v>205437.69</v>
      </c>
      <c r="JP14" s="31">
        <v>22649.706999999999</v>
      </c>
      <c r="JQ14" s="31">
        <v>26302.089</v>
      </c>
      <c r="JR14" s="31">
        <v>0</v>
      </c>
      <c r="JS14" s="31">
        <v>26326.307000000001</v>
      </c>
      <c r="JT14" s="31">
        <v>26236.428</v>
      </c>
      <c r="JU14" s="31">
        <v>0</v>
      </c>
      <c r="JV14" s="32">
        <v>51272.396999999997</v>
      </c>
      <c r="JW14" s="31">
        <v>26332.625</v>
      </c>
      <c r="JX14" s="31">
        <v>12209.964</v>
      </c>
      <c r="JY14" s="31">
        <v>26324.100999999999</v>
      </c>
      <c r="JZ14" s="31">
        <v>0</v>
      </c>
      <c r="KA14" s="31">
        <v>26292.563999999998</v>
      </c>
      <c r="KB14" s="134">
        <f t="shared" ref="KB14:KB23" si="31">SUM(JP14:KA14)</f>
        <v>243946.18200000003</v>
      </c>
      <c r="KC14" s="31">
        <v>26252.249</v>
      </c>
      <c r="KD14" s="31">
        <v>26256.777999999998</v>
      </c>
      <c r="KE14" s="31">
        <v>0</v>
      </c>
      <c r="KF14" s="31">
        <v>26282.462</v>
      </c>
      <c r="KG14" s="31">
        <v>28794.748</v>
      </c>
      <c r="KH14" s="31">
        <v>23837.598000000002</v>
      </c>
      <c r="KI14" s="32">
        <v>26380.615000000002</v>
      </c>
      <c r="KJ14" s="31">
        <v>26350.884999999998</v>
      </c>
      <c r="KK14" s="31">
        <v>9891.1280000000006</v>
      </c>
      <c r="KL14" s="31">
        <v>22823.7</v>
      </c>
      <c r="KM14" s="31">
        <v>26406.01</v>
      </c>
      <c r="KN14" s="31">
        <v>26357.133999999998</v>
      </c>
      <c r="KO14" s="33">
        <f t="shared" ref="KO14:KO23" si="32">SUM(KC14:KN14)</f>
        <v>269633.30700000003</v>
      </c>
      <c r="KP14" s="31">
        <v>31275.557000000001</v>
      </c>
      <c r="KQ14" s="31">
        <v>0</v>
      </c>
      <c r="KR14" s="31">
        <v>24932.482</v>
      </c>
      <c r="KS14" s="31">
        <v>29804.548999999999</v>
      </c>
      <c r="KT14" s="31">
        <v>17807.883000000002</v>
      </c>
      <c r="KU14" s="31">
        <v>13921.921</v>
      </c>
      <c r="KV14" s="32">
        <v>27206.405999999999</v>
      </c>
      <c r="KW14" s="31">
        <v>32818.233999999997</v>
      </c>
      <c r="KX14" s="31">
        <v>27350.794999999998</v>
      </c>
      <c r="KY14" s="31">
        <v>31284.935000000001</v>
      </c>
      <c r="KZ14" s="31">
        <v>0</v>
      </c>
      <c r="LA14" s="31">
        <v>27359.163</v>
      </c>
      <c r="LB14" s="33">
        <f t="shared" ref="LB14:LB23" si="33">SUM(KP14:LA14)</f>
        <v>263761.92499999999</v>
      </c>
      <c r="LC14" s="31">
        <v>29741.918000000001</v>
      </c>
      <c r="LD14" s="31">
        <v>20868.208999999999</v>
      </c>
      <c r="LE14" s="31">
        <v>11886.749</v>
      </c>
      <c r="LF14" s="31">
        <v>19941.606</v>
      </c>
      <c r="LG14" s="31">
        <v>32735.986000000001</v>
      </c>
      <c r="LH14" s="31">
        <v>32389.688999999998</v>
      </c>
      <c r="LI14" s="32">
        <v>28111.146000000001</v>
      </c>
      <c r="LJ14" s="31">
        <v>19661.172999999999</v>
      </c>
      <c r="LK14" s="31">
        <v>9317.4950000000008</v>
      </c>
      <c r="LL14" s="31">
        <v>27839.951000000001</v>
      </c>
      <c r="LM14" s="31">
        <v>20154.150000000001</v>
      </c>
      <c r="LN14" s="31">
        <v>17834.871999999999</v>
      </c>
      <c r="LO14" s="33">
        <f t="shared" ref="LO14:LO22" si="34">SUM(LC14:LN14)</f>
        <v>270482.94400000002</v>
      </c>
      <c r="LP14" s="31">
        <v>14398.891</v>
      </c>
      <c r="LQ14" s="31">
        <v>0</v>
      </c>
      <c r="LR14" s="31">
        <v>17952.091</v>
      </c>
      <c r="LS14" s="31">
        <v>0</v>
      </c>
      <c r="LT14" s="31">
        <v>0</v>
      </c>
      <c r="LU14" s="31">
        <v>16492.562000000002</v>
      </c>
      <c r="LV14" s="32">
        <v>0</v>
      </c>
      <c r="LW14" s="31">
        <v>0</v>
      </c>
      <c r="LX14" s="31">
        <v>23873.208999999999</v>
      </c>
      <c r="LY14" s="31">
        <v>6116.6459999999997</v>
      </c>
      <c r="LZ14" s="31">
        <v>17957.98</v>
      </c>
      <c r="MA14" s="31">
        <v>0</v>
      </c>
      <c r="MB14" s="33">
        <f>SUM(LP14:MA14)</f>
        <v>96791.378999999986</v>
      </c>
      <c r="MC14" s="31">
        <v>14914.252</v>
      </c>
      <c r="MD14" s="31">
        <v>0</v>
      </c>
      <c r="ME14" s="31">
        <v>0</v>
      </c>
      <c r="MF14" s="31">
        <v>9016.4989999999998</v>
      </c>
      <c r="MG14" s="31">
        <v>12971.704000000002</v>
      </c>
      <c r="MH14" s="31">
        <v>8590.7270000000008</v>
      </c>
      <c r="MI14" s="32">
        <v>28968.38</v>
      </c>
      <c r="MJ14" s="31">
        <v>12983.619000000001</v>
      </c>
      <c r="MK14" s="31">
        <v>13410.411</v>
      </c>
      <c r="ML14" s="31">
        <v>15956.267</v>
      </c>
      <c r="MM14" s="31">
        <v>12972.565000000001</v>
      </c>
      <c r="MN14" s="31">
        <v>0</v>
      </c>
      <c r="MO14" s="33">
        <f>SUM(MC14:MN14)</f>
        <v>129784.424</v>
      </c>
      <c r="MP14" s="31">
        <v>32052.051999999996</v>
      </c>
      <c r="MQ14" s="31">
        <v>0</v>
      </c>
      <c r="MR14" s="31">
        <v>15279.404</v>
      </c>
      <c r="MS14" s="31">
        <v>20521.108</v>
      </c>
      <c r="MT14" s="31">
        <v>8941.7929999999997</v>
      </c>
      <c r="MU14" s="31">
        <v>31539.166000000001</v>
      </c>
      <c r="MV14" s="32">
        <v>5984.9849999999997</v>
      </c>
      <c r="MW14" s="31">
        <v>58939.807000000001</v>
      </c>
      <c r="MX14" s="31">
        <v>0</v>
      </c>
      <c r="MY14" s="31">
        <v>26780.775000000001</v>
      </c>
      <c r="MZ14" s="31">
        <v>0</v>
      </c>
      <c r="NA14" s="31">
        <v>26921.119999999999</v>
      </c>
      <c r="NB14" s="33">
        <f>SUM(MP14:NA14)</f>
        <v>226960.21</v>
      </c>
      <c r="NC14" s="31">
        <v>0</v>
      </c>
      <c r="ND14" s="31">
        <v>36922.410000000003</v>
      </c>
      <c r="NE14" s="31">
        <v>2950.288</v>
      </c>
      <c r="NF14" s="31">
        <v>7815.866</v>
      </c>
      <c r="NG14" s="31">
        <v>19165.358</v>
      </c>
      <c r="NH14" s="31">
        <v>24943.045999999998</v>
      </c>
      <c r="NI14" s="32">
        <v>27742.851999999999</v>
      </c>
      <c r="NJ14" s="31">
        <v>24873.774600000001</v>
      </c>
      <c r="NK14" s="31">
        <v>0</v>
      </c>
      <c r="NL14" s="31">
        <v>31626.654999999999</v>
      </c>
      <c r="NM14" s="31">
        <v>0</v>
      </c>
      <c r="NN14" s="31">
        <v>13634.802</v>
      </c>
      <c r="NO14" s="33">
        <f>SUM(NC14:NN14)</f>
        <v>189675.05160000001</v>
      </c>
      <c r="NP14" s="31">
        <v>0</v>
      </c>
      <c r="NQ14" s="31">
        <v>29345.780000000002</v>
      </c>
      <c r="NR14" s="31">
        <v>4241.0410000000002</v>
      </c>
      <c r="NS14" s="31">
        <v>6903.7180000000008</v>
      </c>
      <c r="NT14" s="31">
        <v>38124.332000000002</v>
      </c>
      <c r="NU14" s="31">
        <v>10496.12</v>
      </c>
      <c r="NV14" s="32">
        <v>27315.646000000001</v>
      </c>
      <c r="NW14" s="31">
        <v>7339.0529999999999</v>
      </c>
      <c r="NX14" s="31">
        <v>3001.0309999999999</v>
      </c>
      <c r="NY14" s="31">
        <v>0</v>
      </c>
      <c r="NZ14" s="31">
        <v>0</v>
      </c>
      <c r="OA14" s="31">
        <v>0</v>
      </c>
      <c r="OB14" s="33">
        <f>SUM(NP14:OA14)</f>
        <v>126766.72100000002</v>
      </c>
      <c r="OC14" s="31">
        <v>37160.478000000003</v>
      </c>
      <c r="OD14" s="31">
        <v>7085.8040000000001</v>
      </c>
      <c r="OE14" s="31">
        <v>9227.0740000000005</v>
      </c>
      <c r="OF14" s="31">
        <v>27436.072</v>
      </c>
      <c r="OG14" s="31">
        <v>0</v>
      </c>
      <c r="OH14" s="31">
        <v>33693.74</v>
      </c>
      <c r="OI14" s="32">
        <v>4458.741</v>
      </c>
      <c r="OJ14" s="31">
        <v>31809.953000000001</v>
      </c>
      <c r="OK14" s="31">
        <v>10437.223</v>
      </c>
      <c r="OL14" s="31">
        <v>27698.28</v>
      </c>
      <c r="OM14" s="31">
        <v>5927.1989999999996</v>
      </c>
      <c r="ON14" s="31">
        <v>5955.2110000000002</v>
      </c>
      <c r="OO14" s="33">
        <f>SUM(OC14:ON14)</f>
        <v>200889.77499999999</v>
      </c>
    </row>
    <row r="15" spans="1:405" ht="21" thickBot="1" x14ac:dyDescent="0.35">
      <c r="A15" s="220"/>
      <c r="B15" s="41" t="s">
        <v>40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7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68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57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57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57"/>
      <c r="BP15" s="107"/>
      <c r="BQ15" s="169"/>
      <c r="BR15" s="169"/>
      <c r="BS15" s="169"/>
      <c r="BT15" s="169"/>
      <c r="BU15" s="107"/>
      <c r="BV15" s="169"/>
      <c r="BW15" s="169"/>
      <c r="BX15" s="107"/>
      <c r="BY15" s="169"/>
      <c r="BZ15" s="169"/>
      <c r="CA15" s="169"/>
      <c r="CB15" s="169"/>
      <c r="CC15" s="167"/>
      <c r="CD15" s="169"/>
      <c r="CE15" s="167"/>
      <c r="CF15" s="167"/>
      <c r="CG15" s="169"/>
      <c r="CH15" s="169"/>
      <c r="CI15" s="167"/>
      <c r="CJ15" s="169"/>
      <c r="CK15" s="169"/>
      <c r="CL15" s="167"/>
      <c r="CM15" s="169"/>
      <c r="CN15" s="167"/>
      <c r="CO15" s="157"/>
      <c r="CP15" s="95">
        <v>583</v>
      </c>
      <c r="CQ15" s="96">
        <v>626</v>
      </c>
      <c r="CR15" s="96">
        <v>0</v>
      </c>
      <c r="CS15" s="96">
        <v>0</v>
      </c>
      <c r="CT15" s="96">
        <v>150</v>
      </c>
      <c r="CU15" s="96">
        <v>300</v>
      </c>
      <c r="CV15" s="96">
        <v>0</v>
      </c>
      <c r="CW15" s="96">
        <v>580</v>
      </c>
      <c r="CX15" s="96">
        <v>0</v>
      </c>
      <c r="CY15" s="107"/>
      <c r="CZ15" s="96">
        <v>174</v>
      </c>
      <c r="DA15" s="96">
        <v>0</v>
      </c>
      <c r="DB15" s="40">
        <f t="shared" si="17"/>
        <v>2413</v>
      </c>
      <c r="DC15" s="96">
        <v>0</v>
      </c>
      <c r="DD15" s="96">
        <v>0</v>
      </c>
      <c r="DE15" s="96">
        <v>450</v>
      </c>
      <c r="DF15" s="96">
        <v>0</v>
      </c>
      <c r="DG15" s="96">
        <v>0</v>
      </c>
      <c r="DH15" s="96">
        <v>350</v>
      </c>
      <c r="DI15" s="96">
        <v>0</v>
      </c>
      <c r="DJ15" s="96">
        <v>0</v>
      </c>
      <c r="DK15" s="96">
        <v>0</v>
      </c>
      <c r="DL15" s="96">
        <v>0</v>
      </c>
      <c r="DM15" s="96">
        <v>196</v>
      </c>
      <c r="DN15" s="96">
        <v>0</v>
      </c>
      <c r="DO15" s="40">
        <f t="shared" si="18"/>
        <v>996</v>
      </c>
      <c r="DP15" s="38">
        <v>0</v>
      </c>
      <c r="DQ15" s="38">
        <v>300</v>
      </c>
      <c r="DR15" s="38">
        <v>0</v>
      </c>
      <c r="DS15" s="38">
        <v>0</v>
      </c>
      <c r="DT15" s="38">
        <v>0</v>
      </c>
      <c r="DU15" s="38">
        <v>676</v>
      </c>
      <c r="DV15" s="39">
        <v>0</v>
      </c>
      <c r="DW15" s="38">
        <v>313</v>
      </c>
      <c r="DX15" s="38">
        <v>623</v>
      </c>
      <c r="DY15" s="38">
        <v>0</v>
      </c>
      <c r="DZ15" s="38">
        <v>500</v>
      </c>
      <c r="EA15" s="38">
        <v>0</v>
      </c>
      <c r="EB15" s="40">
        <f t="shared" si="19"/>
        <v>2412</v>
      </c>
      <c r="EC15" s="38">
        <v>502</v>
      </c>
      <c r="ED15" s="38">
        <v>0</v>
      </c>
      <c r="EE15" s="38">
        <v>0</v>
      </c>
      <c r="EF15" s="38">
        <v>0</v>
      </c>
      <c r="EG15" s="38">
        <v>280</v>
      </c>
      <c r="EH15" s="38">
        <v>0</v>
      </c>
      <c r="EI15" s="39">
        <v>0</v>
      </c>
      <c r="EJ15" s="38">
        <v>0</v>
      </c>
      <c r="EK15" s="38">
        <v>279</v>
      </c>
      <c r="EL15" s="38">
        <v>0</v>
      </c>
      <c r="EM15" s="38">
        <v>502</v>
      </c>
      <c r="EN15" s="38">
        <v>0</v>
      </c>
      <c r="EO15" s="40">
        <f t="shared" si="20"/>
        <v>1563</v>
      </c>
      <c r="EP15" s="38">
        <v>0</v>
      </c>
      <c r="EQ15" s="38">
        <v>0</v>
      </c>
      <c r="ER15" s="38">
        <v>0</v>
      </c>
      <c r="ES15" s="38">
        <v>0</v>
      </c>
      <c r="ET15" s="38">
        <v>0</v>
      </c>
      <c r="EU15" s="38">
        <v>0</v>
      </c>
      <c r="EV15" s="39">
        <v>0</v>
      </c>
      <c r="EW15" s="38">
        <v>0</v>
      </c>
      <c r="EX15" s="38">
        <v>0</v>
      </c>
      <c r="EY15" s="38">
        <v>0</v>
      </c>
      <c r="EZ15" s="38">
        <v>0</v>
      </c>
      <c r="FA15" s="38">
        <v>0</v>
      </c>
      <c r="FB15" s="40">
        <f t="shared" si="21"/>
        <v>0</v>
      </c>
      <c r="FC15" s="38">
        <v>0</v>
      </c>
      <c r="FD15" s="38">
        <v>0</v>
      </c>
      <c r="FE15" s="38">
        <v>0</v>
      </c>
      <c r="FF15" s="38">
        <v>0</v>
      </c>
      <c r="FG15" s="38">
        <v>0</v>
      </c>
      <c r="FH15" s="38">
        <v>0</v>
      </c>
      <c r="FI15" s="39">
        <v>0</v>
      </c>
      <c r="FJ15" s="38">
        <v>0</v>
      </c>
      <c r="FK15" s="38">
        <v>0</v>
      </c>
      <c r="FL15" s="38">
        <v>0</v>
      </c>
      <c r="FM15" s="38">
        <v>0</v>
      </c>
      <c r="FN15" s="38">
        <v>0</v>
      </c>
      <c r="FO15" s="40">
        <f t="shared" si="22"/>
        <v>0</v>
      </c>
      <c r="FP15" s="38">
        <v>0</v>
      </c>
      <c r="FQ15" s="38">
        <v>0</v>
      </c>
      <c r="FR15" s="38">
        <v>0</v>
      </c>
      <c r="FS15" s="38">
        <v>0</v>
      </c>
      <c r="FT15" s="38">
        <v>0</v>
      </c>
      <c r="FU15" s="38">
        <v>0</v>
      </c>
      <c r="FV15" s="39">
        <v>0</v>
      </c>
      <c r="FW15" s="38">
        <v>0</v>
      </c>
      <c r="FX15" s="38">
        <v>0</v>
      </c>
      <c r="FY15" s="38">
        <v>0</v>
      </c>
      <c r="FZ15" s="38">
        <v>0</v>
      </c>
      <c r="GA15" s="38">
        <v>0</v>
      </c>
      <c r="GB15" s="40">
        <f t="shared" si="23"/>
        <v>0</v>
      </c>
      <c r="GC15" s="38">
        <v>0</v>
      </c>
      <c r="GD15" s="38">
        <v>0</v>
      </c>
      <c r="GE15" s="38">
        <v>0</v>
      </c>
      <c r="GF15" s="38">
        <v>0</v>
      </c>
      <c r="GG15" s="38">
        <v>0</v>
      </c>
      <c r="GH15" s="38">
        <v>0</v>
      </c>
      <c r="GI15" s="39">
        <v>0</v>
      </c>
      <c r="GJ15" s="38">
        <v>0</v>
      </c>
      <c r="GK15" s="38">
        <v>0</v>
      </c>
      <c r="GL15" s="38">
        <v>0</v>
      </c>
      <c r="GM15" s="38">
        <v>0</v>
      </c>
      <c r="GN15" s="38">
        <v>0</v>
      </c>
      <c r="GO15" s="40">
        <f t="shared" si="24"/>
        <v>0</v>
      </c>
      <c r="GP15" s="38">
        <v>0</v>
      </c>
      <c r="GQ15" s="38">
        <v>0</v>
      </c>
      <c r="GR15" s="38">
        <v>0</v>
      </c>
      <c r="GS15" s="38">
        <v>0</v>
      </c>
      <c r="GT15" s="38">
        <v>0</v>
      </c>
      <c r="GU15" s="38">
        <v>0</v>
      </c>
      <c r="GV15" s="39">
        <v>0</v>
      </c>
      <c r="GW15" s="38">
        <v>0</v>
      </c>
      <c r="GX15" s="38">
        <v>0</v>
      </c>
      <c r="GY15" s="38">
        <v>0</v>
      </c>
      <c r="GZ15" s="38">
        <v>0</v>
      </c>
      <c r="HA15" s="38">
        <v>0</v>
      </c>
      <c r="HB15" s="40">
        <f t="shared" si="25"/>
        <v>0</v>
      </c>
      <c r="HC15" s="38">
        <v>0</v>
      </c>
      <c r="HD15" s="38">
        <v>0</v>
      </c>
      <c r="HE15" s="38">
        <v>0</v>
      </c>
      <c r="HF15" s="38">
        <v>0</v>
      </c>
      <c r="HG15" s="38">
        <v>0</v>
      </c>
      <c r="HH15" s="38">
        <v>0</v>
      </c>
      <c r="HI15" s="39">
        <v>0</v>
      </c>
      <c r="HJ15" s="38">
        <v>0</v>
      </c>
      <c r="HK15" s="38">
        <v>0</v>
      </c>
      <c r="HL15" s="38">
        <v>0</v>
      </c>
      <c r="HM15" s="38">
        <v>0</v>
      </c>
      <c r="HN15" s="38">
        <v>0</v>
      </c>
      <c r="HO15" s="136">
        <f t="shared" si="26"/>
        <v>0</v>
      </c>
      <c r="HP15" s="34">
        <v>0</v>
      </c>
      <c r="HQ15" s="34">
        <v>0</v>
      </c>
      <c r="HR15" s="34">
        <v>0</v>
      </c>
      <c r="HS15" s="34">
        <v>0</v>
      </c>
      <c r="HT15" s="34">
        <v>0</v>
      </c>
      <c r="HU15" s="34">
        <v>0</v>
      </c>
      <c r="HV15" s="35">
        <v>0</v>
      </c>
      <c r="HW15" s="34">
        <v>0</v>
      </c>
      <c r="HX15" s="34">
        <v>0</v>
      </c>
      <c r="HY15" s="34">
        <v>0</v>
      </c>
      <c r="HZ15" s="34">
        <v>0</v>
      </c>
      <c r="IA15" s="34">
        <v>0</v>
      </c>
      <c r="IB15" s="40">
        <f t="shared" si="27"/>
        <v>0</v>
      </c>
      <c r="IC15" s="34">
        <v>0</v>
      </c>
      <c r="ID15" s="34">
        <v>0</v>
      </c>
      <c r="IE15" s="34">
        <v>0</v>
      </c>
      <c r="IF15" s="34">
        <v>0</v>
      </c>
      <c r="IG15" s="34">
        <v>0</v>
      </c>
      <c r="IH15" s="34">
        <v>0</v>
      </c>
      <c r="II15" s="35">
        <v>0</v>
      </c>
      <c r="IJ15" s="34">
        <v>0</v>
      </c>
      <c r="IK15" s="34">
        <v>0</v>
      </c>
      <c r="IL15" s="34">
        <v>0</v>
      </c>
      <c r="IM15" s="34">
        <v>0</v>
      </c>
      <c r="IN15" s="34">
        <v>0</v>
      </c>
      <c r="IO15" s="40">
        <f t="shared" si="28"/>
        <v>0</v>
      </c>
      <c r="IP15" s="38">
        <v>0</v>
      </c>
      <c r="IQ15" s="38">
        <v>0</v>
      </c>
      <c r="IR15" s="38">
        <v>0</v>
      </c>
      <c r="IS15" s="38">
        <v>0</v>
      </c>
      <c r="IT15" s="38">
        <v>0</v>
      </c>
      <c r="IU15" s="38">
        <v>0</v>
      </c>
      <c r="IV15" s="39">
        <v>0</v>
      </c>
      <c r="IW15" s="38">
        <v>0</v>
      </c>
      <c r="IX15" s="38">
        <v>0</v>
      </c>
      <c r="IY15" s="38">
        <v>0</v>
      </c>
      <c r="IZ15" s="38">
        <v>0</v>
      </c>
      <c r="JA15" s="38">
        <v>0</v>
      </c>
      <c r="JB15" s="40">
        <f t="shared" si="29"/>
        <v>0</v>
      </c>
      <c r="JC15" s="38">
        <v>0</v>
      </c>
      <c r="JD15" s="38">
        <v>0</v>
      </c>
      <c r="JE15" s="38">
        <v>0</v>
      </c>
      <c r="JF15" s="38">
        <v>0</v>
      </c>
      <c r="JG15" s="38">
        <v>0</v>
      </c>
      <c r="JH15" s="38">
        <v>0</v>
      </c>
      <c r="JI15" s="39">
        <v>0</v>
      </c>
      <c r="JJ15" s="38">
        <v>0</v>
      </c>
      <c r="JK15" s="38">
        <v>0</v>
      </c>
      <c r="JL15" s="38">
        <v>0</v>
      </c>
      <c r="JM15" s="38">
        <v>0</v>
      </c>
      <c r="JN15" s="38">
        <v>0</v>
      </c>
      <c r="JO15" s="40">
        <f t="shared" si="30"/>
        <v>0</v>
      </c>
      <c r="JP15" s="38">
        <v>0</v>
      </c>
      <c r="JQ15" s="38">
        <v>0</v>
      </c>
      <c r="JR15" s="38">
        <v>0</v>
      </c>
      <c r="JS15" s="38">
        <v>0</v>
      </c>
      <c r="JT15" s="38">
        <v>0</v>
      </c>
      <c r="JU15" s="38">
        <v>0</v>
      </c>
      <c r="JV15" s="39">
        <v>0</v>
      </c>
      <c r="JW15" s="38">
        <v>0</v>
      </c>
      <c r="JX15" s="38">
        <v>0</v>
      </c>
      <c r="JY15" s="38">
        <v>0</v>
      </c>
      <c r="JZ15" s="38">
        <v>0</v>
      </c>
      <c r="KA15" s="38">
        <v>0</v>
      </c>
      <c r="KB15" s="136">
        <f t="shared" si="31"/>
        <v>0</v>
      </c>
      <c r="KC15" s="38">
        <v>0</v>
      </c>
      <c r="KD15" s="38">
        <v>0</v>
      </c>
      <c r="KE15" s="38">
        <v>0</v>
      </c>
      <c r="KF15" s="38">
        <v>0</v>
      </c>
      <c r="KG15" s="38">
        <v>0</v>
      </c>
      <c r="KH15" s="38">
        <v>0</v>
      </c>
      <c r="KI15" s="39">
        <v>0</v>
      </c>
      <c r="KJ15" s="38">
        <v>0</v>
      </c>
      <c r="KK15" s="38">
        <v>0</v>
      </c>
      <c r="KL15" s="38">
        <v>0</v>
      </c>
      <c r="KM15" s="38">
        <v>0</v>
      </c>
      <c r="KN15" s="38">
        <v>0</v>
      </c>
      <c r="KO15" s="40">
        <f t="shared" si="32"/>
        <v>0</v>
      </c>
      <c r="KP15" s="38">
        <v>0</v>
      </c>
      <c r="KQ15" s="38">
        <v>0</v>
      </c>
      <c r="KR15" s="38">
        <v>0</v>
      </c>
      <c r="KS15" s="38">
        <v>0</v>
      </c>
      <c r="KT15" s="38">
        <v>0</v>
      </c>
      <c r="KU15" s="38">
        <v>0</v>
      </c>
      <c r="KV15" s="39">
        <v>0</v>
      </c>
      <c r="KW15" s="38">
        <v>0</v>
      </c>
      <c r="KX15" s="38">
        <v>0</v>
      </c>
      <c r="KY15" s="38">
        <v>0</v>
      </c>
      <c r="KZ15" s="38">
        <v>0</v>
      </c>
      <c r="LA15" s="38">
        <v>0</v>
      </c>
      <c r="LB15" s="40">
        <f t="shared" si="33"/>
        <v>0</v>
      </c>
      <c r="LC15" s="38">
        <v>0</v>
      </c>
      <c r="LD15" s="38">
        <v>0</v>
      </c>
      <c r="LE15" s="38">
        <v>0</v>
      </c>
      <c r="LF15" s="38">
        <v>0</v>
      </c>
      <c r="LG15" s="38">
        <v>0</v>
      </c>
      <c r="LH15" s="38">
        <v>0</v>
      </c>
      <c r="LI15" s="39">
        <v>0</v>
      </c>
      <c r="LJ15" s="38">
        <v>0</v>
      </c>
      <c r="LK15" s="38">
        <v>0</v>
      </c>
      <c r="LL15" s="38">
        <v>0</v>
      </c>
      <c r="LM15" s="38">
        <v>0</v>
      </c>
      <c r="LN15" s="38">
        <v>0</v>
      </c>
      <c r="LO15" s="40">
        <f t="shared" si="34"/>
        <v>0</v>
      </c>
      <c r="LP15" s="38">
        <v>0</v>
      </c>
      <c r="LQ15" s="38">
        <v>0</v>
      </c>
      <c r="LR15" s="38">
        <v>0</v>
      </c>
      <c r="LS15" s="38">
        <v>0</v>
      </c>
      <c r="LT15" s="38">
        <v>0</v>
      </c>
      <c r="LU15" s="38">
        <v>0</v>
      </c>
      <c r="LV15" s="39">
        <v>0</v>
      </c>
      <c r="LW15" s="38">
        <v>0</v>
      </c>
      <c r="LX15" s="38">
        <v>0</v>
      </c>
      <c r="LY15" s="38">
        <v>0</v>
      </c>
      <c r="LZ15" s="38">
        <v>0</v>
      </c>
      <c r="MA15" s="38">
        <v>0</v>
      </c>
      <c r="MB15" s="40">
        <f>SUM(LP15:MA15)</f>
        <v>0</v>
      </c>
      <c r="MC15" s="38">
        <v>0</v>
      </c>
      <c r="MD15" s="38">
        <v>0</v>
      </c>
      <c r="ME15" s="38">
        <v>0</v>
      </c>
      <c r="MF15" s="38">
        <v>0</v>
      </c>
      <c r="MG15" s="38">
        <v>0</v>
      </c>
      <c r="MH15" s="38">
        <v>0</v>
      </c>
      <c r="MI15" s="39">
        <v>0</v>
      </c>
      <c r="MJ15" s="38">
        <v>0</v>
      </c>
      <c r="MK15" s="38">
        <v>0</v>
      </c>
      <c r="ML15" s="38">
        <v>0</v>
      </c>
      <c r="MM15" s="38">
        <v>0</v>
      </c>
      <c r="MN15" s="38">
        <v>0</v>
      </c>
      <c r="MO15" s="40">
        <v>0</v>
      </c>
      <c r="MP15" s="38">
        <v>0</v>
      </c>
      <c r="MQ15" s="38">
        <v>0</v>
      </c>
      <c r="MR15" s="38">
        <v>0</v>
      </c>
      <c r="MS15" s="38">
        <v>0</v>
      </c>
      <c r="MT15" s="38">
        <v>0</v>
      </c>
      <c r="MU15" s="38">
        <v>0</v>
      </c>
      <c r="MV15" s="39">
        <v>0</v>
      </c>
      <c r="MW15" s="38">
        <v>0</v>
      </c>
      <c r="MX15" s="38">
        <v>0</v>
      </c>
      <c r="MY15" s="38">
        <v>0</v>
      </c>
      <c r="MZ15" s="38">
        <v>0</v>
      </c>
      <c r="NA15" s="38">
        <v>0</v>
      </c>
      <c r="NB15" s="40">
        <f>SUM(MP15:MZ15)</f>
        <v>0</v>
      </c>
      <c r="NC15" s="38">
        <v>0</v>
      </c>
      <c r="ND15" s="38">
        <v>0</v>
      </c>
      <c r="NE15" s="38">
        <v>0</v>
      </c>
      <c r="NF15" s="38">
        <v>0</v>
      </c>
      <c r="NG15" s="38">
        <v>0</v>
      </c>
      <c r="NH15" s="38">
        <v>0</v>
      </c>
      <c r="NI15" s="39">
        <v>0</v>
      </c>
      <c r="NJ15" s="38">
        <v>0</v>
      </c>
      <c r="NK15" s="38">
        <v>0</v>
      </c>
      <c r="NL15" s="38">
        <v>0</v>
      </c>
      <c r="NM15" s="38">
        <v>0</v>
      </c>
      <c r="NN15" s="38">
        <v>0</v>
      </c>
      <c r="NO15" s="40">
        <f>SUM(NC15:NM15)</f>
        <v>0</v>
      </c>
      <c r="NP15" s="38">
        <v>0</v>
      </c>
      <c r="NQ15" s="38">
        <v>0</v>
      </c>
      <c r="NR15" s="38">
        <v>0</v>
      </c>
      <c r="NS15" s="38">
        <v>0</v>
      </c>
      <c r="NT15" s="38">
        <v>0</v>
      </c>
      <c r="NU15" s="38">
        <v>0</v>
      </c>
      <c r="NV15" s="39">
        <v>0</v>
      </c>
      <c r="NW15" s="38">
        <v>0</v>
      </c>
      <c r="NX15" s="38">
        <v>0</v>
      </c>
      <c r="NY15" s="38">
        <v>0</v>
      </c>
      <c r="NZ15" s="38">
        <v>0</v>
      </c>
      <c r="OA15" s="38">
        <v>0</v>
      </c>
      <c r="OB15" s="40">
        <f>SUM(NP15:NZ15)</f>
        <v>0</v>
      </c>
      <c r="OC15" s="38">
        <v>0</v>
      </c>
      <c r="OD15" s="38">
        <v>0</v>
      </c>
      <c r="OE15" s="38">
        <v>0</v>
      </c>
      <c r="OF15" s="38">
        <v>0</v>
      </c>
      <c r="OG15" s="38">
        <v>0</v>
      </c>
      <c r="OH15" s="38">
        <v>0</v>
      </c>
      <c r="OI15" s="39">
        <v>0</v>
      </c>
      <c r="OJ15" s="38">
        <v>0</v>
      </c>
      <c r="OK15" s="38">
        <v>0</v>
      </c>
      <c r="OL15" s="38">
        <v>0</v>
      </c>
      <c r="OM15" s="38">
        <v>0</v>
      </c>
      <c r="ON15" s="38">
        <v>0</v>
      </c>
      <c r="OO15" s="40">
        <f>SUM(OC15:ON15)</f>
        <v>0</v>
      </c>
    </row>
    <row r="16" spans="1:405" s="50" customFormat="1" ht="13.8" thickBot="1" x14ac:dyDescent="0.35">
      <c r="A16" s="220"/>
      <c r="B16" s="48" t="s">
        <v>41</v>
      </c>
      <c r="C16" s="57">
        <v>4600</v>
      </c>
      <c r="D16" s="57">
        <v>4600</v>
      </c>
      <c r="E16" s="57">
        <v>8600</v>
      </c>
      <c r="F16" s="57">
        <v>21500</v>
      </c>
      <c r="G16" s="72"/>
      <c r="H16" s="57">
        <v>17000</v>
      </c>
      <c r="I16" s="57">
        <v>5000</v>
      </c>
      <c r="J16" s="57">
        <v>11000</v>
      </c>
      <c r="K16" s="57">
        <v>10000</v>
      </c>
      <c r="L16" s="57">
        <v>5000</v>
      </c>
      <c r="M16" s="57">
        <v>14885</v>
      </c>
      <c r="N16" s="57">
        <v>7967</v>
      </c>
      <c r="O16" s="58">
        <f>SUM(C16:N16)</f>
        <v>110152</v>
      </c>
      <c r="P16" s="73"/>
      <c r="Q16" s="58">
        <v>12004</v>
      </c>
      <c r="R16" s="58">
        <v>10956</v>
      </c>
      <c r="S16" s="58">
        <v>10960</v>
      </c>
      <c r="T16" s="58">
        <v>6701</v>
      </c>
      <c r="U16" s="58">
        <v>11890</v>
      </c>
      <c r="V16" s="58">
        <v>16006</v>
      </c>
      <c r="W16" s="58">
        <v>8350</v>
      </c>
      <c r="X16" s="58">
        <v>10500</v>
      </c>
      <c r="Y16" s="58">
        <v>4463</v>
      </c>
      <c r="Z16" s="58">
        <v>12700</v>
      </c>
      <c r="AA16" s="73"/>
      <c r="AB16" s="58">
        <f>SUM(P16:AA16)</f>
        <v>104530</v>
      </c>
      <c r="AC16" s="59">
        <v>10651</v>
      </c>
      <c r="AD16" s="59">
        <v>9064</v>
      </c>
      <c r="AE16" s="74"/>
      <c r="AF16" s="59">
        <v>6997</v>
      </c>
      <c r="AG16" s="59">
        <v>16620</v>
      </c>
      <c r="AH16" s="59">
        <v>6495</v>
      </c>
      <c r="AI16" s="59">
        <v>9808</v>
      </c>
      <c r="AJ16" s="59">
        <v>21372</v>
      </c>
      <c r="AK16" s="59">
        <v>6000</v>
      </c>
      <c r="AL16" s="59">
        <v>10469</v>
      </c>
      <c r="AM16" s="74"/>
      <c r="AN16" s="59">
        <v>10978</v>
      </c>
      <c r="AO16" s="59">
        <f>SUM(AC16:AN16)</f>
        <v>108454</v>
      </c>
      <c r="AP16" s="57">
        <v>10979</v>
      </c>
      <c r="AQ16" s="57">
        <v>6000</v>
      </c>
      <c r="AR16" s="72"/>
      <c r="AS16" s="57">
        <v>10972</v>
      </c>
      <c r="AT16" s="57">
        <v>11500</v>
      </c>
      <c r="AU16" s="57">
        <v>4700</v>
      </c>
      <c r="AV16" s="57">
        <v>8927</v>
      </c>
      <c r="AW16" s="57">
        <v>19667</v>
      </c>
      <c r="AX16" s="57">
        <v>9000</v>
      </c>
      <c r="AY16" s="57">
        <v>2000</v>
      </c>
      <c r="AZ16" s="57">
        <v>8915</v>
      </c>
      <c r="BA16" s="57">
        <v>4600</v>
      </c>
      <c r="BB16" s="57">
        <f>SUM(AP16:BA16)</f>
        <v>97260</v>
      </c>
      <c r="BC16" s="60">
        <v>4600</v>
      </c>
      <c r="BD16" s="60">
        <v>11800</v>
      </c>
      <c r="BE16" s="60">
        <v>8934</v>
      </c>
      <c r="BF16" s="60">
        <v>19307</v>
      </c>
      <c r="BG16" s="60">
        <v>10081</v>
      </c>
      <c r="BH16" s="60">
        <v>8404</v>
      </c>
      <c r="BI16" s="60">
        <v>6880</v>
      </c>
      <c r="BJ16" s="60">
        <v>6299</v>
      </c>
      <c r="BK16" s="60">
        <v>14500</v>
      </c>
      <c r="BL16" s="60">
        <v>19000</v>
      </c>
      <c r="BM16" s="60">
        <v>23951</v>
      </c>
      <c r="BN16" s="60">
        <v>11947</v>
      </c>
      <c r="BO16" s="60">
        <f>SUM(BC16:BN16)</f>
        <v>145703</v>
      </c>
      <c r="BP16" s="115">
        <f>SUM(BP14:BP15)</f>
        <v>0</v>
      </c>
      <c r="BQ16" s="57">
        <v>14400</v>
      </c>
      <c r="BR16" s="57">
        <v>5729</v>
      </c>
      <c r="BS16" s="57">
        <v>24100</v>
      </c>
      <c r="BT16" s="57">
        <v>6600</v>
      </c>
      <c r="BU16" s="115">
        <f>SUM(BU14:BU15)</f>
        <v>0</v>
      </c>
      <c r="BV16" s="57">
        <v>20000</v>
      </c>
      <c r="BW16" s="57">
        <v>13600</v>
      </c>
      <c r="BX16" s="115">
        <f>SUM(BX14:BX15)</f>
        <v>0</v>
      </c>
      <c r="BY16" s="57">
        <v>16452</v>
      </c>
      <c r="BZ16" s="57">
        <v>10600</v>
      </c>
      <c r="CA16" s="57">
        <v>11960</v>
      </c>
      <c r="CB16" s="57">
        <f>SUM(BP16:CA16)</f>
        <v>123441</v>
      </c>
      <c r="CC16" s="187">
        <f>SUM(CC14:CC15)</f>
        <v>0</v>
      </c>
      <c r="CD16" s="57">
        <v>15422</v>
      </c>
      <c r="CE16" s="187">
        <f>SUM(CE14:CE15)</f>
        <v>0</v>
      </c>
      <c r="CF16" s="187">
        <f>SUM(CF14:CF15)</f>
        <v>0</v>
      </c>
      <c r="CG16" s="57">
        <v>6989</v>
      </c>
      <c r="CH16" s="57">
        <v>21638</v>
      </c>
      <c r="CI16" s="187">
        <f>SUM(CI14:CI15)</f>
        <v>0</v>
      </c>
      <c r="CJ16" s="57">
        <v>20461</v>
      </c>
      <c r="CK16" s="57">
        <v>19938</v>
      </c>
      <c r="CL16" s="187">
        <f>SUM(CL14:CL15)</f>
        <v>0</v>
      </c>
      <c r="CM16" s="57">
        <v>20960</v>
      </c>
      <c r="CN16" s="187">
        <f>SUM(CN14:CN15)</f>
        <v>0</v>
      </c>
      <c r="CO16" s="57">
        <f>SUM(CC16:CN16)</f>
        <v>105408</v>
      </c>
      <c r="CP16" s="90">
        <f>SUM(CP14:CP15)</f>
        <v>583</v>
      </c>
      <c r="CQ16" s="90">
        <f t="shared" ref="CQ16:DC16" si="35">SUM(CQ14:CQ15)</f>
        <v>18930</v>
      </c>
      <c r="CR16" s="90">
        <f t="shared" si="35"/>
        <v>15700</v>
      </c>
      <c r="CS16" s="90">
        <f t="shared" si="35"/>
        <v>0</v>
      </c>
      <c r="CT16" s="90">
        <f t="shared" si="35"/>
        <v>28450</v>
      </c>
      <c r="CU16" s="90">
        <f t="shared" si="35"/>
        <v>300</v>
      </c>
      <c r="CV16" s="90">
        <f t="shared" si="35"/>
        <v>0</v>
      </c>
      <c r="CW16" s="90">
        <f t="shared" si="35"/>
        <v>22489</v>
      </c>
      <c r="CX16" s="90">
        <f t="shared" si="35"/>
        <v>0</v>
      </c>
      <c r="CY16" s="90">
        <f t="shared" si="35"/>
        <v>21996</v>
      </c>
      <c r="CZ16" s="90">
        <f t="shared" si="35"/>
        <v>174</v>
      </c>
      <c r="DA16" s="90">
        <f t="shared" si="35"/>
        <v>19991</v>
      </c>
      <c r="DB16" s="49">
        <f t="shared" si="17"/>
        <v>128613</v>
      </c>
      <c r="DC16" s="90">
        <f t="shared" si="35"/>
        <v>0</v>
      </c>
      <c r="DD16" s="90">
        <f t="shared" ref="DD16:DN16" si="36">SUM(DD14:DD15)</f>
        <v>21812</v>
      </c>
      <c r="DE16" s="90">
        <f t="shared" si="36"/>
        <v>450</v>
      </c>
      <c r="DF16" s="90">
        <f t="shared" si="36"/>
        <v>0</v>
      </c>
      <c r="DG16" s="90">
        <f t="shared" si="36"/>
        <v>21978</v>
      </c>
      <c r="DH16" s="90">
        <f t="shared" si="36"/>
        <v>350</v>
      </c>
      <c r="DI16" s="90">
        <f t="shared" si="36"/>
        <v>17953</v>
      </c>
      <c r="DJ16" s="90">
        <f t="shared" si="36"/>
        <v>20169</v>
      </c>
      <c r="DK16" s="90">
        <f t="shared" si="36"/>
        <v>0</v>
      </c>
      <c r="DL16" s="90">
        <f t="shared" si="36"/>
        <v>20303</v>
      </c>
      <c r="DM16" s="90">
        <f t="shared" si="36"/>
        <v>196</v>
      </c>
      <c r="DN16" s="90">
        <f t="shared" si="36"/>
        <v>21822</v>
      </c>
      <c r="DO16" s="49">
        <f t="shared" si="18"/>
        <v>125033</v>
      </c>
      <c r="DP16" s="49">
        <f t="shared" ref="DP16:EA16" si="37">SUM(DP14:DP15)</f>
        <v>0</v>
      </c>
      <c r="DQ16" s="49">
        <f t="shared" si="37"/>
        <v>10840</v>
      </c>
      <c r="DR16" s="49">
        <f t="shared" si="37"/>
        <v>18041</v>
      </c>
      <c r="DS16" s="49">
        <f t="shared" si="37"/>
        <v>0</v>
      </c>
      <c r="DT16" s="49">
        <f t="shared" si="37"/>
        <v>12441</v>
      </c>
      <c r="DU16" s="49">
        <f t="shared" si="37"/>
        <v>23762</v>
      </c>
      <c r="DV16" s="49">
        <f t="shared" si="37"/>
        <v>7000</v>
      </c>
      <c r="DW16" s="49">
        <f t="shared" si="37"/>
        <v>313</v>
      </c>
      <c r="DX16" s="49">
        <f t="shared" si="37"/>
        <v>23503</v>
      </c>
      <c r="DY16" s="49">
        <f t="shared" si="37"/>
        <v>0</v>
      </c>
      <c r="DZ16" s="49">
        <f t="shared" si="37"/>
        <v>20437</v>
      </c>
      <c r="EA16" s="49">
        <f t="shared" si="37"/>
        <v>0</v>
      </c>
      <c r="EB16" s="49">
        <f t="shared" si="19"/>
        <v>116337</v>
      </c>
      <c r="EC16" s="49">
        <f t="shared" ref="EC16:EN16" si="38">SUM(EC14:EC15)</f>
        <v>19812</v>
      </c>
      <c r="ED16" s="49">
        <f t="shared" si="38"/>
        <v>0</v>
      </c>
      <c r="EE16" s="49">
        <f t="shared" si="38"/>
        <v>19922</v>
      </c>
      <c r="EF16" s="49">
        <f t="shared" si="38"/>
        <v>17000</v>
      </c>
      <c r="EG16" s="49">
        <f t="shared" si="38"/>
        <v>22117</v>
      </c>
      <c r="EH16" s="49">
        <f t="shared" si="38"/>
        <v>0</v>
      </c>
      <c r="EI16" s="49">
        <f t="shared" si="38"/>
        <v>12907</v>
      </c>
      <c r="EJ16" s="49">
        <f t="shared" si="38"/>
        <v>19869</v>
      </c>
      <c r="EK16" s="49">
        <f t="shared" si="38"/>
        <v>20069</v>
      </c>
      <c r="EL16" s="49">
        <f t="shared" si="38"/>
        <v>0</v>
      </c>
      <c r="EM16" s="49">
        <f t="shared" si="38"/>
        <v>23440</v>
      </c>
      <c r="EN16" s="49">
        <f t="shared" si="38"/>
        <v>0</v>
      </c>
      <c r="EO16" s="49">
        <f t="shared" si="20"/>
        <v>155136</v>
      </c>
      <c r="EP16" s="49">
        <f t="shared" ref="EP16:FA16" si="39">SUM(EP14:EP15)</f>
        <v>15000</v>
      </c>
      <c r="EQ16" s="49">
        <f t="shared" si="39"/>
        <v>0</v>
      </c>
      <c r="ER16" s="49">
        <f t="shared" si="39"/>
        <v>0</v>
      </c>
      <c r="ES16" s="49">
        <f t="shared" si="39"/>
        <v>22843</v>
      </c>
      <c r="ET16" s="49">
        <f t="shared" si="39"/>
        <v>0</v>
      </c>
      <c r="EU16" s="49">
        <f t="shared" si="39"/>
        <v>18756</v>
      </c>
      <c r="EV16" s="49">
        <f t="shared" si="39"/>
        <v>0</v>
      </c>
      <c r="EW16" s="49">
        <f t="shared" si="39"/>
        <v>0</v>
      </c>
      <c r="EX16" s="49">
        <f t="shared" si="39"/>
        <v>15757</v>
      </c>
      <c r="EY16" s="49">
        <f t="shared" si="39"/>
        <v>9387.6610000000001</v>
      </c>
      <c r="EZ16" s="49">
        <f t="shared" si="39"/>
        <v>12600</v>
      </c>
      <c r="FA16" s="49">
        <f t="shared" si="39"/>
        <v>0</v>
      </c>
      <c r="FB16" s="49">
        <f t="shared" si="21"/>
        <v>94343.660999999993</v>
      </c>
      <c r="FC16" s="49">
        <f t="shared" ref="FC16:FN16" si="40">SUM(FC14:FC15)</f>
        <v>6722.0780000000004</v>
      </c>
      <c r="FD16" s="49">
        <f t="shared" si="40"/>
        <v>0</v>
      </c>
      <c r="FE16" s="49">
        <f t="shared" si="40"/>
        <v>16834.054</v>
      </c>
      <c r="FF16" s="49">
        <f t="shared" si="40"/>
        <v>14846.701999999999</v>
      </c>
      <c r="FG16" s="49">
        <f t="shared" si="40"/>
        <v>0</v>
      </c>
      <c r="FH16" s="49">
        <f t="shared" si="40"/>
        <v>16424.189999999999</v>
      </c>
      <c r="FI16" s="49">
        <f t="shared" si="40"/>
        <v>16911.823</v>
      </c>
      <c r="FJ16" s="49">
        <f t="shared" si="40"/>
        <v>17824.484</v>
      </c>
      <c r="FK16" s="49">
        <f t="shared" si="40"/>
        <v>0</v>
      </c>
      <c r="FL16" s="49">
        <f t="shared" si="40"/>
        <v>20143.947</v>
      </c>
      <c r="FM16" s="49">
        <f t="shared" si="40"/>
        <v>20018.226999999999</v>
      </c>
      <c r="FN16" s="49">
        <f t="shared" si="40"/>
        <v>0</v>
      </c>
      <c r="FO16" s="49">
        <f t="shared" si="22"/>
        <v>129725.505</v>
      </c>
      <c r="FP16" s="49">
        <f t="shared" ref="FP16:GA16" si="41">SUM(FP14:FP15)</f>
        <v>9679.2790000000005</v>
      </c>
      <c r="FQ16" s="49">
        <f t="shared" si="41"/>
        <v>19899.547999999999</v>
      </c>
      <c r="FR16" s="49">
        <f t="shared" si="41"/>
        <v>19866.465</v>
      </c>
      <c r="FS16" s="49">
        <f t="shared" si="41"/>
        <v>55582.925999999999</v>
      </c>
      <c r="FT16" s="49">
        <f t="shared" si="41"/>
        <v>0</v>
      </c>
      <c r="FU16" s="49">
        <f t="shared" si="41"/>
        <v>0</v>
      </c>
      <c r="FV16" s="49">
        <f t="shared" si="41"/>
        <v>19678.442999999999</v>
      </c>
      <c r="FW16" s="49">
        <f t="shared" si="41"/>
        <v>19768.724999999999</v>
      </c>
      <c r="FX16" s="49">
        <f t="shared" si="41"/>
        <v>19898.045999999998</v>
      </c>
      <c r="FY16" s="49">
        <f t="shared" si="41"/>
        <v>20170.256000000001</v>
      </c>
      <c r="FZ16" s="49">
        <f t="shared" si="41"/>
        <v>0</v>
      </c>
      <c r="GA16" s="49">
        <f t="shared" si="41"/>
        <v>17885.550999999999</v>
      </c>
      <c r="GB16" s="49">
        <f t="shared" si="23"/>
        <v>202429.239</v>
      </c>
      <c r="GC16" s="49">
        <f t="shared" ref="GC16:GN16" si="42">SUM(GC14:GC15)</f>
        <v>22420.383999999998</v>
      </c>
      <c r="GD16" s="49">
        <f t="shared" si="42"/>
        <v>0</v>
      </c>
      <c r="GE16" s="49">
        <f t="shared" si="42"/>
        <v>14799.43</v>
      </c>
      <c r="GF16" s="49">
        <f t="shared" si="42"/>
        <v>0</v>
      </c>
      <c r="GG16" s="49">
        <f t="shared" si="42"/>
        <v>15994.635</v>
      </c>
      <c r="GH16" s="49">
        <f t="shared" si="42"/>
        <v>0</v>
      </c>
      <c r="GI16" s="49">
        <f t="shared" si="42"/>
        <v>25839.694</v>
      </c>
      <c r="GJ16" s="49">
        <f t="shared" si="42"/>
        <v>24250.276000000002</v>
      </c>
      <c r="GK16" s="49">
        <f t="shared" si="42"/>
        <v>0</v>
      </c>
      <c r="GL16" s="49">
        <f t="shared" si="42"/>
        <v>0</v>
      </c>
      <c r="GM16" s="49">
        <f t="shared" si="42"/>
        <v>19737.633999999998</v>
      </c>
      <c r="GN16" s="49">
        <f t="shared" si="42"/>
        <v>0</v>
      </c>
      <c r="GO16" s="49">
        <f t="shared" si="24"/>
        <v>123042.05299999999</v>
      </c>
      <c r="GP16" s="49">
        <f t="shared" ref="GP16:HA16" si="43">SUM(GP14:GP15)</f>
        <v>19860.024000000001</v>
      </c>
      <c r="GQ16" s="49">
        <f t="shared" si="43"/>
        <v>19767.732</v>
      </c>
      <c r="GR16" s="49">
        <f t="shared" si="43"/>
        <v>18876</v>
      </c>
      <c r="GS16" s="49">
        <f t="shared" si="43"/>
        <v>0</v>
      </c>
      <c r="GT16" s="49">
        <f t="shared" si="43"/>
        <v>30219.29</v>
      </c>
      <c r="GU16" s="49">
        <f t="shared" si="43"/>
        <v>0</v>
      </c>
      <c r="GV16" s="49">
        <f t="shared" si="43"/>
        <v>27306</v>
      </c>
      <c r="GW16" s="49">
        <f t="shared" si="43"/>
        <v>26738</v>
      </c>
      <c r="GX16" s="49">
        <f t="shared" si="43"/>
        <v>25944</v>
      </c>
      <c r="GY16" s="49">
        <f t="shared" si="43"/>
        <v>0</v>
      </c>
      <c r="GZ16" s="49">
        <f t="shared" si="43"/>
        <v>37307</v>
      </c>
      <c r="HA16" s="49">
        <f t="shared" si="43"/>
        <v>24932</v>
      </c>
      <c r="HB16" s="49">
        <f t="shared" si="25"/>
        <v>230950.046</v>
      </c>
      <c r="HC16" s="49">
        <f t="shared" ref="HC16:HN16" si="44">SUM(HC14:HC15)</f>
        <v>0</v>
      </c>
      <c r="HD16" s="49">
        <f t="shared" si="44"/>
        <v>26337</v>
      </c>
      <c r="HE16" s="49">
        <f t="shared" si="44"/>
        <v>20322.647000000001</v>
      </c>
      <c r="HF16" s="49">
        <f t="shared" si="44"/>
        <v>24116.268</v>
      </c>
      <c r="HG16" s="49">
        <f t="shared" si="44"/>
        <v>0</v>
      </c>
      <c r="HH16" s="49">
        <f t="shared" si="44"/>
        <v>20957.280999999999</v>
      </c>
      <c r="HI16" s="49">
        <f t="shared" si="44"/>
        <v>19865.394</v>
      </c>
      <c r="HJ16" s="49">
        <f t="shared" si="44"/>
        <v>19865.394</v>
      </c>
      <c r="HK16" s="49">
        <f t="shared" si="44"/>
        <v>26399.901000000002</v>
      </c>
      <c r="HL16" s="49">
        <f t="shared" si="44"/>
        <v>25828.878000000001</v>
      </c>
      <c r="HM16" s="49">
        <f t="shared" si="44"/>
        <v>0</v>
      </c>
      <c r="HN16" s="49">
        <f t="shared" si="44"/>
        <v>26154.671999999999</v>
      </c>
      <c r="HO16" s="137">
        <f t="shared" si="26"/>
        <v>209847.435</v>
      </c>
      <c r="HP16" s="49">
        <f t="shared" ref="HP16:IA16" si="45">SUM(HP14:HP15)</f>
        <v>26410.749</v>
      </c>
      <c r="HQ16" s="49">
        <f t="shared" si="45"/>
        <v>0</v>
      </c>
      <c r="HR16" s="49">
        <f t="shared" si="45"/>
        <v>26440.501</v>
      </c>
      <c r="HS16" s="49">
        <f t="shared" si="45"/>
        <v>0</v>
      </c>
      <c r="HT16" s="49">
        <f t="shared" si="45"/>
        <v>26253.339</v>
      </c>
      <c r="HU16" s="49">
        <f t="shared" si="45"/>
        <v>26373.994999999999</v>
      </c>
      <c r="HV16" s="49">
        <f t="shared" si="45"/>
        <v>24966.906999999999</v>
      </c>
      <c r="HW16" s="49">
        <f t="shared" si="45"/>
        <v>26337.507000000001</v>
      </c>
      <c r="HX16" s="49">
        <f t="shared" si="45"/>
        <v>0</v>
      </c>
      <c r="HY16" s="49">
        <f t="shared" si="45"/>
        <v>24877.248</v>
      </c>
      <c r="HZ16" s="49">
        <f t="shared" si="45"/>
        <v>0</v>
      </c>
      <c r="IA16" s="49">
        <f t="shared" si="45"/>
        <v>25676.649000000001</v>
      </c>
      <c r="IB16" s="49">
        <f t="shared" si="27"/>
        <v>207336.89500000002</v>
      </c>
      <c r="IC16" s="49">
        <f t="shared" ref="IC16:IN16" si="46">SUM(IC14:IC15)</f>
        <v>26087.25</v>
      </c>
      <c r="ID16" s="49">
        <f t="shared" si="46"/>
        <v>0</v>
      </c>
      <c r="IE16" s="49">
        <f t="shared" si="46"/>
        <v>33252.959000000003</v>
      </c>
      <c r="IF16" s="49">
        <f t="shared" si="46"/>
        <v>20323.84</v>
      </c>
      <c r="IG16" s="49">
        <f t="shared" si="46"/>
        <v>24825.710999999999</v>
      </c>
      <c r="IH16" s="49">
        <f t="shared" si="46"/>
        <v>24804.683000000001</v>
      </c>
      <c r="II16" s="49">
        <f t="shared" si="46"/>
        <v>24839.226999999999</v>
      </c>
      <c r="IJ16" s="49">
        <f t="shared" si="46"/>
        <v>26364.252</v>
      </c>
      <c r="IK16" s="49">
        <f t="shared" si="46"/>
        <v>25943.866999999998</v>
      </c>
      <c r="IL16" s="49">
        <f t="shared" si="46"/>
        <v>0</v>
      </c>
      <c r="IM16" s="49">
        <f t="shared" si="46"/>
        <v>26245.571</v>
      </c>
      <c r="IN16" s="49">
        <f t="shared" si="46"/>
        <v>26203.679</v>
      </c>
      <c r="IO16" s="49">
        <f t="shared" si="28"/>
        <v>258891.03899999999</v>
      </c>
      <c r="IP16" s="49">
        <f t="shared" ref="IP16:JA16" si="47">SUM(IP14:IP15)</f>
        <v>26306.137999999999</v>
      </c>
      <c r="IQ16" s="49">
        <f t="shared" si="47"/>
        <v>0</v>
      </c>
      <c r="IR16" s="49">
        <f t="shared" si="47"/>
        <v>21336.056</v>
      </c>
      <c r="IS16" s="49">
        <f t="shared" si="47"/>
        <v>24829.069</v>
      </c>
      <c r="IT16" s="49">
        <f t="shared" si="47"/>
        <v>0</v>
      </c>
      <c r="IU16" s="49">
        <f t="shared" si="47"/>
        <v>26332.357</v>
      </c>
      <c r="IV16" s="49">
        <f t="shared" si="47"/>
        <v>20168.254000000001</v>
      </c>
      <c r="IW16" s="49">
        <f t="shared" si="47"/>
        <v>46203.947999999997</v>
      </c>
      <c r="IX16" s="49">
        <f t="shared" si="47"/>
        <v>18211.365000000002</v>
      </c>
      <c r="IY16" s="49">
        <f t="shared" si="47"/>
        <v>24853.975999999999</v>
      </c>
      <c r="IZ16" s="49">
        <f t="shared" si="47"/>
        <v>0</v>
      </c>
      <c r="JA16" s="49">
        <f t="shared" si="47"/>
        <v>20859.543000000001</v>
      </c>
      <c r="JB16" s="49">
        <f t="shared" si="29"/>
        <v>229100.70600000001</v>
      </c>
      <c r="JC16" s="49">
        <f t="shared" ref="JC16:JN16" si="48">SUM(JC14:JC15)</f>
        <v>25825.088</v>
      </c>
      <c r="JD16" s="49">
        <f t="shared" si="48"/>
        <v>0</v>
      </c>
      <c r="JE16" s="49">
        <f t="shared" si="48"/>
        <v>0</v>
      </c>
      <c r="JF16" s="49">
        <f t="shared" si="48"/>
        <v>25833.225999999999</v>
      </c>
      <c r="JG16" s="49">
        <f t="shared" si="48"/>
        <v>25806.651999999998</v>
      </c>
      <c r="JH16" s="49">
        <f t="shared" si="48"/>
        <v>24896.338</v>
      </c>
      <c r="JI16" s="49">
        <f t="shared" si="48"/>
        <v>24840.618999999999</v>
      </c>
      <c r="JJ16" s="49">
        <f t="shared" si="48"/>
        <v>0</v>
      </c>
      <c r="JK16" s="49">
        <f t="shared" si="48"/>
        <v>25779.206999999999</v>
      </c>
      <c r="JL16" s="49">
        <f t="shared" si="48"/>
        <v>26366.327000000001</v>
      </c>
      <c r="JM16" s="49">
        <f t="shared" si="48"/>
        <v>26090.233</v>
      </c>
      <c r="JN16" s="49">
        <f t="shared" si="48"/>
        <v>0</v>
      </c>
      <c r="JO16" s="49">
        <f t="shared" si="30"/>
        <v>205437.69</v>
      </c>
      <c r="JP16" s="49">
        <f t="shared" ref="JP16:KA16" si="49">SUM(JP14:JP15)</f>
        <v>22649.706999999999</v>
      </c>
      <c r="JQ16" s="49">
        <f t="shared" si="49"/>
        <v>26302.089</v>
      </c>
      <c r="JR16" s="49">
        <f t="shared" si="49"/>
        <v>0</v>
      </c>
      <c r="JS16" s="49">
        <f t="shared" si="49"/>
        <v>26326.307000000001</v>
      </c>
      <c r="JT16" s="49">
        <f t="shared" si="49"/>
        <v>26236.428</v>
      </c>
      <c r="JU16" s="49">
        <f t="shared" si="49"/>
        <v>0</v>
      </c>
      <c r="JV16" s="49">
        <f t="shared" si="49"/>
        <v>51272.396999999997</v>
      </c>
      <c r="JW16" s="49">
        <f t="shared" si="49"/>
        <v>26332.625</v>
      </c>
      <c r="JX16" s="49">
        <f t="shared" si="49"/>
        <v>12209.964</v>
      </c>
      <c r="JY16" s="49">
        <f t="shared" si="49"/>
        <v>26324.100999999999</v>
      </c>
      <c r="JZ16" s="49">
        <f t="shared" si="49"/>
        <v>0</v>
      </c>
      <c r="KA16" s="49">
        <f t="shared" si="49"/>
        <v>26292.563999999998</v>
      </c>
      <c r="KB16" s="137">
        <f t="shared" si="31"/>
        <v>243946.18200000003</v>
      </c>
      <c r="KC16" s="49">
        <f t="shared" ref="KC16:KN16" si="50">SUM(KC14:KC15)</f>
        <v>26252.249</v>
      </c>
      <c r="KD16" s="49">
        <f t="shared" si="50"/>
        <v>26256.777999999998</v>
      </c>
      <c r="KE16" s="49">
        <f t="shared" si="50"/>
        <v>0</v>
      </c>
      <c r="KF16" s="49">
        <f t="shared" si="50"/>
        <v>26282.462</v>
      </c>
      <c r="KG16" s="49">
        <f t="shared" si="50"/>
        <v>28794.748</v>
      </c>
      <c r="KH16" s="49">
        <f t="shared" si="50"/>
        <v>23837.598000000002</v>
      </c>
      <c r="KI16" s="49">
        <f t="shared" si="50"/>
        <v>26380.615000000002</v>
      </c>
      <c r="KJ16" s="49">
        <f t="shared" si="50"/>
        <v>26350.884999999998</v>
      </c>
      <c r="KK16" s="49">
        <f t="shared" si="50"/>
        <v>9891.1280000000006</v>
      </c>
      <c r="KL16" s="49">
        <f t="shared" si="50"/>
        <v>22823.7</v>
      </c>
      <c r="KM16" s="49">
        <f t="shared" si="50"/>
        <v>26406.01</v>
      </c>
      <c r="KN16" s="49">
        <f t="shared" si="50"/>
        <v>26357.133999999998</v>
      </c>
      <c r="KO16" s="49">
        <f t="shared" si="32"/>
        <v>269633.30700000003</v>
      </c>
      <c r="KP16" s="49">
        <f t="shared" ref="KP16:LA16" si="51">SUM(KP14:KP15)</f>
        <v>31275.557000000001</v>
      </c>
      <c r="KQ16" s="49">
        <f t="shared" si="51"/>
        <v>0</v>
      </c>
      <c r="KR16" s="49">
        <f t="shared" si="51"/>
        <v>24932.482</v>
      </c>
      <c r="KS16" s="49">
        <f t="shared" si="51"/>
        <v>29804.548999999999</v>
      </c>
      <c r="KT16" s="49">
        <f t="shared" si="51"/>
        <v>17807.883000000002</v>
      </c>
      <c r="KU16" s="49">
        <f t="shared" si="51"/>
        <v>13921.921</v>
      </c>
      <c r="KV16" s="49">
        <f t="shared" si="51"/>
        <v>27206.405999999999</v>
      </c>
      <c r="KW16" s="49">
        <f t="shared" si="51"/>
        <v>32818.233999999997</v>
      </c>
      <c r="KX16" s="49">
        <f t="shared" si="51"/>
        <v>27350.794999999998</v>
      </c>
      <c r="KY16" s="49">
        <f t="shared" si="51"/>
        <v>31284.935000000001</v>
      </c>
      <c r="KZ16" s="49">
        <f t="shared" si="51"/>
        <v>0</v>
      </c>
      <c r="LA16" s="49">
        <f t="shared" si="51"/>
        <v>27359.163</v>
      </c>
      <c r="LB16" s="49">
        <f t="shared" si="33"/>
        <v>263761.92499999999</v>
      </c>
      <c r="LC16" s="49">
        <f t="shared" ref="LC16:LN16" si="52">SUM(LC14:LC15)</f>
        <v>29741.918000000001</v>
      </c>
      <c r="LD16" s="49">
        <f t="shared" si="52"/>
        <v>20868.208999999999</v>
      </c>
      <c r="LE16" s="49">
        <f t="shared" si="52"/>
        <v>11886.749</v>
      </c>
      <c r="LF16" s="49">
        <f t="shared" si="52"/>
        <v>19941.606</v>
      </c>
      <c r="LG16" s="49">
        <f t="shared" si="52"/>
        <v>32735.986000000001</v>
      </c>
      <c r="LH16" s="49">
        <f t="shared" si="52"/>
        <v>32389.688999999998</v>
      </c>
      <c r="LI16" s="49">
        <f t="shared" si="52"/>
        <v>28111.146000000001</v>
      </c>
      <c r="LJ16" s="49">
        <f t="shared" si="52"/>
        <v>19661.172999999999</v>
      </c>
      <c r="LK16" s="49">
        <f t="shared" si="52"/>
        <v>9317.4950000000008</v>
      </c>
      <c r="LL16" s="49">
        <f t="shared" si="52"/>
        <v>27839.951000000001</v>
      </c>
      <c r="LM16" s="49">
        <f t="shared" si="52"/>
        <v>20154.150000000001</v>
      </c>
      <c r="LN16" s="49">
        <f t="shared" si="52"/>
        <v>17834.871999999999</v>
      </c>
      <c r="LO16" s="49">
        <f t="shared" si="34"/>
        <v>270482.94400000002</v>
      </c>
      <c r="LP16" s="49">
        <f>SUM(LP14:LP15)</f>
        <v>14398.891</v>
      </c>
      <c r="LQ16" s="49">
        <f t="shared" ref="LQ16:LZ16" si="53">SUM(LQ14:LQ15)</f>
        <v>0</v>
      </c>
      <c r="LR16" s="49">
        <f t="shared" si="53"/>
        <v>17952.091</v>
      </c>
      <c r="LS16" s="49">
        <f t="shared" si="53"/>
        <v>0</v>
      </c>
      <c r="LT16" s="49">
        <f t="shared" si="53"/>
        <v>0</v>
      </c>
      <c r="LU16" s="49">
        <f t="shared" si="53"/>
        <v>16492.562000000002</v>
      </c>
      <c r="LV16" s="49">
        <f t="shared" si="53"/>
        <v>0</v>
      </c>
      <c r="LW16" s="49">
        <f t="shared" si="53"/>
        <v>0</v>
      </c>
      <c r="LX16" s="49">
        <f t="shared" si="53"/>
        <v>23873.208999999999</v>
      </c>
      <c r="LY16" s="49">
        <f t="shared" si="53"/>
        <v>6116.6459999999997</v>
      </c>
      <c r="LZ16" s="49">
        <f t="shared" si="53"/>
        <v>17957.98</v>
      </c>
      <c r="MA16" s="49">
        <f>SUM(MA14:MA15)</f>
        <v>0</v>
      </c>
      <c r="MB16" s="49">
        <f>SUM(MB14:MB15)</f>
        <v>96791.378999999986</v>
      </c>
      <c r="MC16" s="49">
        <f>SUM(MC14:MC15)</f>
        <v>14914.252</v>
      </c>
      <c r="MD16" s="49">
        <f t="shared" ref="MD16:MN16" si="54">SUM(MD14:MD15)</f>
        <v>0</v>
      </c>
      <c r="ME16" s="49">
        <f>SUM(ME14:ME15)</f>
        <v>0</v>
      </c>
      <c r="MF16" s="49">
        <f t="shared" si="54"/>
        <v>9016.4989999999998</v>
      </c>
      <c r="MG16" s="49">
        <f t="shared" si="54"/>
        <v>12971.704000000002</v>
      </c>
      <c r="MH16" s="49">
        <f t="shared" si="54"/>
        <v>8590.7270000000008</v>
      </c>
      <c r="MI16" s="49">
        <f t="shared" si="54"/>
        <v>28968.38</v>
      </c>
      <c r="MJ16" s="49">
        <f t="shared" si="54"/>
        <v>12983.619000000001</v>
      </c>
      <c r="MK16" s="49">
        <f t="shared" si="54"/>
        <v>13410.411</v>
      </c>
      <c r="ML16" s="49">
        <f t="shared" si="54"/>
        <v>15956.267</v>
      </c>
      <c r="MM16" s="49">
        <f t="shared" si="54"/>
        <v>12972.565000000001</v>
      </c>
      <c r="MN16" s="49">
        <f t="shared" si="54"/>
        <v>0</v>
      </c>
      <c r="MO16" s="49">
        <f t="shared" ref="MO16:NA16" si="55">SUM(MO14:MO15)</f>
        <v>129784.424</v>
      </c>
      <c r="MP16" s="49">
        <f t="shared" si="55"/>
        <v>32052.051999999996</v>
      </c>
      <c r="MQ16" s="49">
        <f t="shared" si="55"/>
        <v>0</v>
      </c>
      <c r="MR16" s="49">
        <f t="shared" si="55"/>
        <v>15279.404</v>
      </c>
      <c r="MS16" s="49">
        <f t="shared" si="55"/>
        <v>20521.108</v>
      </c>
      <c r="MT16" s="49">
        <f t="shared" si="55"/>
        <v>8941.7929999999997</v>
      </c>
      <c r="MU16" s="49">
        <f t="shared" si="55"/>
        <v>31539.166000000001</v>
      </c>
      <c r="MV16" s="49">
        <f t="shared" si="55"/>
        <v>5984.9849999999997</v>
      </c>
      <c r="MW16" s="49">
        <f t="shared" si="55"/>
        <v>58939.807000000001</v>
      </c>
      <c r="MX16" s="49">
        <f t="shared" si="55"/>
        <v>0</v>
      </c>
      <c r="MY16" s="49">
        <f t="shared" si="55"/>
        <v>26780.775000000001</v>
      </c>
      <c r="MZ16" s="49">
        <f t="shared" si="55"/>
        <v>0</v>
      </c>
      <c r="NA16" s="49">
        <f t="shared" si="55"/>
        <v>26921.119999999999</v>
      </c>
      <c r="NB16" s="49">
        <f t="shared" ref="NB16:NN16" si="56">SUM(NB14:NB15)</f>
        <v>226960.21</v>
      </c>
      <c r="NC16" s="49">
        <f t="shared" si="56"/>
        <v>0</v>
      </c>
      <c r="ND16" s="49">
        <f t="shared" si="56"/>
        <v>36922.410000000003</v>
      </c>
      <c r="NE16" s="49">
        <f t="shared" si="56"/>
        <v>2950.288</v>
      </c>
      <c r="NF16" s="49">
        <f t="shared" si="56"/>
        <v>7815.866</v>
      </c>
      <c r="NG16" s="49">
        <f t="shared" si="56"/>
        <v>19165.358</v>
      </c>
      <c r="NH16" s="49">
        <f t="shared" si="56"/>
        <v>24943.045999999998</v>
      </c>
      <c r="NI16" s="49">
        <f t="shared" si="56"/>
        <v>27742.851999999999</v>
      </c>
      <c r="NJ16" s="49">
        <f t="shared" si="56"/>
        <v>24873.774600000001</v>
      </c>
      <c r="NK16" s="49">
        <f t="shared" si="56"/>
        <v>0</v>
      </c>
      <c r="NL16" s="49">
        <f t="shared" si="56"/>
        <v>31626.654999999999</v>
      </c>
      <c r="NM16" s="49">
        <f t="shared" si="56"/>
        <v>0</v>
      </c>
      <c r="NN16" s="49">
        <f t="shared" si="56"/>
        <v>13634.802</v>
      </c>
      <c r="NO16" s="49">
        <f t="shared" ref="NO16:OA16" si="57">SUM(NO14:NO15)</f>
        <v>189675.05160000001</v>
      </c>
      <c r="NP16" s="49">
        <f t="shared" si="57"/>
        <v>0</v>
      </c>
      <c r="NQ16" s="49">
        <f t="shared" si="57"/>
        <v>29345.780000000002</v>
      </c>
      <c r="NR16" s="49">
        <f t="shared" si="57"/>
        <v>4241.0410000000002</v>
      </c>
      <c r="NS16" s="49">
        <f t="shared" si="57"/>
        <v>6903.7180000000008</v>
      </c>
      <c r="NT16" s="49">
        <f t="shared" si="57"/>
        <v>38124.332000000002</v>
      </c>
      <c r="NU16" s="49">
        <f t="shared" si="57"/>
        <v>10496.12</v>
      </c>
      <c r="NV16" s="49">
        <f t="shared" si="57"/>
        <v>27315.646000000001</v>
      </c>
      <c r="NW16" s="49">
        <f t="shared" si="57"/>
        <v>7339.0529999999999</v>
      </c>
      <c r="NX16" s="49">
        <f t="shared" si="57"/>
        <v>3001.0309999999999</v>
      </c>
      <c r="NY16" s="49">
        <f t="shared" si="57"/>
        <v>0</v>
      </c>
      <c r="NZ16" s="49">
        <f t="shared" si="57"/>
        <v>0</v>
      </c>
      <c r="OA16" s="49">
        <f t="shared" si="57"/>
        <v>0</v>
      </c>
      <c r="OB16" s="49">
        <f t="shared" ref="OB16:OO16" si="58">SUM(OB14:OB15)</f>
        <v>126766.72100000002</v>
      </c>
      <c r="OC16" s="49">
        <f t="shared" si="58"/>
        <v>37160.478000000003</v>
      </c>
      <c r="OD16" s="49">
        <f t="shared" si="58"/>
        <v>7085.8040000000001</v>
      </c>
      <c r="OE16" s="49">
        <f t="shared" si="58"/>
        <v>9227.0740000000005</v>
      </c>
      <c r="OF16" s="49">
        <f t="shared" si="58"/>
        <v>27436.072</v>
      </c>
      <c r="OG16" s="49">
        <f t="shared" si="58"/>
        <v>0</v>
      </c>
      <c r="OH16" s="49">
        <f t="shared" si="58"/>
        <v>33693.74</v>
      </c>
      <c r="OI16" s="49">
        <f t="shared" si="58"/>
        <v>4458.741</v>
      </c>
      <c r="OJ16" s="49">
        <f t="shared" si="58"/>
        <v>31809.953000000001</v>
      </c>
      <c r="OK16" s="49">
        <f t="shared" si="58"/>
        <v>10437.223</v>
      </c>
      <c r="OL16" s="49">
        <f t="shared" si="58"/>
        <v>27698.28</v>
      </c>
      <c r="OM16" s="49">
        <f t="shared" si="58"/>
        <v>5927.1989999999996</v>
      </c>
      <c r="ON16" s="49">
        <f t="shared" si="58"/>
        <v>5955.2110000000002</v>
      </c>
      <c r="OO16" s="49">
        <f t="shared" si="58"/>
        <v>200889.77499999999</v>
      </c>
    </row>
    <row r="17" spans="1:405" ht="30.6" x14ac:dyDescent="0.3">
      <c r="A17" s="220"/>
      <c r="B17" s="21" t="s">
        <v>82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58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70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58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58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58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58"/>
      <c r="CP17" s="97">
        <v>0</v>
      </c>
      <c r="CQ17" s="98">
        <v>0</v>
      </c>
      <c r="CR17" s="98">
        <v>0</v>
      </c>
      <c r="CS17" s="98">
        <v>0</v>
      </c>
      <c r="CT17" s="98">
        <v>0</v>
      </c>
      <c r="CU17" s="98">
        <v>0</v>
      </c>
      <c r="CV17" s="98">
        <v>0</v>
      </c>
      <c r="CW17" s="98">
        <v>0</v>
      </c>
      <c r="CX17" s="98">
        <v>51795</v>
      </c>
      <c r="CY17" s="108"/>
      <c r="CZ17" s="98">
        <v>0</v>
      </c>
      <c r="DA17" s="98">
        <v>38656</v>
      </c>
      <c r="DB17" s="33">
        <f t="shared" si="17"/>
        <v>90451</v>
      </c>
      <c r="DC17" s="98">
        <v>79391</v>
      </c>
      <c r="DD17" s="98">
        <v>25572</v>
      </c>
      <c r="DE17" s="98">
        <v>50000</v>
      </c>
      <c r="DF17" s="98">
        <v>9986</v>
      </c>
      <c r="DG17" s="98">
        <v>10000</v>
      </c>
      <c r="DH17" s="98">
        <v>4917</v>
      </c>
      <c r="DI17" s="98">
        <v>31264</v>
      </c>
      <c r="DJ17" s="98">
        <v>96110</v>
      </c>
      <c r="DK17" s="98">
        <v>28324</v>
      </c>
      <c r="DL17" s="98">
        <v>37810</v>
      </c>
      <c r="DM17" s="98">
        <v>36205</v>
      </c>
      <c r="DN17" s="98">
        <v>0</v>
      </c>
      <c r="DO17" s="33">
        <f t="shared" si="18"/>
        <v>409579</v>
      </c>
      <c r="DP17" s="32">
        <v>87237</v>
      </c>
      <c r="DQ17" s="32">
        <v>31000</v>
      </c>
      <c r="DR17" s="32">
        <v>27560</v>
      </c>
      <c r="DS17" s="32">
        <v>29694</v>
      </c>
      <c r="DT17" s="32">
        <v>27256</v>
      </c>
      <c r="DU17" s="32">
        <v>34000</v>
      </c>
      <c r="DV17" s="32">
        <v>9696</v>
      </c>
      <c r="DW17" s="32">
        <v>36251</v>
      </c>
      <c r="DX17" s="32">
        <v>31673</v>
      </c>
      <c r="DY17" s="32">
        <v>30104</v>
      </c>
      <c r="DZ17" s="32">
        <v>28095</v>
      </c>
      <c r="EA17" s="32">
        <v>10885</v>
      </c>
      <c r="EB17" s="33">
        <f t="shared" si="19"/>
        <v>383451</v>
      </c>
      <c r="EC17" s="32">
        <v>45633</v>
      </c>
      <c r="ED17" s="32">
        <v>8447</v>
      </c>
      <c r="EE17" s="32">
        <v>0</v>
      </c>
      <c r="EF17" s="32">
        <v>0</v>
      </c>
      <c r="EG17" s="32">
        <v>29021</v>
      </c>
      <c r="EH17" s="32">
        <v>7456</v>
      </c>
      <c r="EI17" s="32">
        <v>32921</v>
      </c>
      <c r="EJ17" s="32">
        <v>19667</v>
      </c>
      <c r="EK17" s="32">
        <v>3012</v>
      </c>
      <c r="EL17" s="32">
        <v>31181</v>
      </c>
      <c r="EM17" s="32">
        <v>0</v>
      </c>
      <c r="EN17" s="32">
        <v>53159</v>
      </c>
      <c r="EO17" s="33">
        <f t="shared" si="20"/>
        <v>230497</v>
      </c>
      <c r="EP17" s="32">
        <v>54928</v>
      </c>
      <c r="EQ17" s="32">
        <v>46500</v>
      </c>
      <c r="ER17" s="32">
        <v>8188</v>
      </c>
      <c r="ES17" s="32">
        <v>3796</v>
      </c>
      <c r="ET17" s="32">
        <v>23297</v>
      </c>
      <c r="EU17" s="32">
        <v>17274</v>
      </c>
      <c r="EV17" s="32">
        <v>0</v>
      </c>
      <c r="EW17" s="32">
        <v>0</v>
      </c>
      <c r="EX17" s="32">
        <v>27295</v>
      </c>
      <c r="EY17" s="32">
        <v>23560.613000000001</v>
      </c>
      <c r="EZ17" s="32">
        <v>4396.8050000000003</v>
      </c>
      <c r="FA17" s="32">
        <v>0</v>
      </c>
      <c r="FB17" s="33">
        <f t="shared" si="21"/>
        <v>209235.41800000001</v>
      </c>
      <c r="FC17" s="32">
        <v>4128.5349999999999</v>
      </c>
      <c r="FD17" s="32">
        <v>0</v>
      </c>
      <c r="FE17" s="32">
        <v>0</v>
      </c>
      <c r="FF17" s="32">
        <v>4382.38</v>
      </c>
      <c r="FG17" s="32">
        <v>0</v>
      </c>
      <c r="FH17" s="32">
        <v>2183.6840000000002</v>
      </c>
      <c r="FI17" s="32">
        <v>31355.313900000001</v>
      </c>
      <c r="FJ17" s="32">
        <v>3440.297</v>
      </c>
      <c r="FK17" s="32">
        <v>0</v>
      </c>
      <c r="FL17" s="32">
        <v>29346.981</v>
      </c>
      <c r="FM17" s="32">
        <v>5338.1350000000002</v>
      </c>
      <c r="FN17" s="32">
        <v>29958.57</v>
      </c>
      <c r="FO17" s="33">
        <f t="shared" si="22"/>
        <v>110133.8959</v>
      </c>
      <c r="FP17" s="32">
        <v>0</v>
      </c>
      <c r="FQ17" s="32">
        <v>0</v>
      </c>
      <c r="FR17" s="32">
        <v>6964.54</v>
      </c>
      <c r="FS17" s="32">
        <v>28746.057000000001</v>
      </c>
      <c r="FT17" s="32">
        <v>1484.325</v>
      </c>
      <c r="FU17" s="32">
        <v>5221.7740000000003</v>
      </c>
      <c r="FV17" s="32">
        <v>1600.0740000000001</v>
      </c>
      <c r="FW17" s="32">
        <v>1503.5530000000001</v>
      </c>
      <c r="FX17" s="32">
        <v>5836.1419999999998</v>
      </c>
      <c r="FY17" s="32">
        <v>3791.8339999999998</v>
      </c>
      <c r="FZ17" s="32">
        <v>7030.3130000000001</v>
      </c>
      <c r="GA17" s="32">
        <v>4209.8549999999996</v>
      </c>
      <c r="GB17" s="33">
        <f t="shared" si="23"/>
        <v>66388.467000000004</v>
      </c>
      <c r="GC17" s="32">
        <v>39603.974000000002</v>
      </c>
      <c r="GD17" s="32">
        <v>8106.9409999999998</v>
      </c>
      <c r="GE17" s="32">
        <v>9947.375</v>
      </c>
      <c r="GF17" s="32">
        <v>28562.741999999998</v>
      </c>
      <c r="GG17" s="32">
        <v>26312.013999999999</v>
      </c>
      <c r="GH17" s="32">
        <v>2736.3130000000001</v>
      </c>
      <c r="GI17" s="32">
        <v>27093.81</v>
      </c>
      <c r="GJ17" s="32">
        <v>11034.003000000001</v>
      </c>
      <c r="GK17" s="32">
        <v>19826.262999999999</v>
      </c>
      <c r="GL17" s="32">
        <v>9858.3089999999993</v>
      </c>
      <c r="GM17" s="32">
        <v>39021.874000000003</v>
      </c>
      <c r="GN17" s="32">
        <v>8233.5460000000003</v>
      </c>
      <c r="GO17" s="33">
        <f t="shared" si="24"/>
        <v>230337.16400000002</v>
      </c>
      <c r="GP17" s="32">
        <v>29034.878000000001</v>
      </c>
      <c r="GQ17" s="32">
        <v>7251.3590000000004</v>
      </c>
      <c r="GR17" s="32">
        <v>28721</v>
      </c>
      <c r="GS17" s="32">
        <v>3026</v>
      </c>
      <c r="GT17" s="32">
        <v>3171304</v>
      </c>
      <c r="GU17" s="32">
        <v>40549.705999999998</v>
      </c>
      <c r="GV17" s="32">
        <v>11428</v>
      </c>
      <c r="GW17" s="32">
        <v>48385</v>
      </c>
      <c r="GX17" s="32">
        <v>45492</v>
      </c>
      <c r="GY17" s="32">
        <v>16049.246999999999</v>
      </c>
      <c r="GZ17" s="32">
        <v>35082</v>
      </c>
      <c r="HA17" s="32">
        <v>54057</v>
      </c>
      <c r="HB17" s="33">
        <f t="shared" si="25"/>
        <v>3490380.19</v>
      </c>
      <c r="HC17" s="32">
        <v>57792</v>
      </c>
      <c r="HD17" s="32">
        <v>32592</v>
      </c>
      <c r="HE17" s="32">
        <v>22863.863000000001</v>
      </c>
      <c r="HF17" s="32">
        <v>32374.498</v>
      </c>
      <c r="HG17" s="32">
        <v>22161.79</v>
      </c>
      <c r="HH17" s="32">
        <v>30243.787</v>
      </c>
      <c r="HI17" s="32">
        <v>28806.752</v>
      </c>
      <c r="HJ17" s="32">
        <v>60656.245000000003</v>
      </c>
      <c r="HK17" s="32">
        <v>48455.726999999999</v>
      </c>
      <c r="HL17" s="32">
        <v>42520.237000000001</v>
      </c>
      <c r="HM17" s="32">
        <v>69909.798999999999</v>
      </c>
      <c r="HN17" s="32">
        <v>50009.322</v>
      </c>
      <c r="HO17" s="134">
        <f t="shared" si="26"/>
        <v>498386.02000000008</v>
      </c>
      <c r="HP17" s="32">
        <v>39990.398999999998</v>
      </c>
      <c r="HQ17" s="32">
        <v>36391.951999999997</v>
      </c>
      <c r="HR17" s="32">
        <v>48421.574999999997</v>
      </c>
      <c r="HS17" s="32">
        <v>62149.072999999997</v>
      </c>
      <c r="HT17" s="32">
        <v>55973.296000000002</v>
      </c>
      <c r="HU17" s="32">
        <v>94801.551999999996</v>
      </c>
      <c r="HV17" s="32">
        <v>72810.608999999997</v>
      </c>
      <c r="HW17" s="32">
        <v>106065.516</v>
      </c>
      <c r="HX17" s="32">
        <v>65615.585000000006</v>
      </c>
      <c r="HY17" s="32">
        <v>0</v>
      </c>
      <c r="HZ17" s="32">
        <v>63519.165999999997</v>
      </c>
      <c r="IA17" s="32">
        <v>106430.845</v>
      </c>
      <c r="IB17" s="33">
        <f t="shared" si="27"/>
        <v>752169.56799999985</v>
      </c>
      <c r="IC17" s="32">
        <v>157326.76300000001</v>
      </c>
      <c r="ID17" s="32">
        <v>165183.44099999999</v>
      </c>
      <c r="IE17" s="32">
        <v>117257.503</v>
      </c>
      <c r="IF17" s="32">
        <v>110324.102</v>
      </c>
      <c r="IG17" s="32">
        <v>108080.04</v>
      </c>
      <c r="IH17" s="32">
        <v>170570.70300000001</v>
      </c>
      <c r="II17" s="32">
        <v>76447.054999999993</v>
      </c>
      <c r="IJ17" s="32">
        <v>44674.332000000002</v>
      </c>
      <c r="IK17" s="32">
        <v>91433.482999999993</v>
      </c>
      <c r="IL17" s="32">
        <v>60266.002</v>
      </c>
      <c r="IM17" s="32">
        <v>45666.535000000003</v>
      </c>
      <c r="IN17" s="32">
        <v>115529.399</v>
      </c>
      <c r="IO17" s="33">
        <f t="shared" si="28"/>
        <v>1262759.358</v>
      </c>
      <c r="IP17" s="32">
        <v>99236.135999999999</v>
      </c>
      <c r="IQ17" s="32">
        <v>103829.37</v>
      </c>
      <c r="IR17" s="32">
        <v>116199.014</v>
      </c>
      <c r="IS17" s="32">
        <v>75539.475999999995</v>
      </c>
      <c r="IT17" s="32">
        <v>98994.091</v>
      </c>
      <c r="IU17" s="32">
        <v>114180.939</v>
      </c>
      <c r="IV17" s="32">
        <v>139968.467</v>
      </c>
      <c r="IW17" s="32">
        <v>187554.75700000001</v>
      </c>
      <c r="IX17" s="32">
        <v>112036.58100000001</v>
      </c>
      <c r="IY17" s="32">
        <v>123106.74400000001</v>
      </c>
      <c r="IZ17" s="32">
        <v>162295.49799999999</v>
      </c>
      <c r="JA17" s="32">
        <v>120939.63800000001</v>
      </c>
      <c r="JB17" s="33">
        <f t="shared" si="29"/>
        <v>1453880.7109999999</v>
      </c>
      <c r="JC17" s="32">
        <v>133314.69699999999</v>
      </c>
      <c r="JD17" s="32">
        <v>181521.59299999999</v>
      </c>
      <c r="JE17" s="32">
        <v>141739.12</v>
      </c>
      <c r="JF17" s="32">
        <v>78564.048999999999</v>
      </c>
      <c r="JG17" s="32">
        <v>108965.626</v>
      </c>
      <c r="JH17" s="32">
        <v>102201.984</v>
      </c>
      <c r="JI17" s="32">
        <v>94420.346000000005</v>
      </c>
      <c r="JJ17" s="32">
        <v>223783.611</v>
      </c>
      <c r="JK17" s="32">
        <v>184571.78599999999</v>
      </c>
      <c r="JL17" s="32">
        <v>177425.32</v>
      </c>
      <c r="JM17" s="32">
        <v>127628.20600000001</v>
      </c>
      <c r="JN17" s="32">
        <v>94345.009000000005</v>
      </c>
      <c r="JO17" s="33">
        <f t="shared" si="30"/>
        <v>1648481.3470000003</v>
      </c>
      <c r="JP17" s="32">
        <v>141792.709</v>
      </c>
      <c r="JQ17" s="32">
        <v>235123.73199999999</v>
      </c>
      <c r="JR17" s="32">
        <v>172675.212</v>
      </c>
      <c r="JS17" s="32">
        <v>74459.521999999997</v>
      </c>
      <c r="JT17" s="32">
        <v>63332.035000000003</v>
      </c>
      <c r="JU17" s="32">
        <v>134784.07699999999</v>
      </c>
      <c r="JV17" s="32">
        <v>123521.54300000001</v>
      </c>
      <c r="JW17" s="32">
        <v>150310.29699999999</v>
      </c>
      <c r="JX17" s="32">
        <v>156864.59</v>
      </c>
      <c r="JY17" s="32">
        <v>158551.92000000001</v>
      </c>
      <c r="JZ17" s="32">
        <v>119070.38499999999</v>
      </c>
      <c r="KA17" s="32">
        <v>127577.49800000001</v>
      </c>
      <c r="KB17" s="134">
        <f t="shared" si="31"/>
        <v>1658063.52</v>
      </c>
      <c r="KC17" s="32">
        <v>204825.804</v>
      </c>
      <c r="KD17" s="32">
        <v>160863.65599999999</v>
      </c>
      <c r="KE17" s="32">
        <v>173734.47700000001</v>
      </c>
      <c r="KF17" s="32">
        <v>109398.952</v>
      </c>
      <c r="KG17" s="32">
        <v>126915.049</v>
      </c>
      <c r="KH17" s="32">
        <v>117920.69</v>
      </c>
      <c r="KI17" s="32">
        <v>176517.149</v>
      </c>
      <c r="KJ17" s="32">
        <v>144539.31400000001</v>
      </c>
      <c r="KK17" s="32">
        <v>135327.28400000001</v>
      </c>
      <c r="KL17" s="32">
        <v>133322.06899999999</v>
      </c>
      <c r="KM17" s="32">
        <v>129316.247</v>
      </c>
      <c r="KN17" s="32">
        <v>142886.58900000001</v>
      </c>
      <c r="KO17" s="33">
        <f t="shared" si="32"/>
        <v>1755567.2799999998</v>
      </c>
      <c r="KP17" s="32">
        <v>145063.46900000001</v>
      </c>
      <c r="KQ17" s="32">
        <v>109212.91</v>
      </c>
      <c r="KR17" s="32">
        <v>96993.078999999998</v>
      </c>
      <c r="KS17" s="32">
        <v>116612.46799999999</v>
      </c>
      <c r="KT17" s="32">
        <v>119930.231</v>
      </c>
      <c r="KU17" s="32">
        <v>125277.717</v>
      </c>
      <c r="KV17" s="32">
        <v>125367.298</v>
      </c>
      <c r="KW17" s="32">
        <v>210614.66</v>
      </c>
      <c r="KX17" s="32">
        <v>110672.87300000001</v>
      </c>
      <c r="KY17" s="32">
        <v>176856.24600000001</v>
      </c>
      <c r="KZ17" s="32">
        <v>102611.28599999999</v>
      </c>
      <c r="LA17" s="32">
        <v>131438.09400000001</v>
      </c>
      <c r="LB17" s="33">
        <f t="shared" si="33"/>
        <v>1570650.331</v>
      </c>
      <c r="LC17" s="32">
        <v>212185.60200000001</v>
      </c>
      <c r="LD17" s="32">
        <v>147811.761</v>
      </c>
      <c r="LE17" s="32">
        <v>212890.274</v>
      </c>
      <c r="LF17" s="32">
        <v>97009.237999999998</v>
      </c>
      <c r="LG17" s="32">
        <v>143813.785</v>
      </c>
      <c r="LH17" s="32">
        <v>130946.02899999999</v>
      </c>
      <c r="LI17" s="32">
        <v>172237.74600000001</v>
      </c>
      <c r="LJ17" s="32">
        <v>168598.30799999999</v>
      </c>
      <c r="LK17" s="32">
        <v>178226.81599999999</v>
      </c>
      <c r="LL17" s="32">
        <v>135775.73199999999</v>
      </c>
      <c r="LM17" s="32">
        <v>76096.593999999997</v>
      </c>
      <c r="LN17" s="32">
        <v>89842.797999999995</v>
      </c>
      <c r="LO17" s="33">
        <f t="shared" si="34"/>
        <v>1765434.683</v>
      </c>
      <c r="LP17" s="31">
        <v>164211.783</v>
      </c>
      <c r="LQ17" s="31">
        <v>124782.198</v>
      </c>
      <c r="LR17" s="31">
        <v>115109.98</v>
      </c>
      <c r="LS17" s="31">
        <v>121278.931</v>
      </c>
      <c r="LT17" s="31">
        <v>155187.77499999999</v>
      </c>
      <c r="LU17" s="31">
        <v>179118.68599999999</v>
      </c>
      <c r="LV17" s="32">
        <v>170653.72900000005</v>
      </c>
      <c r="LW17" s="31">
        <v>220989.446</v>
      </c>
      <c r="LX17" s="31">
        <v>156542.07800000001</v>
      </c>
      <c r="LY17" s="31">
        <v>244065.11600000001</v>
      </c>
      <c r="LZ17" s="31">
        <v>172875.98499999999</v>
      </c>
      <c r="MA17" s="31">
        <v>177432.88200000001</v>
      </c>
      <c r="MB17" s="33">
        <f>SUM(LP17:MA17)</f>
        <v>2002248.5889999999</v>
      </c>
      <c r="MC17" s="31">
        <v>234929.943</v>
      </c>
      <c r="MD17" s="31">
        <v>188042.64</v>
      </c>
      <c r="ME17" s="31">
        <v>204525.04300000001</v>
      </c>
      <c r="MF17" s="31">
        <v>271124.25199999998</v>
      </c>
      <c r="MG17" s="31">
        <v>219498.174</v>
      </c>
      <c r="MH17" s="31">
        <v>182175.50899999999</v>
      </c>
      <c r="MI17" s="32">
        <v>237992.541</v>
      </c>
      <c r="MJ17" s="31">
        <v>245693.27</v>
      </c>
      <c r="MK17" s="31">
        <v>193449.71100000001</v>
      </c>
      <c r="ML17" s="31">
        <v>261491.80600000001</v>
      </c>
      <c r="MM17" s="31">
        <v>215830.90400000001</v>
      </c>
      <c r="MN17" s="31">
        <v>119909.30899999999</v>
      </c>
      <c r="MO17" s="33">
        <f>SUM(MC17:MN17)</f>
        <v>2574663.102</v>
      </c>
      <c r="MP17" s="31">
        <v>175726.834</v>
      </c>
      <c r="MQ17" s="31">
        <v>192979.514</v>
      </c>
      <c r="MR17" s="31">
        <v>175058.70600000001</v>
      </c>
      <c r="MS17" s="31">
        <v>204929.72200000001</v>
      </c>
      <c r="MT17" s="31">
        <v>137589.89199999999</v>
      </c>
      <c r="MU17" s="31">
        <v>182721.785</v>
      </c>
      <c r="MV17" s="32">
        <v>154676.64000000001</v>
      </c>
      <c r="MW17" s="31">
        <v>189357.90100000001</v>
      </c>
      <c r="MX17" s="31">
        <v>291448.103</v>
      </c>
      <c r="MY17" s="31">
        <v>255082.984</v>
      </c>
      <c r="MZ17" s="31">
        <v>104059.24800000005</v>
      </c>
      <c r="NA17" s="31">
        <v>176170.13699999999</v>
      </c>
      <c r="NB17" s="33">
        <f>SUM(MP17:NA17)</f>
        <v>2239801.466</v>
      </c>
      <c r="NC17" s="31">
        <v>216500.93900000001</v>
      </c>
      <c r="ND17" s="31">
        <v>163229.47700000001</v>
      </c>
      <c r="NE17" s="31">
        <v>179547.04199999999</v>
      </c>
      <c r="NF17" s="31">
        <v>146496.51699999999</v>
      </c>
      <c r="NG17" s="31">
        <v>152570.08100000001</v>
      </c>
      <c r="NH17" s="31">
        <v>220043.93299999999</v>
      </c>
      <c r="NI17" s="32">
        <v>181083.09</v>
      </c>
      <c r="NJ17" s="31">
        <v>210510.595</v>
      </c>
      <c r="NK17" s="31">
        <v>194523.58499999999</v>
      </c>
      <c r="NL17" s="31">
        <v>235794.361</v>
      </c>
      <c r="NM17" s="31">
        <v>169453.508</v>
      </c>
      <c r="NN17" s="31">
        <v>147174.79500000001</v>
      </c>
      <c r="NO17" s="33">
        <f>SUM(NC17:NN17)</f>
        <v>2216927.923</v>
      </c>
      <c r="NP17" s="31">
        <v>166716.21400000001</v>
      </c>
      <c r="NQ17" s="31">
        <v>203735.95300000004</v>
      </c>
      <c r="NR17" s="31">
        <v>95499.746999999988</v>
      </c>
      <c r="NS17" s="31">
        <v>136218.49400000001</v>
      </c>
      <c r="NT17" s="31">
        <v>148205.886</v>
      </c>
      <c r="NU17" s="31">
        <v>159711.872</v>
      </c>
      <c r="NV17" s="32">
        <v>192066.58499999999</v>
      </c>
      <c r="NW17" s="31">
        <v>294323.31700000004</v>
      </c>
      <c r="NX17" s="31">
        <v>236400.24199999994</v>
      </c>
      <c r="NY17" s="31">
        <v>214081.019</v>
      </c>
      <c r="NZ17" s="31">
        <v>186490.535</v>
      </c>
      <c r="OA17" s="31">
        <v>130412.795</v>
      </c>
      <c r="OB17" s="33">
        <f>SUM(NP17:OA17)</f>
        <v>2163862.659</v>
      </c>
      <c r="OC17" s="31">
        <v>266983.74200000003</v>
      </c>
      <c r="OD17" s="31">
        <v>200592.56599999999</v>
      </c>
      <c r="OE17" s="31">
        <v>218456.69500000001</v>
      </c>
      <c r="OF17" s="31">
        <v>209603.98699999999</v>
      </c>
      <c r="OG17" s="31">
        <v>181057.99799999999</v>
      </c>
      <c r="OH17" s="31">
        <v>201409.37100000001</v>
      </c>
      <c r="OI17" s="32">
        <v>212863.39600000001</v>
      </c>
      <c r="OJ17" s="31">
        <v>245815.58900000001</v>
      </c>
      <c r="OK17" s="31">
        <v>217595.15400000001</v>
      </c>
      <c r="OL17" s="31">
        <v>258197.30799999999</v>
      </c>
      <c r="OM17" s="31">
        <v>161438.58100000001</v>
      </c>
      <c r="ON17" s="31">
        <v>159866.82500000001</v>
      </c>
      <c r="OO17" s="33">
        <f>SUM(OC17:ON17)</f>
        <v>2533881.2120000003</v>
      </c>
    </row>
    <row r="18" spans="1:405" ht="30.6" x14ac:dyDescent="0.3">
      <c r="A18" s="220"/>
      <c r="B18" s="21" t="s">
        <v>76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59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72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59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59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59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59"/>
      <c r="CP18" s="99">
        <v>63779.637999999999</v>
      </c>
      <c r="CQ18" s="100">
        <v>56928.273999999998</v>
      </c>
      <c r="CR18" s="100">
        <v>60602.076000000001</v>
      </c>
      <c r="CS18" s="100">
        <v>29439.731</v>
      </c>
      <c r="CT18" s="100">
        <v>52772.932000000001</v>
      </c>
      <c r="CU18" s="100">
        <v>57228.944000000003</v>
      </c>
      <c r="CV18" s="100">
        <v>115940.63499999999</v>
      </c>
      <c r="CW18" s="100">
        <v>66802.614000000001</v>
      </c>
      <c r="CX18" s="100">
        <v>57461.673999999999</v>
      </c>
      <c r="CY18" s="109"/>
      <c r="CZ18" s="100">
        <v>93881.251000000004</v>
      </c>
      <c r="DA18" s="100">
        <v>45771.209000000003</v>
      </c>
      <c r="DB18" s="20">
        <f t="shared" si="17"/>
        <v>700608.97800000012</v>
      </c>
      <c r="DC18" s="100">
        <v>45440.226999999999</v>
      </c>
      <c r="DD18" s="100">
        <v>63464.904999999999</v>
      </c>
      <c r="DE18" s="100">
        <v>93935.077999999994</v>
      </c>
      <c r="DF18" s="100">
        <v>61664.347000000002</v>
      </c>
      <c r="DG18" s="100">
        <v>33095.046000000002</v>
      </c>
      <c r="DH18" s="100">
        <v>94167.701000000001</v>
      </c>
      <c r="DI18" s="100">
        <v>43795.264999999999</v>
      </c>
      <c r="DJ18" s="100">
        <v>73869.409</v>
      </c>
      <c r="DK18" s="100">
        <v>57913.175000000003</v>
      </c>
      <c r="DL18" s="100">
        <v>71382.487999999998</v>
      </c>
      <c r="DM18" s="100">
        <v>90359.373000000007</v>
      </c>
      <c r="DN18" s="100">
        <v>96896.865999999995</v>
      </c>
      <c r="DO18" s="20">
        <f t="shared" si="18"/>
        <v>825983.88000000012</v>
      </c>
      <c r="DP18" s="18">
        <v>72650.45</v>
      </c>
      <c r="DQ18" s="18">
        <v>48525.373</v>
      </c>
      <c r="DR18" s="18">
        <v>45814.921999999999</v>
      </c>
      <c r="DS18" s="18">
        <v>64476.36</v>
      </c>
      <c r="DT18" s="18">
        <v>129587.87699999999</v>
      </c>
      <c r="DU18" s="18">
        <v>64793.250999999997</v>
      </c>
      <c r="DV18" s="18">
        <v>61543.351999999999</v>
      </c>
      <c r="DW18" s="18">
        <v>87309.767999999996</v>
      </c>
      <c r="DX18" s="18">
        <v>32390.847000000002</v>
      </c>
      <c r="DY18" s="18">
        <v>121626.408</v>
      </c>
      <c r="DZ18" s="18">
        <v>98004.569000000003</v>
      </c>
      <c r="EA18" s="18">
        <v>72983.960999999996</v>
      </c>
      <c r="EB18" s="20">
        <f t="shared" si="19"/>
        <v>899707.13800000004</v>
      </c>
      <c r="EC18" s="18">
        <v>65915.376000000004</v>
      </c>
      <c r="ED18" s="18">
        <v>65937.535000000003</v>
      </c>
      <c r="EE18" s="18">
        <v>84582.792000000001</v>
      </c>
      <c r="EF18" s="18">
        <v>32692.078000000001</v>
      </c>
      <c r="EG18" s="18">
        <v>0</v>
      </c>
      <c r="EH18" s="18">
        <v>33012.472000000002</v>
      </c>
      <c r="EI18" s="18">
        <v>124921.679</v>
      </c>
      <c r="EJ18" s="18">
        <v>32467.449000000001</v>
      </c>
      <c r="EK18" s="18">
        <v>135538.29399999999</v>
      </c>
      <c r="EL18" s="18">
        <v>65029.163999999997</v>
      </c>
      <c r="EM18" s="18">
        <v>76801.721000000005</v>
      </c>
      <c r="EN18" s="18">
        <v>54844.909</v>
      </c>
      <c r="EO18" s="20">
        <f t="shared" si="20"/>
        <v>771743.46900000004</v>
      </c>
      <c r="EP18" s="18">
        <v>91685.672000000006</v>
      </c>
      <c r="EQ18" s="18">
        <v>136004.649</v>
      </c>
      <c r="ER18" s="18">
        <v>100177.171</v>
      </c>
      <c r="ES18" s="18">
        <v>40403.436000000002</v>
      </c>
      <c r="ET18" s="18">
        <v>69286.934999999998</v>
      </c>
      <c r="EU18" s="18">
        <v>104433.928</v>
      </c>
      <c r="EV18" s="18">
        <v>36695.608</v>
      </c>
      <c r="EW18" s="18">
        <v>109428.226</v>
      </c>
      <c r="EX18" s="18">
        <v>135538.29399999999</v>
      </c>
      <c r="EY18" s="18">
        <v>147038.61499999999</v>
      </c>
      <c r="EZ18" s="18">
        <v>96703.569000000003</v>
      </c>
      <c r="FA18" s="18">
        <v>77087.074999999997</v>
      </c>
      <c r="FB18" s="20">
        <f t="shared" si="21"/>
        <v>1144483.1779999998</v>
      </c>
      <c r="FC18" s="18">
        <v>35146.671999999999</v>
      </c>
      <c r="FD18" s="18">
        <v>76791.616999999998</v>
      </c>
      <c r="FE18" s="18">
        <v>71674.600999999995</v>
      </c>
      <c r="FF18" s="18">
        <v>66992.354999999996</v>
      </c>
      <c r="FG18" s="18">
        <v>80415.475999999995</v>
      </c>
      <c r="FH18" s="18">
        <v>77453.063999999998</v>
      </c>
      <c r="FI18" s="18">
        <v>70233.323999999993</v>
      </c>
      <c r="FJ18" s="18">
        <v>16630.471000000001</v>
      </c>
      <c r="FK18" s="18">
        <v>109205.666</v>
      </c>
      <c r="FL18" s="18">
        <v>69479.236999999994</v>
      </c>
      <c r="FM18" s="18">
        <v>106433.325</v>
      </c>
      <c r="FN18" s="18">
        <v>68403.332999999999</v>
      </c>
      <c r="FO18" s="20">
        <f t="shared" si="22"/>
        <v>848859.14099999995</v>
      </c>
      <c r="FP18" s="18">
        <v>160272.717</v>
      </c>
      <c r="FQ18" s="18">
        <v>79501.209000000003</v>
      </c>
      <c r="FR18" s="18">
        <v>36680.023000000001</v>
      </c>
      <c r="FS18" s="18">
        <v>88739.145999999993</v>
      </c>
      <c r="FT18" s="18">
        <v>85948.192999999999</v>
      </c>
      <c r="FU18" s="18">
        <v>122478.027</v>
      </c>
      <c r="FV18" s="18">
        <v>126144.027</v>
      </c>
      <c r="FW18" s="18">
        <v>128410.63</v>
      </c>
      <c r="FX18" s="18">
        <v>73333.133000000002</v>
      </c>
      <c r="FY18" s="18">
        <v>159019.70800000001</v>
      </c>
      <c r="FZ18" s="18">
        <v>94662.811000000002</v>
      </c>
      <c r="GA18" s="18">
        <v>107965.583</v>
      </c>
      <c r="GB18" s="20">
        <f t="shared" si="23"/>
        <v>1263155.2070000002</v>
      </c>
      <c r="GC18" s="127">
        <v>118920.232</v>
      </c>
      <c r="GD18" s="127">
        <v>195382.954</v>
      </c>
      <c r="GE18" s="127">
        <v>52541.173999999999</v>
      </c>
      <c r="GF18" s="127">
        <v>98140.418000000005</v>
      </c>
      <c r="GG18" s="127">
        <v>125602.43799999999</v>
      </c>
      <c r="GH18" s="127">
        <v>128395.30499999999</v>
      </c>
      <c r="GI18" s="127">
        <v>93892.937000000005</v>
      </c>
      <c r="GJ18" s="127">
        <v>93666.611999999994</v>
      </c>
      <c r="GK18" s="127">
        <v>93826.482999999993</v>
      </c>
      <c r="GL18" s="127">
        <v>98110.078999999998</v>
      </c>
      <c r="GM18" s="127">
        <v>52282.510999999999</v>
      </c>
      <c r="GN18" s="127">
        <v>48479.461000000003</v>
      </c>
      <c r="GO18" s="20">
        <f t="shared" si="24"/>
        <v>1199240.6039999998</v>
      </c>
      <c r="GP18" s="18">
        <v>87361.012000000002</v>
      </c>
      <c r="GQ18" s="18">
        <v>107379.22900000001</v>
      </c>
      <c r="GR18" s="18">
        <v>52579</v>
      </c>
      <c r="GS18" s="18">
        <v>50147</v>
      </c>
      <c r="GT18" s="18">
        <v>587087</v>
      </c>
      <c r="GU18" s="18">
        <v>66258</v>
      </c>
      <c r="GV18" s="18">
        <v>82609</v>
      </c>
      <c r="GW18" s="18">
        <v>107750</v>
      </c>
      <c r="GX18" s="18">
        <v>113310</v>
      </c>
      <c r="GY18" s="18">
        <v>52316.273999999998</v>
      </c>
      <c r="GZ18" s="18">
        <v>109156</v>
      </c>
      <c r="HA18" s="18">
        <v>108335</v>
      </c>
      <c r="HB18" s="20">
        <f t="shared" si="25"/>
        <v>1524287.5149999999</v>
      </c>
      <c r="HC18" s="18">
        <v>109500</v>
      </c>
      <c r="HD18" s="18">
        <v>54715</v>
      </c>
      <c r="HE18" s="18">
        <v>152133.402</v>
      </c>
      <c r="HF18" s="18">
        <v>56638.514000000003</v>
      </c>
      <c r="HG18" s="18">
        <v>222950.133</v>
      </c>
      <c r="HH18" s="18">
        <v>109535.4</v>
      </c>
      <c r="HI18" s="18">
        <v>56977.404000000002</v>
      </c>
      <c r="HJ18" s="18">
        <v>109198.727</v>
      </c>
      <c r="HK18" s="18">
        <v>109420.845</v>
      </c>
      <c r="HL18" s="18">
        <v>88235.671000000002</v>
      </c>
      <c r="HM18" s="18">
        <v>112671.098</v>
      </c>
      <c r="HN18" s="18">
        <v>109150.16899999999</v>
      </c>
      <c r="HO18" s="135">
        <f t="shared" si="26"/>
        <v>1291126.3629999999</v>
      </c>
      <c r="HP18" s="18">
        <v>57054.127</v>
      </c>
      <c r="HQ18" s="18">
        <v>114063.658</v>
      </c>
      <c r="HR18" s="18">
        <v>165027.15299999999</v>
      </c>
      <c r="HS18" s="18">
        <v>109627.192</v>
      </c>
      <c r="HT18" s="18">
        <v>109353.04399999999</v>
      </c>
      <c r="HU18" s="18">
        <v>57005.798000000003</v>
      </c>
      <c r="HV18" s="18">
        <v>109417.959</v>
      </c>
      <c r="HW18" s="18">
        <v>109534.204</v>
      </c>
      <c r="HX18" s="18">
        <v>109364.64200000001</v>
      </c>
      <c r="HY18" s="18">
        <v>91556.73</v>
      </c>
      <c r="HZ18" s="18">
        <v>109029.54700000001</v>
      </c>
      <c r="IA18" s="18">
        <v>161189.14300000001</v>
      </c>
      <c r="IB18" s="20">
        <f t="shared" si="27"/>
        <v>1302223.1969999997</v>
      </c>
      <c r="IC18" s="18">
        <v>59997.142</v>
      </c>
      <c r="ID18" s="18">
        <v>120579.93700000001</v>
      </c>
      <c r="IE18" s="18">
        <v>61664.726000000002</v>
      </c>
      <c r="IF18" s="18">
        <v>125286.946</v>
      </c>
      <c r="IG18" s="18">
        <v>118489.736</v>
      </c>
      <c r="IH18" s="18">
        <v>130763.747</v>
      </c>
      <c r="II18" s="18">
        <v>602369.37699999998</v>
      </c>
      <c r="IJ18" s="18">
        <v>123876.973</v>
      </c>
      <c r="IK18" s="18">
        <v>56503.129000000001</v>
      </c>
      <c r="IL18" s="18">
        <v>119941.133</v>
      </c>
      <c r="IM18" s="18">
        <v>65776.2</v>
      </c>
      <c r="IN18" s="18">
        <v>122179.447</v>
      </c>
      <c r="IO18" s="20">
        <f t="shared" si="28"/>
        <v>1707428.4929999998</v>
      </c>
      <c r="IP18" s="18">
        <v>122657.139</v>
      </c>
      <c r="IQ18" s="18">
        <v>65865.55</v>
      </c>
      <c r="IR18" s="18">
        <v>184798.50899999999</v>
      </c>
      <c r="IS18" s="18">
        <v>59110.03</v>
      </c>
      <c r="IT18" s="18">
        <v>125651.211</v>
      </c>
      <c r="IU18" s="18">
        <v>65804.142999999996</v>
      </c>
      <c r="IV18" s="18">
        <v>65827.514999999999</v>
      </c>
      <c r="IW18" s="18">
        <v>196894.06299999999</v>
      </c>
      <c r="IX18" s="18">
        <v>66099</v>
      </c>
      <c r="IY18" s="18">
        <v>126378.93700000001</v>
      </c>
      <c r="IZ18" s="18">
        <v>134571.38099999999</v>
      </c>
      <c r="JA18" s="18">
        <v>10270.566000000001</v>
      </c>
      <c r="JB18" s="20">
        <f t="shared" si="29"/>
        <v>1223928.0440000002</v>
      </c>
      <c r="JC18" s="18">
        <v>108985.298</v>
      </c>
      <c r="JD18" s="18">
        <v>94817.653999999995</v>
      </c>
      <c r="JE18" s="18">
        <v>64629.707000000002</v>
      </c>
      <c r="JF18" s="18">
        <v>128128.609</v>
      </c>
      <c r="JG18" s="18">
        <v>121169.94100000001</v>
      </c>
      <c r="JH18" s="18">
        <v>70094.175000000003</v>
      </c>
      <c r="JI18" s="18">
        <v>151022.13500000001</v>
      </c>
      <c r="JJ18" s="18">
        <v>98505.627999999997</v>
      </c>
      <c r="JK18" s="18">
        <v>131863.86300000001</v>
      </c>
      <c r="JL18" s="18">
        <v>124406.03</v>
      </c>
      <c r="JM18" s="18">
        <v>119111.015</v>
      </c>
      <c r="JN18" s="18">
        <v>71592.535000000003</v>
      </c>
      <c r="JO18" s="20">
        <f t="shared" si="30"/>
        <v>1284326.5899999999</v>
      </c>
      <c r="JP18" s="18">
        <v>118879.299</v>
      </c>
      <c r="JQ18" s="18">
        <v>94258.994000000006</v>
      </c>
      <c r="JR18" s="18">
        <v>134451.03099999999</v>
      </c>
      <c r="JS18" s="18">
        <v>65281.794000000002</v>
      </c>
      <c r="JT18" s="18">
        <v>123204.65</v>
      </c>
      <c r="JU18" s="18">
        <v>90605.016000000003</v>
      </c>
      <c r="JV18" s="18">
        <v>119617.91899999999</v>
      </c>
      <c r="JW18" s="18">
        <v>132674.94</v>
      </c>
      <c r="JX18" s="18">
        <v>123252.291</v>
      </c>
      <c r="JY18" s="18">
        <v>57021.137000000002</v>
      </c>
      <c r="JZ18" s="18">
        <v>145512.59099999999</v>
      </c>
      <c r="KA18" s="18">
        <v>84226.745999999999</v>
      </c>
      <c r="KB18" s="135">
        <f t="shared" si="31"/>
        <v>1288986.4080000001</v>
      </c>
      <c r="KC18" s="18">
        <v>123076.572</v>
      </c>
      <c r="KD18" s="18">
        <v>64144.252</v>
      </c>
      <c r="KE18" s="18">
        <v>77591.149999999994</v>
      </c>
      <c r="KF18" s="18">
        <v>144458.50200000001</v>
      </c>
      <c r="KG18" s="18">
        <v>0</v>
      </c>
      <c r="KH18" s="18">
        <v>127384.893</v>
      </c>
      <c r="KI18" s="18">
        <v>89087.812999999995</v>
      </c>
      <c r="KJ18" s="18">
        <v>159843.64499999999</v>
      </c>
      <c r="KK18" s="18">
        <v>114736.211</v>
      </c>
      <c r="KL18" s="18">
        <v>39450.17</v>
      </c>
      <c r="KM18" s="18">
        <v>153172.43400000001</v>
      </c>
      <c r="KN18" s="18">
        <v>61280.843999999997</v>
      </c>
      <c r="KO18" s="20">
        <f t="shared" si="32"/>
        <v>1154226.486</v>
      </c>
      <c r="KP18" s="18">
        <v>118730.027</v>
      </c>
      <c r="KQ18" s="18">
        <v>122114.295</v>
      </c>
      <c r="KR18" s="18">
        <v>68653.008000000002</v>
      </c>
      <c r="KS18" s="18">
        <v>97381.884999999995</v>
      </c>
      <c r="KT18" s="18">
        <v>101960.272</v>
      </c>
      <c r="KU18" s="18">
        <v>123763.868</v>
      </c>
      <c r="KV18" s="18">
        <v>147240.054</v>
      </c>
      <c r="KW18" s="18">
        <v>81237.758000000002</v>
      </c>
      <c r="KX18" s="18">
        <v>115859.038</v>
      </c>
      <c r="KY18" s="18">
        <v>109914.43700000001</v>
      </c>
      <c r="KZ18" s="18">
        <v>109963.25599999999</v>
      </c>
      <c r="LA18" s="18">
        <v>99422.372000000003</v>
      </c>
      <c r="LB18" s="20">
        <f t="shared" si="33"/>
        <v>1296240.27</v>
      </c>
      <c r="LC18" s="18">
        <v>135563.39199999999</v>
      </c>
      <c r="LD18" s="18">
        <v>59143.989000000001</v>
      </c>
      <c r="LE18" s="18">
        <v>99066.702999999994</v>
      </c>
      <c r="LF18" s="18">
        <v>150151.723</v>
      </c>
      <c r="LG18" s="18">
        <v>60912.631999999998</v>
      </c>
      <c r="LH18" s="18">
        <v>62354.317000000003</v>
      </c>
      <c r="LI18" s="18">
        <v>117433.21</v>
      </c>
      <c r="LJ18" s="18">
        <v>153067.4</v>
      </c>
      <c r="LK18" s="18">
        <v>59259.440999999999</v>
      </c>
      <c r="LL18" s="18">
        <v>154465.448</v>
      </c>
      <c r="LM18" s="18">
        <v>92569.474000000002</v>
      </c>
      <c r="LN18" s="18">
        <v>89851.937999999995</v>
      </c>
      <c r="LO18" s="20">
        <f t="shared" si="34"/>
        <v>1233839.6669999999</v>
      </c>
      <c r="LP18" s="31">
        <v>119334.935</v>
      </c>
      <c r="LQ18" s="31">
        <v>30851.003000000001</v>
      </c>
      <c r="LR18" s="31">
        <v>119833.3</v>
      </c>
      <c r="LS18" s="31">
        <v>59879.379000000001</v>
      </c>
      <c r="LT18" s="31">
        <v>121548.681</v>
      </c>
      <c r="LU18" s="31">
        <v>60497.436000000002</v>
      </c>
      <c r="LV18" s="32">
        <v>60113</v>
      </c>
      <c r="LW18" s="31">
        <v>102242.958</v>
      </c>
      <c r="LX18" s="31">
        <v>123021.37</v>
      </c>
      <c r="LY18" s="31">
        <v>161855.04300000001</v>
      </c>
      <c r="LZ18" s="31">
        <v>69651.849000000002</v>
      </c>
      <c r="MA18" s="31">
        <v>98900.315999999992</v>
      </c>
      <c r="MB18" s="33">
        <f>SUM(LP18:MA18)</f>
        <v>1127729.27</v>
      </c>
      <c r="MC18" s="31">
        <v>62684.961000000003</v>
      </c>
      <c r="MD18" s="31">
        <v>82201.235000000001</v>
      </c>
      <c r="ME18" s="31">
        <v>36672.097000000002</v>
      </c>
      <c r="MF18" s="31">
        <v>116090.901</v>
      </c>
      <c r="MG18" s="31">
        <v>0</v>
      </c>
      <c r="MH18" s="31">
        <v>31377.95</v>
      </c>
      <c r="MI18" s="32">
        <v>57559.675000000003</v>
      </c>
      <c r="MJ18" s="31">
        <v>57528.837</v>
      </c>
      <c r="MK18" s="31">
        <v>31363.89</v>
      </c>
      <c r="ML18" s="31">
        <v>41852.358</v>
      </c>
      <c r="MM18" s="31">
        <v>62894.29</v>
      </c>
      <c r="MN18" s="31">
        <v>27954.712</v>
      </c>
      <c r="MO18" s="33">
        <f>SUM(MC18:MN18)</f>
        <v>608180.90599999996</v>
      </c>
      <c r="MP18" s="31">
        <v>43813.627</v>
      </c>
      <c r="MQ18" s="31">
        <v>25202.853999999999</v>
      </c>
      <c r="MR18" s="31">
        <v>59902.25</v>
      </c>
      <c r="MS18" s="31">
        <v>40893.510999999999</v>
      </c>
      <c r="MT18" s="31">
        <v>23409.774000000001</v>
      </c>
      <c r="MU18" s="31">
        <v>53691.682000000001</v>
      </c>
      <c r="MV18" s="32">
        <v>27922.41</v>
      </c>
      <c r="MW18" s="31">
        <v>0</v>
      </c>
      <c r="MX18" s="31">
        <v>0</v>
      </c>
      <c r="MY18" s="31">
        <v>23942.875</v>
      </c>
      <c r="MZ18" s="31">
        <v>8907.607</v>
      </c>
      <c r="NA18" s="31">
        <v>35416.478999999999</v>
      </c>
      <c r="NB18" s="33">
        <f>SUM(MP18:NA18)</f>
        <v>343103.06900000002</v>
      </c>
      <c r="NC18" s="31">
        <v>0</v>
      </c>
      <c r="ND18" s="31">
        <v>19035.221000000001</v>
      </c>
      <c r="NE18" s="31">
        <v>0</v>
      </c>
      <c r="NF18" s="31">
        <v>0</v>
      </c>
      <c r="NG18" s="31">
        <v>0</v>
      </c>
      <c r="NH18" s="31">
        <v>0</v>
      </c>
      <c r="NI18" s="32">
        <v>0</v>
      </c>
      <c r="NJ18" s="31">
        <v>0</v>
      </c>
      <c r="NK18" s="31">
        <v>0</v>
      </c>
      <c r="NL18" s="31">
        <v>0</v>
      </c>
      <c r="NM18" s="31">
        <v>0</v>
      </c>
      <c r="NN18" s="31">
        <v>34576.436999999998</v>
      </c>
      <c r="NO18" s="33">
        <f>SUM(NC18:NN18)</f>
        <v>53611.657999999996</v>
      </c>
      <c r="NP18" s="31">
        <v>87103.898000000001</v>
      </c>
      <c r="NQ18" s="31">
        <v>58391.709000000003</v>
      </c>
      <c r="NR18" s="31">
        <v>62305.877</v>
      </c>
      <c r="NS18" s="31">
        <v>60893.466</v>
      </c>
      <c r="NT18" s="31">
        <v>37950.260999999999</v>
      </c>
      <c r="NU18" s="31">
        <v>31456.387999999999</v>
      </c>
      <c r="NV18" s="32">
        <v>59158.089</v>
      </c>
      <c r="NW18" s="31">
        <v>17879.324000000001</v>
      </c>
      <c r="NX18" s="31">
        <v>68959.572</v>
      </c>
      <c r="NY18" s="31">
        <v>23915.093000000001</v>
      </c>
      <c r="NZ18" s="31">
        <v>93850.584000000003</v>
      </c>
      <c r="OA18" s="31">
        <v>38702.622000000003</v>
      </c>
      <c r="OB18" s="33">
        <f>SUM(NP18:OA18)</f>
        <v>640566.88299999991</v>
      </c>
      <c r="OC18" s="31">
        <v>68536.888999999996</v>
      </c>
      <c r="OD18" s="31">
        <v>64265.949000000001</v>
      </c>
      <c r="OE18" s="31">
        <v>10973.561</v>
      </c>
      <c r="OF18" s="31">
        <v>76099.695999999996</v>
      </c>
      <c r="OG18" s="31">
        <v>41156.991000000002</v>
      </c>
      <c r="OH18" s="31">
        <v>79668.293000000005</v>
      </c>
      <c r="OI18" s="32">
        <v>12918.376</v>
      </c>
      <c r="OJ18" s="31">
        <v>130073.99099999999</v>
      </c>
      <c r="OK18" s="31">
        <v>43621.892999999996</v>
      </c>
      <c r="OL18" s="31">
        <v>43188.201999999997</v>
      </c>
      <c r="OM18" s="31">
        <v>43355.777000000002</v>
      </c>
      <c r="ON18" s="31">
        <v>71439.823000000004</v>
      </c>
      <c r="OO18" s="33">
        <f>SUM(OC18:ON18)</f>
        <v>685299.44099999999</v>
      </c>
    </row>
    <row r="19" spans="1:405" ht="51.6" thickBot="1" x14ac:dyDescent="0.35">
      <c r="A19" s="220"/>
      <c r="B19" s="21" t="s">
        <v>77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59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72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59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59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59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59"/>
      <c r="CP19" s="99">
        <v>148650.85699999999</v>
      </c>
      <c r="CQ19" s="100">
        <v>168499.27499999999</v>
      </c>
      <c r="CR19" s="100">
        <v>11974.304</v>
      </c>
      <c r="CS19" s="100">
        <v>89949.691999999995</v>
      </c>
      <c r="CT19" s="100">
        <v>56178.536</v>
      </c>
      <c r="CU19" s="100">
        <v>30849.795999999998</v>
      </c>
      <c r="CV19" s="100">
        <v>75984.923999999999</v>
      </c>
      <c r="CW19" s="100">
        <v>58605.548000000003</v>
      </c>
      <c r="CX19" s="100">
        <v>68535.456999999995</v>
      </c>
      <c r="CY19" s="109"/>
      <c r="CZ19" s="100">
        <v>27857.153999999999</v>
      </c>
      <c r="DA19" s="100">
        <v>51176.737000000001</v>
      </c>
      <c r="DB19" s="20">
        <f t="shared" si="17"/>
        <v>788262.27999999991</v>
      </c>
      <c r="DC19" s="100">
        <v>123422.59699999999</v>
      </c>
      <c r="DD19" s="100">
        <v>93853.31</v>
      </c>
      <c r="DE19" s="100">
        <v>61018.2</v>
      </c>
      <c r="DF19" s="100">
        <v>28597.469000000001</v>
      </c>
      <c r="DG19" s="100">
        <v>0</v>
      </c>
      <c r="DH19" s="100">
        <v>0</v>
      </c>
      <c r="DI19" s="100">
        <v>45653.847999999998</v>
      </c>
      <c r="DJ19" s="100">
        <v>78559.895000000004</v>
      </c>
      <c r="DK19" s="100">
        <v>59950.142</v>
      </c>
      <c r="DL19" s="100">
        <v>59950.142</v>
      </c>
      <c r="DM19" s="100">
        <v>60241.141000000003</v>
      </c>
      <c r="DN19" s="100">
        <v>34038.67</v>
      </c>
      <c r="DO19" s="20">
        <f t="shared" si="18"/>
        <v>645285.41399999999</v>
      </c>
      <c r="DP19" s="18">
        <v>28052.788</v>
      </c>
      <c r="DQ19" s="18">
        <v>71462.035000000003</v>
      </c>
      <c r="DR19" s="18">
        <v>34217.629000000001</v>
      </c>
      <c r="DS19" s="18">
        <v>29033.115000000002</v>
      </c>
      <c r="DT19" s="18">
        <v>31042.606</v>
      </c>
      <c r="DU19" s="18">
        <v>61315.41</v>
      </c>
      <c r="DV19" s="18">
        <v>34534.675000000003</v>
      </c>
      <c r="DW19" s="18">
        <v>15909.157999999999</v>
      </c>
      <c r="DX19" s="18">
        <v>65645.517000000007</v>
      </c>
      <c r="DY19" s="18">
        <v>69293.038</v>
      </c>
      <c r="DZ19" s="18">
        <v>40651.572</v>
      </c>
      <c r="EA19" s="18">
        <v>26740.883999999998</v>
      </c>
      <c r="EB19" s="20">
        <f t="shared" si="19"/>
        <v>507898.42699999997</v>
      </c>
      <c r="EC19" s="18">
        <v>136790.14799999999</v>
      </c>
      <c r="ED19" s="18">
        <v>65277.88</v>
      </c>
      <c r="EE19" s="18">
        <v>65382.595999999998</v>
      </c>
      <c r="EF19" s="18">
        <v>0</v>
      </c>
      <c r="EG19" s="18">
        <v>0</v>
      </c>
      <c r="EH19" s="18">
        <v>42250.758999999998</v>
      </c>
      <c r="EI19" s="18">
        <v>60965.190999999999</v>
      </c>
      <c r="EJ19" s="18">
        <v>65887.600000000006</v>
      </c>
      <c r="EK19" s="18">
        <v>30966.079000000002</v>
      </c>
      <c r="EL19" s="18">
        <v>0</v>
      </c>
      <c r="EM19" s="18">
        <v>32330.452000000001</v>
      </c>
      <c r="EN19" s="18">
        <v>65127.839</v>
      </c>
      <c r="EO19" s="20">
        <f t="shared" si="20"/>
        <v>564978.54399999999</v>
      </c>
      <c r="EP19" s="18">
        <v>30698.812999999998</v>
      </c>
      <c r="EQ19" s="18">
        <v>65735.138000000006</v>
      </c>
      <c r="ER19" s="18">
        <v>29960.499</v>
      </c>
      <c r="ES19" s="18">
        <v>31124.098999999998</v>
      </c>
      <c r="ET19" s="18">
        <v>0</v>
      </c>
      <c r="EU19" s="18">
        <v>0</v>
      </c>
      <c r="EV19" s="18">
        <v>33054.218999999997</v>
      </c>
      <c r="EW19" s="18">
        <v>0</v>
      </c>
      <c r="EX19" s="18">
        <v>48759.084999999999</v>
      </c>
      <c r="EY19" s="18">
        <v>0</v>
      </c>
      <c r="EZ19" s="18">
        <v>0</v>
      </c>
      <c r="FA19" s="18">
        <v>96714.544999999998</v>
      </c>
      <c r="FB19" s="20">
        <f t="shared" si="21"/>
        <v>336046.39799999999</v>
      </c>
      <c r="FC19" s="18">
        <v>29744.186000000002</v>
      </c>
      <c r="FD19" s="18">
        <v>62107.843999999997</v>
      </c>
      <c r="FE19" s="18">
        <v>31989.914000000001</v>
      </c>
      <c r="FF19" s="18">
        <v>23584.413</v>
      </c>
      <c r="FG19" s="18">
        <v>0</v>
      </c>
      <c r="FH19" s="18">
        <v>0</v>
      </c>
      <c r="FI19" s="18">
        <v>32666.026000000002</v>
      </c>
      <c r="FJ19" s="18">
        <v>0</v>
      </c>
      <c r="FK19" s="18">
        <v>64271.788999999997</v>
      </c>
      <c r="FL19" s="18">
        <v>0</v>
      </c>
      <c r="FM19" s="18">
        <v>5002.4880000000003</v>
      </c>
      <c r="FN19" s="18">
        <v>37229.788999999997</v>
      </c>
      <c r="FO19" s="20">
        <f t="shared" si="22"/>
        <v>286596.44900000002</v>
      </c>
      <c r="FP19" s="18">
        <v>66968.248000000007</v>
      </c>
      <c r="FQ19" s="18">
        <v>32928.955000000002</v>
      </c>
      <c r="FR19" s="18">
        <v>69645.453999999998</v>
      </c>
      <c r="FS19" s="18">
        <v>0</v>
      </c>
      <c r="FT19" s="18">
        <v>0</v>
      </c>
      <c r="FU19" s="18">
        <v>27406.577000000001</v>
      </c>
      <c r="FV19" s="18">
        <v>29806.231</v>
      </c>
      <c r="FW19" s="18">
        <v>0</v>
      </c>
      <c r="FX19" s="18">
        <v>0</v>
      </c>
      <c r="FY19" s="18">
        <v>29934.118999999999</v>
      </c>
      <c r="FZ19" s="18">
        <v>32809.563000000002</v>
      </c>
      <c r="GA19" s="18">
        <v>98255.572</v>
      </c>
      <c r="GB19" s="20">
        <f t="shared" si="23"/>
        <v>387754.71899999998</v>
      </c>
      <c r="GC19" s="18">
        <v>264675.66399999999</v>
      </c>
      <c r="GD19" s="18">
        <v>103635.32799999999</v>
      </c>
      <c r="GE19" s="18">
        <v>35676.656000000003</v>
      </c>
      <c r="GF19" s="18">
        <v>116953.753</v>
      </c>
      <c r="GG19" s="18">
        <v>72806.362999999998</v>
      </c>
      <c r="GH19" s="18">
        <v>65867.112999999998</v>
      </c>
      <c r="GI19" s="18">
        <v>68667.247000000003</v>
      </c>
      <c r="GJ19" s="18">
        <v>71584.062999999995</v>
      </c>
      <c r="GK19" s="18">
        <v>108809.577</v>
      </c>
      <c r="GL19" s="18">
        <v>77338.338000000003</v>
      </c>
      <c r="GM19" s="18">
        <v>52295.446000000004</v>
      </c>
      <c r="GN19" s="18">
        <v>94876.573999999993</v>
      </c>
      <c r="GO19" s="20">
        <f t="shared" si="24"/>
        <v>1133186.122</v>
      </c>
      <c r="GP19" s="18">
        <v>119400.77800000001</v>
      </c>
      <c r="GQ19" s="18">
        <v>92505.032000000007</v>
      </c>
      <c r="GR19" s="18">
        <v>56356</v>
      </c>
      <c r="GS19" s="18">
        <v>57929</v>
      </c>
      <c r="GT19" s="18">
        <v>44538.214999999997</v>
      </c>
      <c r="GU19" s="18">
        <v>32729</v>
      </c>
      <c r="GV19" s="18">
        <v>61843</v>
      </c>
      <c r="GW19" s="18">
        <v>84644</v>
      </c>
      <c r="GX19" s="18">
        <v>75735</v>
      </c>
      <c r="GY19" s="18">
        <v>100645.785</v>
      </c>
      <c r="GZ19" s="18">
        <v>65730</v>
      </c>
      <c r="HA19" s="18">
        <v>66056</v>
      </c>
      <c r="HB19" s="20">
        <f t="shared" si="25"/>
        <v>858111.81</v>
      </c>
      <c r="HC19" s="18">
        <v>32669</v>
      </c>
      <c r="HD19" s="18">
        <v>82855</v>
      </c>
      <c r="HE19" s="18">
        <v>77255.644</v>
      </c>
      <c r="HF19" s="18">
        <v>29741.469000000001</v>
      </c>
      <c r="HG19" s="18">
        <v>0</v>
      </c>
      <c r="HH19" s="18">
        <v>0</v>
      </c>
      <c r="HI19" s="18">
        <v>29898.577000000001</v>
      </c>
      <c r="HJ19" s="18">
        <v>135806.215</v>
      </c>
      <c r="HK19" s="18">
        <v>0</v>
      </c>
      <c r="HL19" s="18">
        <v>29825.036</v>
      </c>
      <c r="HM19" s="18">
        <v>154302.93299999999</v>
      </c>
      <c r="HN19" s="18">
        <v>64132.421000000002</v>
      </c>
      <c r="HO19" s="135">
        <f t="shared" si="26"/>
        <v>636486.29500000004</v>
      </c>
      <c r="HP19" s="18">
        <v>37360.400000000001</v>
      </c>
      <c r="HQ19" s="18">
        <v>78147.792000000001</v>
      </c>
      <c r="HR19" s="18">
        <v>127245.204</v>
      </c>
      <c r="HS19" s="18">
        <v>45902.023999999998</v>
      </c>
      <c r="HT19" s="18">
        <v>0</v>
      </c>
      <c r="HU19" s="18">
        <v>60842.843000000001</v>
      </c>
      <c r="HV19" s="18">
        <v>120954.985</v>
      </c>
      <c r="HW19" s="18">
        <v>164244.90400000001</v>
      </c>
      <c r="HX19" s="18">
        <v>59718.44</v>
      </c>
      <c r="HY19" s="18">
        <v>109536.38</v>
      </c>
      <c r="HZ19" s="18">
        <v>101389.32</v>
      </c>
      <c r="IA19" s="18">
        <v>65746.642000000007</v>
      </c>
      <c r="IB19" s="20">
        <f t="shared" si="27"/>
        <v>971088.93399999989</v>
      </c>
      <c r="IC19" s="18">
        <v>61853.425999999999</v>
      </c>
      <c r="ID19" s="18">
        <v>62743.576000000001</v>
      </c>
      <c r="IE19" s="18">
        <v>31095.221000000001</v>
      </c>
      <c r="IF19" s="18">
        <v>37596.754999999997</v>
      </c>
      <c r="IG19" s="18">
        <v>68452.354999999996</v>
      </c>
      <c r="IH19" s="18">
        <v>29898.65</v>
      </c>
      <c r="II19" s="18">
        <v>32777.836000000003</v>
      </c>
      <c r="IJ19" s="18">
        <v>32893.74</v>
      </c>
      <c r="IK19" s="18">
        <v>34460.195</v>
      </c>
      <c r="IL19" s="18">
        <v>76110.796000000002</v>
      </c>
      <c r="IM19" s="18">
        <v>0</v>
      </c>
      <c r="IN19" s="18">
        <v>57778.569000000003</v>
      </c>
      <c r="IO19" s="20">
        <f t="shared" si="28"/>
        <v>525661.11900000006</v>
      </c>
      <c r="IP19" s="18">
        <v>77686.331999999995</v>
      </c>
      <c r="IQ19" s="18">
        <v>0</v>
      </c>
      <c r="IR19" s="18">
        <v>36641.110999999997</v>
      </c>
      <c r="IS19" s="18">
        <v>43824.940999999999</v>
      </c>
      <c r="IT19" s="18">
        <v>43324.940999999999</v>
      </c>
      <c r="IU19" s="18">
        <v>0</v>
      </c>
      <c r="IV19" s="18">
        <v>74511.784</v>
      </c>
      <c r="IW19" s="18">
        <v>73176.648000000001</v>
      </c>
      <c r="IX19" s="18">
        <v>107281.303</v>
      </c>
      <c r="IY19" s="18">
        <v>5365.2219999999998</v>
      </c>
      <c r="IZ19" s="18">
        <v>0</v>
      </c>
      <c r="JA19" s="18">
        <v>70215.232999999993</v>
      </c>
      <c r="JB19" s="20">
        <f t="shared" si="29"/>
        <v>532027.51500000001</v>
      </c>
      <c r="JC19" s="18">
        <v>67666.395000000004</v>
      </c>
      <c r="JD19" s="18">
        <v>6766.3950000000004</v>
      </c>
      <c r="JE19" s="18">
        <v>124097.289</v>
      </c>
      <c r="JF19" s="18">
        <v>0</v>
      </c>
      <c r="JG19" s="18">
        <v>86557.967999999993</v>
      </c>
      <c r="JH19" s="18">
        <v>71928.187999999995</v>
      </c>
      <c r="JI19" s="18">
        <v>30063.066999999999</v>
      </c>
      <c r="JJ19" s="18">
        <v>68196.509999999995</v>
      </c>
      <c r="JK19" s="18">
        <v>70262.910999999993</v>
      </c>
      <c r="JL19" s="18">
        <v>107131.762</v>
      </c>
      <c r="JM19" s="18">
        <v>35010.040999999997</v>
      </c>
      <c r="JN19" s="18">
        <v>34987.722000000002</v>
      </c>
      <c r="JO19" s="20">
        <f t="shared" si="30"/>
        <v>702668.24799999991</v>
      </c>
      <c r="JP19" s="18">
        <v>100257.78599999999</v>
      </c>
      <c r="JQ19" s="18">
        <v>34471.357000000004</v>
      </c>
      <c r="JR19" s="18">
        <v>85088.023000000001</v>
      </c>
      <c r="JS19" s="18">
        <v>111720.85400000001</v>
      </c>
      <c r="JT19" s="18">
        <v>0</v>
      </c>
      <c r="JU19" s="18">
        <v>71801.307000000001</v>
      </c>
      <c r="JV19" s="18">
        <v>60248.712</v>
      </c>
      <c r="JW19" s="18">
        <v>67973.856</v>
      </c>
      <c r="JX19" s="18">
        <v>117814.535</v>
      </c>
      <c r="JY19" s="18">
        <v>63325.953999999998</v>
      </c>
      <c r="JZ19" s="18">
        <v>0</v>
      </c>
      <c r="KA19" s="18">
        <v>61317.228000000003</v>
      </c>
      <c r="KB19" s="135">
        <f t="shared" si="31"/>
        <v>774019.61199999996</v>
      </c>
      <c r="KC19" s="18">
        <v>140208.45800000001</v>
      </c>
      <c r="KD19" s="18">
        <v>59822.016000000003</v>
      </c>
      <c r="KE19" s="18">
        <v>142591.44200000001</v>
      </c>
      <c r="KF19" s="18">
        <v>0</v>
      </c>
      <c r="KG19" s="18">
        <v>62623.120999999999</v>
      </c>
      <c r="KH19" s="18">
        <v>29893.752</v>
      </c>
      <c r="KI19" s="18">
        <v>95230.767000000007</v>
      </c>
      <c r="KJ19" s="18">
        <v>62846.214999999997</v>
      </c>
      <c r="KK19" s="18">
        <v>54488.224000000002</v>
      </c>
      <c r="KL19" s="18">
        <v>113669.186</v>
      </c>
      <c r="KM19" s="18">
        <v>27044.7</v>
      </c>
      <c r="KN19" s="18">
        <v>94653.573000000004</v>
      </c>
      <c r="KO19" s="20">
        <f t="shared" si="32"/>
        <v>883071.45399999991</v>
      </c>
      <c r="KP19" s="18">
        <v>29902.328000000001</v>
      </c>
      <c r="KQ19" s="18">
        <v>62822.495000000003</v>
      </c>
      <c r="KR19" s="18">
        <v>55928.241999999998</v>
      </c>
      <c r="KS19" s="18">
        <v>51800.595000000001</v>
      </c>
      <c r="KT19" s="18">
        <v>29939.452000000001</v>
      </c>
      <c r="KU19" s="18">
        <v>71464.653999999995</v>
      </c>
      <c r="KV19" s="18">
        <v>40500.228999999999</v>
      </c>
      <c r="KW19" s="18">
        <v>29866.91</v>
      </c>
      <c r="KX19" s="18">
        <v>81422.990000000005</v>
      </c>
      <c r="KY19" s="18">
        <v>97249.255000000005</v>
      </c>
      <c r="KZ19" s="18">
        <v>0</v>
      </c>
      <c r="LA19" s="18">
        <v>38286.122000000003</v>
      </c>
      <c r="LB19" s="20">
        <f t="shared" si="33"/>
        <v>589183.27199999988</v>
      </c>
      <c r="LC19" s="18">
        <v>44821.021999999997</v>
      </c>
      <c r="LD19" s="18">
        <v>62789.51</v>
      </c>
      <c r="LE19" s="18">
        <v>122658.20699999999</v>
      </c>
      <c r="LF19" s="18">
        <v>0</v>
      </c>
      <c r="LG19" s="18">
        <v>32933.555</v>
      </c>
      <c r="LH19" s="18">
        <v>43104.642999999996</v>
      </c>
      <c r="LI19" s="18">
        <v>29858.732</v>
      </c>
      <c r="LJ19" s="18">
        <v>59755.110999999997</v>
      </c>
      <c r="LK19" s="18">
        <v>32978.474000000002</v>
      </c>
      <c r="LL19" s="18">
        <v>62139.726999999999</v>
      </c>
      <c r="LM19" s="18">
        <v>67095.88</v>
      </c>
      <c r="LN19" s="18">
        <v>32099.656999999999</v>
      </c>
      <c r="LO19" s="20">
        <f t="shared" si="34"/>
        <v>590234.51800000004</v>
      </c>
      <c r="LP19" s="31">
        <v>153773.44500000001</v>
      </c>
      <c r="LQ19" s="31">
        <v>98903.837</v>
      </c>
      <c r="LR19" s="31">
        <v>62554.675999999999</v>
      </c>
      <c r="LS19" s="31">
        <v>29713.327000000001</v>
      </c>
      <c r="LT19" s="31">
        <v>96503.816999999995</v>
      </c>
      <c r="LU19" s="31">
        <v>44817.782999999996</v>
      </c>
      <c r="LV19" s="32">
        <v>138377.951</v>
      </c>
      <c r="LW19" s="31">
        <v>96549.479000000007</v>
      </c>
      <c r="LX19" s="31">
        <v>62726.264999999999</v>
      </c>
      <c r="LY19" s="31">
        <v>65442.722999999998</v>
      </c>
      <c r="LZ19" s="31">
        <v>29957.582999999999</v>
      </c>
      <c r="MA19" s="31">
        <v>98170.22</v>
      </c>
      <c r="MB19" s="33">
        <f>SUM(LP19:MA19)</f>
        <v>977491.10599999991</v>
      </c>
      <c r="MC19" s="31">
        <v>0</v>
      </c>
      <c r="MD19" s="31">
        <v>0</v>
      </c>
      <c r="ME19" s="31">
        <v>0</v>
      </c>
      <c r="MF19" s="31">
        <v>0</v>
      </c>
      <c r="MG19" s="31">
        <v>0</v>
      </c>
      <c r="MH19" s="31">
        <v>0</v>
      </c>
      <c r="MI19" s="32">
        <v>0</v>
      </c>
      <c r="MJ19" s="31">
        <v>0</v>
      </c>
      <c r="MK19" s="31">
        <v>0</v>
      </c>
      <c r="ML19" s="31">
        <v>0</v>
      </c>
      <c r="MM19" s="31">
        <v>0</v>
      </c>
      <c r="MN19" s="31">
        <v>0</v>
      </c>
      <c r="MO19" s="33">
        <f>SUM(MC19:MN19)</f>
        <v>0</v>
      </c>
      <c r="MP19" s="31">
        <v>15422.839</v>
      </c>
      <c r="MQ19" s="31">
        <v>27421.147000000001</v>
      </c>
      <c r="MR19" s="31">
        <v>21017.607</v>
      </c>
      <c r="MS19" s="31">
        <v>29889.699000000001</v>
      </c>
      <c r="MT19" s="31">
        <v>0</v>
      </c>
      <c r="MU19" s="31">
        <v>20902.8</v>
      </c>
      <c r="MV19" s="32">
        <v>0</v>
      </c>
      <c r="MW19" s="31">
        <v>30568.466</v>
      </c>
      <c r="MX19" s="31">
        <v>0</v>
      </c>
      <c r="MY19" s="31">
        <v>31564.329000000002</v>
      </c>
      <c r="MZ19" s="31">
        <v>32862.930999999997</v>
      </c>
      <c r="NA19" s="31">
        <v>0</v>
      </c>
      <c r="NB19" s="33">
        <f>SUM(MP19:NA19)</f>
        <v>209649.81800000003</v>
      </c>
      <c r="NC19" s="31">
        <v>65677.373000000007</v>
      </c>
      <c r="ND19" s="31">
        <v>32850.953999999998</v>
      </c>
      <c r="NE19" s="31">
        <v>32837.978999999999</v>
      </c>
      <c r="NF19" s="31">
        <v>32927.603999999999</v>
      </c>
      <c r="NG19" s="31">
        <v>102843.99</v>
      </c>
      <c r="NH19" s="31">
        <v>42813.072999999997</v>
      </c>
      <c r="NI19" s="32">
        <v>36328.83</v>
      </c>
      <c r="NJ19" s="31">
        <v>72382.754000000001</v>
      </c>
      <c r="NK19" s="31">
        <v>49664.648999999998</v>
      </c>
      <c r="NL19" s="31">
        <v>72936.195999999996</v>
      </c>
      <c r="NM19" s="31">
        <v>75205.152000000002</v>
      </c>
      <c r="NN19" s="31">
        <v>0</v>
      </c>
      <c r="NO19" s="33">
        <f>SUM(NC19:NN19)</f>
        <v>616468.554</v>
      </c>
      <c r="NP19" s="31">
        <v>0</v>
      </c>
      <c r="NQ19" s="31">
        <v>5117.3050000000003</v>
      </c>
      <c r="NR19" s="31">
        <v>0</v>
      </c>
      <c r="NS19" s="31">
        <v>0</v>
      </c>
      <c r="NT19" s="31">
        <v>32883.311000000002</v>
      </c>
      <c r="NU19" s="31">
        <v>0</v>
      </c>
      <c r="NV19" s="32">
        <v>0</v>
      </c>
      <c r="NW19" s="31">
        <v>0</v>
      </c>
      <c r="NX19" s="31">
        <v>0</v>
      </c>
      <c r="NY19" s="31">
        <v>32955.360999999997</v>
      </c>
      <c r="NZ19" s="31">
        <v>0</v>
      </c>
      <c r="OA19" s="31">
        <v>0</v>
      </c>
      <c r="OB19" s="33">
        <f>SUM(NP19:OA19)</f>
        <v>70955.976999999999</v>
      </c>
      <c r="OC19" s="31">
        <v>0</v>
      </c>
      <c r="OD19" s="31">
        <v>32868.642999999996</v>
      </c>
      <c r="OE19" s="31">
        <v>6077.5640000000003</v>
      </c>
      <c r="OF19" s="31">
        <v>5980.6880000000001</v>
      </c>
      <c r="OG19" s="31">
        <v>6190.442</v>
      </c>
      <c r="OH19" s="31">
        <v>0</v>
      </c>
      <c r="OI19" s="32">
        <v>0</v>
      </c>
      <c r="OJ19" s="31">
        <v>29881.120999999999</v>
      </c>
      <c r="OK19" s="31">
        <v>0</v>
      </c>
      <c r="OL19" s="31">
        <v>0</v>
      </c>
      <c r="OM19" s="31">
        <v>0</v>
      </c>
      <c r="ON19" s="31">
        <v>0</v>
      </c>
      <c r="OO19" s="33">
        <f>SUM(OC19:ON19)</f>
        <v>80998.457999999999</v>
      </c>
    </row>
    <row r="20" spans="1:405" s="50" customFormat="1" ht="13.8" thickBot="1" x14ac:dyDescent="0.35">
      <c r="A20" s="220"/>
      <c r="B20" s="48" t="s">
        <v>78</v>
      </c>
      <c r="C20" s="57">
        <v>99900</v>
      </c>
      <c r="D20" s="57">
        <v>73100</v>
      </c>
      <c r="E20" s="57">
        <v>95000</v>
      </c>
      <c r="F20" s="57">
        <v>5900</v>
      </c>
      <c r="G20" s="57">
        <v>112500</v>
      </c>
      <c r="H20" s="57">
        <v>51000</v>
      </c>
      <c r="I20" s="57">
        <v>82000</v>
      </c>
      <c r="J20" s="57">
        <v>103000</v>
      </c>
      <c r="K20" s="57">
        <v>111000</v>
      </c>
      <c r="L20" s="57">
        <v>90000</v>
      </c>
      <c r="M20" s="57">
        <v>91459</v>
      </c>
      <c r="N20" s="57">
        <v>48630</v>
      </c>
      <c r="O20" s="58">
        <f>SUM(C20:N20)</f>
        <v>963489</v>
      </c>
      <c r="P20" s="58">
        <v>66312</v>
      </c>
      <c r="Q20" s="58">
        <v>63433</v>
      </c>
      <c r="R20" s="58">
        <v>21146</v>
      </c>
      <c r="S20" s="58">
        <v>1984</v>
      </c>
      <c r="T20" s="58">
        <v>76930</v>
      </c>
      <c r="U20" s="58">
        <v>45253</v>
      </c>
      <c r="V20" s="58">
        <v>115988</v>
      </c>
      <c r="W20" s="58">
        <v>38540</v>
      </c>
      <c r="X20" s="58">
        <v>35000</v>
      </c>
      <c r="Y20" s="58">
        <v>104342</v>
      </c>
      <c r="Z20" s="58">
        <v>87800</v>
      </c>
      <c r="AA20" s="58">
        <v>52920</v>
      </c>
      <c r="AB20" s="58">
        <f>SUM(P20:AA20)</f>
        <v>709648</v>
      </c>
      <c r="AC20" s="59">
        <v>50559</v>
      </c>
      <c r="AD20" s="59">
        <v>52664</v>
      </c>
      <c r="AE20" s="74"/>
      <c r="AF20" s="59">
        <v>54225</v>
      </c>
      <c r="AG20" s="59">
        <v>37631</v>
      </c>
      <c r="AH20" s="59">
        <v>28405</v>
      </c>
      <c r="AI20" s="59">
        <v>113956</v>
      </c>
      <c r="AJ20" s="59">
        <v>87562</v>
      </c>
      <c r="AK20" s="59">
        <v>165591.022</v>
      </c>
      <c r="AL20" s="59">
        <v>248679.14199999999</v>
      </c>
      <c r="AM20" s="59">
        <v>57182.724999999999</v>
      </c>
      <c r="AN20" s="59">
        <v>112284.75599999999</v>
      </c>
      <c r="AO20" s="59">
        <f>SUM(AC20:AN20)</f>
        <v>1008739.645</v>
      </c>
      <c r="AP20" s="57">
        <v>62006.642999999996</v>
      </c>
      <c r="AQ20" s="57">
        <v>117477.326</v>
      </c>
      <c r="AR20" s="57">
        <v>143397.59400000001</v>
      </c>
      <c r="AS20" s="57">
        <v>59451.38</v>
      </c>
      <c r="AT20" s="57">
        <v>54975.169000000002</v>
      </c>
      <c r="AU20" s="57">
        <v>112274.489</v>
      </c>
      <c r="AV20" s="57">
        <v>136765.13400000002</v>
      </c>
      <c r="AW20" s="57">
        <v>141398</v>
      </c>
      <c r="AX20" s="57">
        <v>172441.71899999998</v>
      </c>
      <c r="AY20" s="57">
        <v>196948.57699999999</v>
      </c>
      <c r="AZ20" s="57">
        <v>142996.70600000001</v>
      </c>
      <c r="BA20" s="57">
        <v>84485.601999999999</v>
      </c>
      <c r="BB20" s="57">
        <f>SUM(AP20:BA20)</f>
        <v>1424618.3390000002</v>
      </c>
      <c r="BC20" s="60">
        <v>114305.83500000001</v>
      </c>
      <c r="BD20" s="60">
        <v>171100</v>
      </c>
      <c r="BE20" s="60">
        <v>144078.82</v>
      </c>
      <c r="BF20" s="60">
        <v>115408.997</v>
      </c>
      <c r="BG20" s="60">
        <v>115615.86</v>
      </c>
      <c r="BH20" s="60">
        <v>183130.223</v>
      </c>
      <c r="BI20" s="60">
        <v>121797.44500000001</v>
      </c>
      <c r="BJ20" s="60">
        <v>136045.13500000001</v>
      </c>
      <c r="BK20" s="60">
        <v>190400</v>
      </c>
      <c r="BL20" s="60">
        <v>177125.212</v>
      </c>
      <c r="BM20" s="60">
        <v>119695.45300000001</v>
      </c>
      <c r="BN20" s="60">
        <v>159428.747</v>
      </c>
      <c r="BO20" s="60">
        <f>SUM(BC20:BN20)</f>
        <v>1748131.727</v>
      </c>
      <c r="BP20" s="57">
        <v>103653.099</v>
      </c>
      <c r="BQ20" s="57">
        <v>92054.64</v>
      </c>
      <c r="BR20" s="57">
        <v>191481.84899999999</v>
      </c>
      <c r="BS20" s="57">
        <v>29469.328000000001</v>
      </c>
      <c r="BT20" s="57">
        <v>64302.723999999995</v>
      </c>
      <c r="BU20" s="57">
        <v>66695.028999999995</v>
      </c>
      <c r="BV20" s="57">
        <v>105804.30799999999</v>
      </c>
      <c r="BW20" s="57">
        <v>172421</v>
      </c>
      <c r="BX20" s="57">
        <v>180376.75699999998</v>
      </c>
      <c r="BY20" s="57">
        <v>117906.522</v>
      </c>
      <c r="BZ20" s="57">
        <v>28882.245999999999</v>
      </c>
      <c r="CA20" s="57">
        <v>158739.22200000001</v>
      </c>
      <c r="CB20" s="57">
        <f>SUM(BP20:CA20)</f>
        <v>1311786.7240000002</v>
      </c>
      <c r="CC20" s="57">
        <v>117301.42</v>
      </c>
      <c r="CD20" s="57">
        <v>59479</v>
      </c>
      <c r="CE20" s="57">
        <v>259153.00000000003</v>
      </c>
      <c r="CF20" s="72"/>
      <c r="CG20" s="57">
        <v>67001</v>
      </c>
      <c r="CH20" s="57">
        <v>115200</v>
      </c>
      <c r="CI20" s="57">
        <v>133600</v>
      </c>
      <c r="CJ20" s="57">
        <v>143720.95500000002</v>
      </c>
      <c r="CK20" s="57">
        <v>129523.08299999998</v>
      </c>
      <c r="CL20" s="57">
        <v>214808.05299999999</v>
      </c>
      <c r="CM20" s="57">
        <v>134455.37</v>
      </c>
      <c r="CN20" s="57">
        <v>159022</v>
      </c>
      <c r="CO20" s="57">
        <f>SUM(CC20:CN20)</f>
        <v>1533263.8810000001</v>
      </c>
      <c r="CP20" s="90">
        <f>SUM(CP17:CP19)</f>
        <v>212430.495</v>
      </c>
      <c r="CQ20" s="90">
        <f t="shared" ref="CQ20:DA20" si="59">SUM(CQ17:CQ19)</f>
        <v>225427.549</v>
      </c>
      <c r="CR20" s="90">
        <f t="shared" si="59"/>
        <v>72576.38</v>
      </c>
      <c r="CS20" s="90">
        <f t="shared" si="59"/>
        <v>119389.423</v>
      </c>
      <c r="CT20" s="90">
        <f t="shared" si="59"/>
        <v>108951.46799999999</v>
      </c>
      <c r="CU20" s="90">
        <f t="shared" si="59"/>
        <v>88078.74</v>
      </c>
      <c r="CV20" s="90">
        <f t="shared" si="59"/>
        <v>191925.55900000001</v>
      </c>
      <c r="CW20" s="90">
        <f t="shared" si="59"/>
        <v>125408.16200000001</v>
      </c>
      <c r="CX20" s="90">
        <f t="shared" si="59"/>
        <v>177792.13099999999</v>
      </c>
      <c r="CY20" s="58">
        <v>109050.44600000001</v>
      </c>
      <c r="CZ20" s="90">
        <f t="shared" si="59"/>
        <v>121738.405</v>
      </c>
      <c r="DA20" s="90">
        <f t="shared" si="59"/>
        <v>135603.946</v>
      </c>
      <c r="DB20" s="49">
        <f t="shared" si="17"/>
        <v>1688372.7040000001</v>
      </c>
      <c r="DC20" s="90">
        <f t="shared" ref="DC20:DN20" si="60">SUM(DC17:DC19)</f>
        <v>248253.82399999999</v>
      </c>
      <c r="DD20" s="90">
        <f t="shared" si="60"/>
        <v>182890.215</v>
      </c>
      <c r="DE20" s="90">
        <f t="shared" si="60"/>
        <v>204953.27799999999</v>
      </c>
      <c r="DF20" s="90">
        <f t="shared" si="60"/>
        <v>100247.81600000001</v>
      </c>
      <c r="DG20" s="90">
        <f t="shared" si="60"/>
        <v>43095.046000000002</v>
      </c>
      <c r="DH20" s="90">
        <f t="shared" si="60"/>
        <v>99084.701000000001</v>
      </c>
      <c r="DI20" s="90">
        <f t="shared" si="60"/>
        <v>120713.113</v>
      </c>
      <c r="DJ20" s="90">
        <f t="shared" si="60"/>
        <v>248539.304</v>
      </c>
      <c r="DK20" s="90">
        <f t="shared" si="60"/>
        <v>146187.31700000001</v>
      </c>
      <c r="DL20" s="90">
        <f t="shared" si="60"/>
        <v>169142.63</v>
      </c>
      <c r="DM20" s="90">
        <f t="shared" si="60"/>
        <v>186805.51400000002</v>
      </c>
      <c r="DN20" s="90">
        <f t="shared" si="60"/>
        <v>130935.53599999999</v>
      </c>
      <c r="DO20" s="49">
        <f t="shared" si="18"/>
        <v>1880848.294</v>
      </c>
      <c r="DP20" s="49">
        <f t="shared" ref="DP20:EA20" si="61">SUM(DP17:DP19)</f>
        <v>187940.23800000001</v>
      </c>
      <c r="DQ20" s="49">
        <f t="shared" si="61"/>
        <v>150987.408</v>
      </c>
      <c r="DR20" s="49">
        <f t="shared" si="61"/>
        <v>107592.55099999999</v>
      </c>
      <c r="DS20" s="49">
        <f t="shared" si="61"/>
        <v>123203.47500000001</v>
      </c>
      <c r="DT20" s="49">
        <f t="shared" si="61"/>
        <v>187886.48299999998</v>
      </c>
      <c r="DU20" s="49">
        <f t="shared" si="61"/>
        <v>160108.66099999999</v>
      </c>
      <c r="DV20" s="49">
        <f t="shared" si="61"/>
        <v>105774.027</v>
      </c>
      <c r="DW20" s="49">
        <f t="shared" si="61"/>
        <v>139469.92600000001</v>
      </c>
      <c r="DX20" s="49">
        <f t="shared" si="61"/>
        <v>129709.364</v>
      </c>
      <c r="DY20" s="49">
        <f t="shared" si="61"/>
        <v>221023.446</v>
      </c>
      <c r="DZ20" s="49">
        <f t="shared" si="61"/>
        <v>166751.141</v>
      </c>
      <c r="EA20" s="49">
        <f t="shared" si="61"/>
        <v>110609.845</v>
      </c>
      <c r="EB20" s="49">
        <f t="shared" si="19"/>
        <v>1791056.5650000002</v>
      </c>
      <c r="EC20" s="49">
        <f t="shared" ref="EC20:EN20" si="62">SUM(EC17:EC19)</f>
        <v>248338.52399999998</v>
      </c>
      <c r="ED20" s="49">
        <f t="shared" si="62"/>
        <v>139662.41500000001</v>
      </c>
      <c r="EE20" s="49">
        <f t="shared" si="62"/>
        <v>149965.38800000001</v>
      </c>
      <c r="EF20" s="49">
        <f t="shared" si="62"/>
        <v>32692.078000000001</v>
      </c>
      <c r="EG20" s="49">
        <f t="shared" si="62"/>
        <v>29021</v>
      </c>
      <c r="EH20" s="49">
        <f t="shared" si="62"/>
        <v>82719.231</v>
      </c>
      <c r="EI20" s="49">
        <f t="shared" si="62"/>
        <v>218807.87</v>
      </c>
      <c r="EJ20" s="49">
        <f t="shared" si="62"/>
        <v>118022.049</v>
      </c>
      <c r="EK20" s="49">
        <f t="shared" si="62"/>
        <v>169516.37299999999</v>
      </c>
      <c r="EL20" s="49">
        <f t="shared" si="62"/>
        <v>96210.16399999999</v>
      </c>
      <c r="EM20" s="49">
        <f t="shared" si="62"/>
        <v>109132.17300000001</v>
      </c>
      <c r="EN20" s="49">
        <f t="shared" si="62"/>
        <v>173131.74799999999</v>
      </c>
      <c r="EO20" s="49">
        <f t="shared" si="20"/>
        <v>1567219.013</v>
      </c>
      <c r="EP20" s="49">
        <f t="shared" ref="EP20:FA20" si="63">SUM(EP17:EP19)</f>
        <v>177312.48500000002</v>
      </c>
      <c r="EQ20" s="49">
        <f t="shared" si="63"/>
        <v>248239.78700000001</v>
      </c>
      <c r="ER20" s="49">
        <f t="shared" si="63"/>
        <v>138325.67000000001</v>
      </c>
      <c r="ES20" s="49">
        <f t="shared" si="63"/>
        <v>75323.535000000003</v>
      </c>
      <c r="ET20" s="49">
        <f t="shared" si="63"/>
        <v>92583.934999999998</v>
      </c>
      <c r="EU20" s="49">
        <f t="shared" si="63"/>
        <v>121707.928</v>
      </c>
      <c r="EV20" s="49">
        <f t="shared" si="63"/>
        <v>69749.82699999999</v>
      </c>
      <c r="EW20" s="49">
        <f t="shared" si="63"/>
        <v>109428.226</v>
      </c>
      <c r="EX20" s="49">
        <f t="shared" si="63"/>
        <v>211592.37899999999</v>
      </c>
      <c r="EY20" s="49">
        <f t="shared" si="63"/>
        <v>170599.228</v>
      </c>
      <c r="EZ20" s="49">
        <f t="shared" si="63"/>
        <v>101100.37400000001</v>
      </c>
      <c r="FA20" s="49">
        <f t="shared" si="63"/>
        <v>173801.62</v>
      </c>
      <c r="FB20" s="49">
        <f t="shared" si="21"/>
        <v>1689764.9939999999</v>
      </c>
      <c r="FC20" s="49">
        <f t="shared" ref="FC20:FN20" si="64">SUM(FC17:FC19)</f>
        <v>69019.392999999996</v>
      </c>
      <c r="FD20" s="49">
        <f t="shared" si="64"/>
        <v>138899.46100000001</v>
      </c>
      <c r="FE20" s="49">
        <f t="shared" si="64"/>
        <v>103664.515</v>
      </c>
      <c r="FF20" s="49">
        <f t="shared" si="64"/>
        <v>94959.148000000001</v>
      </c>
      <c r="FG20" s="49">
        <f t="shared" si="64"/>
        <v>80415.475999999995</v>
      </c>
      <c r="FH20" s="49">
        <f t="shared" si="64"/>
        <v>79636.747999999992</v>
      </c>
      <c r="FI20" s="49">
        <f t="shared" si="64"/>
        <v>134254.66390000001</v>
      </c>
      <c r="FJ20" s="49">
        <f t="shared" si="64"/>
        <v>20070.768</v>
      </c>
      <c r="FK20" s="49">
        <f t="shared" si="64"/>
        <v>173477.45499999999</v>
      </c>
      <c r="FL20" s="49">
        <f t="shared" si="64"/>
        <v>98826.217999999993</v>
      </c>
      <c r="FM20" s="49">
        <f t="shared" si="64"/>
        <v>116773.94799999999</v>
      </c>
      <c r="FN20" s="49">
        <f t="shared" si="64"/>
        <v>135591.69199999998</v>
      </c>
      <c r="FO20" s="49">
        <f t="shared" si="22"/>
        <v>1245589.4859000002</v>
      </c>
      <c r="FP20" s="49">
        <f t="shared" ref="FP20:GA20" si="65">SUM(FP17:FP19)</f>
        <v>227240.96500000003</v>
      </c>
      <c r="FQ20" s="49">
        <f t="shared" si="65"/>
        <v>112430.164</v>
      </c>
      <c r="FR20" s="49">
        <f t="shared" si="65"/>
        <v>113290.01699999999</v>
      </c>
      <c r="FS20" s="49">
        <f t="shared" si="65"/>
        <v>117485.20299999999</v>
      </c>
      <c r="FT20" s="49">
        <f t="shared" si="65"/>
        <v>87432.517999999996</v>
      </c>
      <c r="FU20" s="49">
        <f t="shared" si="65"/>
        <v>155106.378</v>
      </c>
      <c r="FV20" s="49">
        <f t="shared" si="65"/>
        <v>157550.33199999999</v>
      </c>
      <c r="FW20" s="49">
        <f t="shared" si="65"/>
        <v>129914.183</v>
      </c>
      <c r="FX20" s="49">
        <f t="shared" si="65"/>
        <v>79169.274999999994</v>
      </c>
      <c r="FY20" s="49">
        <f t="shared" si="65"/>
        <v>192745.66100000002</v>
      </c>
      <c r="FZ20" s="49">
        <f t="shared" si="65"/>
        <v>134502.68700000001</v>
      </c>
      <c r="GA20" s="49">
        <f t="shared" si="65"/>
        <v>210431.01</v>
      </c>
      <c r="GB20" s="49">
        <f t="shared" si="23"/>
        <v>1717298.3929999999</v>
      </c>
      <c r="GC20" s="49">
        <f t="shared" ref="GC20:GN20" si="66">SUM(GC17:GC19)</f>
        <v>423199.87</v>
      </c>
      <c r="GD20" s="49">
        <f t="shared" si="66"/>
        <v>307125.223</v>
      </c>
      <c r="GE20" s="49">
        <f t="shared" si="66"/>
        <v>98165.205000000002</v>
      </c>
      <c r="GF20" s="49">
        <f t="shared" si="66"/>
        <v>243656.913</v>
      </c>
      <c r="GG20" s="49">
        <f t="shared" si="66"/>
        <v>224720.815</v>
      </c>
      <c r="GH20" s="49">
        <f t="shared" si="66"/>
        <v>196998.73099999997</v>
      </c>
      <c r="GI20" s="49">
        <f t="shared" si="66"/>
        <v>189653.99400000001</v>
      </c>
      <c r="GJ20" s="49">
        <f t="shared" si="66"/>
        <v>176284.67799999999</v>
      </c>
      <c r="GK20" s="49">
        <f t="shared" si="66"/>
        <v>222462.32299999997</v>
      </c>
      <c r="GL20" s="49">
        <f t="shared" si="66"/>
        <v>185306.726</v>
      </c>
      <c r="GM20" s="49">
        <f t="shared" si="66"/>
        <v>143599.83100000001</v>
      </c>
      <c r="GN20" s="49">
        <f t="shared" si="66"/>
        <v>151589.58100000001</v>
      </c>
      <c r="GO20" s="49">
        <f t="shared" si="24"/>
        <v>2562763.8899999997</v>
      </c>
      <c r="GP20" s="49">
        <f t="shared" ref="GP20:HA20" si="67">SUM(GP17:GP19)</f>
        <v>235796.66800000001</v>
      </c>
      <c r="GQ20" s="49">
        <f t="shared" si="67"/>
        <v>207135.62</v>
      </c>
      <c r="GR20" s="49">
        <f t="shared" si="67"/>
        <v>137656</v>
      </c>
      <c r="GS20" s="49">
        <f t="shared" si="67"/>
        <v>111102</v>
      </c>
      <c r="GT20" s="49">
        <f t="shared" si="67"/>
        <v>3802929.2149999999</v>
      </c>
      <c r="GU20" s="49">
        <f t="shared" si="67"/>
        <v>139536.70600000001</v>
      </c>
      <c r="GV20" s="49">
        <f t="shared" si="67"/>
        <v>155880</v>
      </c>
      <c r="GW20" s="49">
        <f t="shared" si="67"/>
        <v>240779</v>
      </c>
      <c r="GX20" s="49">
        <f t="shared" si="67"/>
        <v>234537</v>
      </c>
      <c r="GY20" s="49">
        <f t="shared" si="67"/>
        <v>169011.30599999998</v>
      </c>
      <c r="GZ20" s="49">
        <f t="shared" si="67"/>
        <v>209968</v>
      </c>
      <c r="HA20" s="49">
        <f t="shared" si="67"/>
        <v>228448</v>
      </c>
      <c r="HB20" s="49">
        <f t="shared" si="25"/>
        <v>5872779.5149999997</v>
      </c>
      <c r="HC20" s="49">
        <f t="shared" ref="HC20:HN20" si="68">SUM(HC17:HC19)</f>
        <v>199961</v>
      </c>
      <c r="HD20" s="49">
        <f t="shared" si="68"/>
        <v>170162</v>
      </c>
      <c r="HE20" s="49">
        <f t="shared" si="68"/>
        <v>252252.90900000001</v>
      </c>
      <c r="HF20" s="49">
        <f t="shared" si="68"/>
        <v>118754.481</v>
      </c>
      <c r="HG20" s="49">
        <f t="shared" si="68"/>
        <v>245111.92300000001</v>
      </c>
      <c r="HH20" s="49">
        <f t="shared" si="68"/>
        <v>139779.18700000001</v>
      </c>
      <c r="HI20" s="49">
        <f t="shared" si="68"/>
        <v>115682.73300000001</v>
      </c>
      <c r="HJ20" s="49">
        <f t="shared" si="68"/>
        <v>305661.18700000003</v>
      </c>
      <c r="HK20" s="49">
        <f t="shared" si="68"/>
        <v>157876.57199999999</v>
      </c>
      <c r="HL20" s="49">
        <f t="shared" si="68"/>
        <v>160580.94399999999</v>
      </c>
      <c r="HM20" s="49">
        <f t="shared" si="68"/>
        <v>336883.82999999996</v>
      </c>
      <c r="HN20" s="49">
        <f t="shared" si="68"/>
        <v>223291.91199999998</v>
      </c>
      <c r="HO20" s="137">
        <f t="shared" si="26"/>
        <v>2425998.6779999998</v>
      </c>
      <c r="HP20" s="49">
        <f t="shared" ref="HP20:IA20" si="69">SUM(HP17:HP19)</f>
        <v>134404.92600000001</v>
      </c>
      <c r="HQ20" s="49">
        <f t="shared" si="69"/>
        <v>228603.402</v>
      </c>
      <c r="HR20" s="49">
        <f t="shared" si="69"/>
        <v>340693.93200000003</v>
      </c>
      <c r="HS20" s="49">
        <f t="shared" si="69"/>
        <v>217678.28899999999</v>
      </c>
      <c r="HT20" s="49">
        <f t="shared" si="69"/>
        <v>165326.34</v>
      </c>
      <c r="HU20" s="49">
        <f t="shared" si="69"/>
        <v>212650.193</v>
      </c>
      <c r="HV20" s="49">
        <f t="shared" si="69"/>
        <v>303183.55300000001</v>
      </c>
      <c r="HW20" s="49">
        <f t="shared" si="69"/>
        <v>379844.62400000001</v>
      </c>
      <c r="HX20" s="49">
        <f t="shared" si="69"/>
        <v>234698.66700000002</v>
      </c>
      <c r="HY20" s="49">
        <f t="shared" si="69"/>
        <v>201093.11</v>
      </c>
      <c r="HZ20" s="49">
        <f t="shared" si="69"/>
        <v>273938.033</v>
      </c>
      <c r="IA20" s="49">
        <f t="shared" si="69"/>
        <v>333366.63</v>
      </c>
      <c r="IB20" s="49">
        <f t="shared" si="27"/>
        <v>3025481.6989999996</v>
      </c>
      <c r="IC20" s="49">
        <f t="shared" ref="IC20:IN20" si="70">SUM(IC17:IC19)</f>
        <v>279177.33100000001</v>
      </c>
      <c r="ID20" s="49">
        <f t="shared" si="70"/>
        <v>348506.95400000003</v>
      </c>
      <c r="IE20" s="49">
        <f t="shared" si="70"/>
        <v>210017.44999999998</v>
      </c>
      <c r="IF20" s="49">
        <f t="shared" si="70"/>
        <v>273207.80300000001</v>
      </c>
      <c r="IG20" s="49">
        <f t="shared" si="70"/>
        <v>295022.13099999999</v>
      </c>
      <c r="IH20" s="49">
        <f t="shared" si="70"/>
        <v>331233.10000000003</v>
      </c>
      <c r="II20" s="49">
        <f t="shared" si="70"/>
        <v>711594.26800000004</v>
      </c>
      <c r="IJ20" s="49">
        <f t="shared" si="70"/>
        <v>201445.04499999998</v>
      </c>
      <c r="IK20" s="49">
        <f t="shared" si="70"/>
        <v>182396.807</v>
      </c>
      <c r="IL20" s="49">
        <f t="shared" si="70"/>
        <v>256317.93100000001</v>
      </c>
      <c r="IM20" s="49">
        <f t="shared" si="70"/>
        <v>111442.735</v>
      </c>
      <c r="IN20" s="49">
        <f t="shared" si="70"/>
        <v>295487.41500000004</v>
      </c>
      <c r="IO20" s="49">
        <f t="shared" si="28"/>
        <v>3495848.9699999997</v>
      </c>
      <c r="IP20" s="49">
        <f t="shared" ref="IP20:JA20" si="71">SUM(IP17:IP19)</f>
        <v>299579.60699999996</v>
      </c>
      <c r="IQ20" s="49">
        <f t="shared" si="71"/>
        <v>169694.91999999998</v>
      </c>
      <c r="IR20" s="49">
        <f t="shared" si="71"/>
        <v>337638.63399999996</v>
      </c>
      <c r="IS20" s="49">
        <f t="shared" si="71"/>
        <v>178474.44699999999</v>
      </c>
      <c r="IT20" s="49">
        <f t="shared" si="71"/>
        <v>267970.24300000002</v>
      </c>
      <c r="IU20" s="49">
        <f t="shared" si="71"/>
        <v>179985.08199999999</v>
      </c>
      <c r="IV20" s="49">
        <f t="shared" si="71"/>
        <v>280307.766</v>
      </c>
      <c r="IW20" s="49">
        <f t="shared" si="71"/>
        <v>457625.46799999999</v>
      </c>
      <c r="IX20" s="49">
        <f t="shared" si="71"/>
        <v>285416.88400000002</v>
      </c>
      <c r="IY20" s="49">
        <f t="shared" si="71"/>
        <v>254850.90300000002</v>
      </c>
      <c r="IZ20" s="49">
        <f t="shared" si="71"/>
        <v>296866.87899999996</v>
      </c>
      <c r="JA20" s="49">
        <f t="shared" si="71"/>
        <v>201425.43699999998</v>
      </c>
      <c r="JB20" s="49">
        <f t="shared" si="29"/>
        <v>3209836.2699999996</v>
      </c>
      <c r="JC20" s="49">
        <f t="shared" ref="JC20:JN20" si="72">SUM(JC17:JC19)</f>
        <v>309966.39</v>
      </c>
      <c r="JD20" s="49">
        <f t="shared" si="72"/>
        <v>283105.64199999999</v>
      </c>
      <c r="JE20" s="49">
        <f t="shared" si="72"/>
        <v>330466.11599999998</v>
      </c>
      <c r="JF20" s="49">
        <f t="shared" si="72"/>
        <v>206692.658</v>
      </c>
      <c r="JG20" s="49">
        <f t="shared" si="72"/>
        <v>316693.53500000003</v>
      </c>
      <c r="JH20" s="49">
        <f t="shared" si="72"/>
        <v>244224.34699999998</v>
      </c>
      <c r="JI20" s="49">
        <f t="shared" si="72"/>
        <v>275505.54800000001</v>
      </c>
      <c r="JJ20" s="49">
        <f t="shared" si="72"/>
        <v>390485.74900000001</v>
      </c>
      <c r="JK20" s="49">
        <f t="shared" si="72"/>
        <v>386698.55999999994</v>
      </c>
      <c r="JL20" s="49">
        <f t="shared" si="72"/>
        <v>408963.11199999996</v>
      </c>
      <c r="JM20" s="49">
        <f t="shared" si="72"/>
        <v>281749.26199999999</v>
      </c>
      <c r="JN20" s="49">
        <f t="shared" si="72"/>
        <v>200925.266</v>
      </c>
      <c r="JO20" s="49">
        <f t="shared" si="30"/>
        <v>3635476.1849999996</v>
      </c>
      <c r="JP20" s="49">
        <f t="shared" ref="JP20:KA20" si="73">SUM(JP17:JP19)</f>
        <v>360929.79399999999</v>
      </c>
      <c r="JQ20" s="49">
        <f t="shared" si="73"/>
        <v>363854.08300000004</v>
      </c>
      <c r="JR20" s="49">
        <f t="shared" si="73"/>
        <v>392214.266</v>
      </c>
      <c r="JS20" s="49">
        <f t="shared" si="73"/>
        <v>251462.16999999998</v>
      </c>
      <c r="JT20" s="49">
        <f t="shared" si="73"/>
        <v>186536.685</v>
      </c>
      <c r="JU20" s="49">
        <f t="shared" si="73"/>
        <v>297190.40000000002</v>
      </c>
      <c r="JV20" s="49">
        <f t="shared" si="73"/>
        <v>303388.174</v>
      </c>
      <c r="JW20" s="49">
        <f t="shared" si="73"/>
        <v>350959.09299999999</v>
      </c>
      <c r="JX20" s="49">
        <f t="shared" si="73"/>
        <v>397931.41599999997</v>
      </c>
      <c r="JY20" s="49">
        <f t="shared" si="73"/>
        <v>278899.01100000006</v>
      </c>
      <c r="JZ20" s="49">
        <f t="shared" si="73"/>
        <v>264582.97599999997</v>
      </c>
      <c r="KA20" s="49">
        <f t="shared" si="73"/>
        <v>273121.47200000001</v>
      </c>
      <c r="KB20" s="137">
        <f t="shared" si="31"/>
        <v>3721069.54</v>
      </c>
      <c r="KC20" s="49">
        <f t="shared" ref="KC20:KN20" si="74">SUM(KC17:KC19)</f>
        <v>468110.83400000003</v>
      </c>
      <c r="KD20" s="49">
        <f t="shared" si="74"/>
        <v>284829.924</v>
      </c>
      <c r="KE20" s="49">
        <f t="shared" si="74"/>
        <v>393917.06900000002</v>
      </c>
      <c r="KF20" s="49">
        <f t="shared" si="74"/>
        <v>253857.45400000003</v>
      </c>
      <c r="KG20" s="49">
        <f t="shared" si="74"/>
        <v>189538.16999999998</v>
      </c>
      <c r="KH20" s="49">
        <f t="shared" si="74"/>
        <v>275199.33499999996</v>
      </c>
      <c r="KI20" s="49">
        <f t="shared" si="74"/>
        <v>360835.72899999999</v>
      </c>
      <c r="KJ20" s="49">
        <f t="shared" si="74"/>
        <v>367229.174</v>
      </c>
      <c r="KK20" s="49">
        <f t="shared" si="74"/>
        <v>304551.71899999998</v>
      </c>
      <c r="KL20" s="49">
        <f t="shared" si="74"/>
        <v>286441.42499999999</v>
      </c>
      <c r="KM20" s="49">
        <f t="shared" si="74"/>
        <v>309533.38099999999</v>
      </c>
      <c r="KN20" s="49">
        <f t="shared" si="74"/>
        <v>298821.00600000005</v>
      </c>
      <c r="KO20" s="49">
        <f t="shared" si="32"/>
        <v>3792865.2199999997</v>
      </c>
      <c r="KP20" s="49">
        <f t="shared" ref="KP20:LA20" si="75">SUM(KP17:KP19)</f>
        <v>293695.82400000002</v>
      </c>
      <c r="KQ20" s="49">
        <f t="shared" si="75"/>
        <v>294149.7</v>
      </c>
      <c r="KR20" s="49">
        <f t="shared" si="75"/>
        <v>221574.329</v>
      </c>
      <c r="KS20" s="49">
        <f t="shared" si="75"/>
        <v>265794.94799999997</v>
      </c>
      <c r="KT20" s="49">
        <f t="shared" si="75"/>
        <v>251829.95499999999</v>
      </c>
      <c r="KU20" s="49">
        <f t="shared" si="75"/>
        <v>320506.239</v>
      </c>
      <c r="KV20" s="49">
        <f t="shared" si="75"/>
        <v>313107.58100000001</v>
      </c>
      <c r="KW20" s="49">
        <f t="shared" si="75"/>
        <v>321719.32799999998</v>
      </c>
      <c r="KX20" s="49">
        <f t="shared" si="75"/>
        <v>307954.90100000001</v>
      </c>
      <c r="KY20" s="49">
        <f t="shared" si="75"/>
        <v>384019.93800000002</v>
      </c>
      <c r="KZ20" s="49">
        <f t="shared" si="75"/>
        <v>212574.54199999999</v>
      </c>
      <c r="LA20" s="49">
        <f t="shared" si="75"/>
        <v>269146.58799999999</v>
      </c>
      <c r="LB20" s="49">
        <f t="shared" si="33"/>
        <v>3456073.8730000001</v>
      </c>
      <c r="LC20" s="49">
        <f t="shared" ref="LC20:LN20" si="76">SUM(LC17:LC19)</f>
        <v>392570.016</v>
      </c>
      <c r="LD20" s="49">
        <f t="shared" si="76"/>
        <v>269745.26</v>
      </c>
      <c r="LE20" s="49">
        <f t="shared" si="76"/>
        <v>434615.18400000001</v>
      </c>
      <c r="LF20" s="49">
        <f t="shared" si="76"/>
        <v>247160.96100000001</v>
      </c>
      <c r="LG20" s="49">
        <f t="shared" si="76"/>
        <v>237659.97200000001</v>
      </c>
      <c r="LH20" s="49">
        <f t="shared" si="76"/>
        <v>236404.989</v>
      </c>
      <c r="LI20" s="49">
        <f t="shared" si="76"/>
        <v>319529.68800000002</v>
      </c>
      <c r="LJ20" s="49">
        <f t="shared" si="76"/>
        <v>381420.81899999996</v>
      </c>
      <c r="LK20" s="49">
        <f t="shared" si="76"/>
        <v>270464.73099999997</v>
      </c>
      <c r="LL20" s="49">
        <f t="shared" si="76"/>
        <v>352380.90700000001</v>
      </c>
      <c r="LM20" s="49">
        <f t="shared" si="76"/>
        <v>235761.948</v>
      </c>
      <c r="LN20" s="49">
        <f t="shared" si="76"/>
        <v>211794.39299999998</v>
      </c>
      <c r="LO20" s="49">
        <f t="shared" si="34"/>
        <v>3589508.8680000007</v>
      </c>
      <c r="LP20" s="49">
        <f>SUM(LP17:LP19)</f>
        <v>437320.163</v>
      </c>
      <c r="LQ20" s="49">
        <f t="shared" ref="LQ20:MA20" si="77">SUM(LQ17:LQ19)</f>
        <v>254537.038</v>
      </c>
      <c r="LR20" s="49">
        <f t="shared" si="77"/>
        <v>297497.95600000001</v>
      </c>
      <c r="LS20" s="49">
        <f t="shared" si="77"/>
        <v>210871.63699999999</v>
      </c>
      <c r="LT20" s="49">
        <f t="shared" si="77"/>
        <v>373240.27299999999</v>
      </c>
      <c r="LU20" s="49">
        <f t="shared" si="77"/>
        <v>284433.90499999997</v>
      </c>
      <c r="LV20" s="49">
        <f t="shared" si="77"/>
        <v>369144.68000000005</v>
      </c>
      <c r="LW20" s="49">
        <f t="shared" si="77"/>
        <v>419781.88299999997</v>
      </c>
      <c r="LX20" s="49">
        <f t="shared" si="77"/>
        <v>342289.71299999999</v>
      </c>
      <c r="LY20" s="49">
        <f t="shared" si="77"/>
        <v>471362.88199999998</v>
      </c>
      <c r="LZ20" s="49">
        <f t="shared" si="77"/>
        <v>272485.41699999996</v>
      </c>
      <c r="MA20" s="49">
        <f t="shared" si="77"/>
        <v>374503.41799999995</v>
      </c>
      <c r="MB20" s="49">
        <f>SUM(MB17:MB19)</f>
        <v>4107468.9649999999</v>
      </c>
      <c r="MC20" s="49">
        <f>SUM(MC17:MC19)</f>
        <v>297614.90399999998</v>
      </c>
      <c r="MD20" s="49">
        <f t="shared" ref="MD20:MN20" si="78">SUM(MD17:MD19)</f>
        <v>270243.875</v>
      </c>
      <c r="ME20" s="49">
        <f t="shared" si="78"/>
        <v>241197.14</v>
      </c>
      <c r="MF20" s="49">
        <f t="shared" si="78"/>
        <v>387215.15299999999</v>
      </c>
      <c r="MG20" s="49">
        <f t="shared" si="78"/>
        <v>219498.174</v>
      </c>
      <c r="MH20" s="49">
        <f t="shared" si="78"/>
        <v>213553.459</v>
      </c>
      <c r="MI20" s="49">
        <f t="shared" si="78"/>
        <v>295552.21600000001</v>
      </c>
      <c r="MJ20" s="49">
        <f t="shared" si="78"/>
        <v>303222.10699999996</v>
      </c>
      <c r="MK20" s="49">
        <f t="shared" si="78"/>
        <v>224813.60100000002</v>
      </c>
      <c r="ML20" s="49">
        <f t="shared" si="78"/>
        <v>303344.16399999999</v>
      </c>
      <c r="MM20" s="49">
        <f t="shared" si="78"/>
        <v>278725.19400000002</v>
      </c>
      <c r="MN20" s="49">
        <f t="shared" si="78"/>
        <v>147864.02100000001</v>
      </c>
      <c r="MO20" s="49">
        <f t="shared" ref="MO20:NA20" si="79">SUM(MO17:MO19)</f>
        <v>3182844.0079999999</v>
      </c>
      <c r="MP20" s="49">
        <f t="shared" si="79"/>
        <v>234963.30000000002</v>
      </c>
      <c r="MQ20" s="49">
        <f t="shared" si="79"/>
        <v>245603.51499999998</v>
      </c>
      <c r="MR20" s="49">
        <f t="shared" si="79"/>
        <v>255978.56299999999</v>
      </c>
      <c r="MS20" s="49">
        <f t="shared" si="79"/>
        <v>275712.93200000003</v>
      </c>
      <c r="MT20" s="49">
        <f t="shared" si="79"/>
        <v>160999.666</v>
      </c>
      <c r="MU20" s="49">
        <f t="shared" si="79"/>
        <v>257316.26699999999</v>
      </c>
      <c r="MV20" s="49">
        <f t="shared" si="79"/>
        <v>182599.05000000002</v>
      </c>
      <c r="MW20" s="49">
        <f t="shared" si="79"/>
        <v>219926.36700000003</v>
      </c>
      <c r="MX20" s="49">
        <f t="shared" si="79"/>
        <v>291448.103</v>
      </c>
      <c r="MY20" s="49">
        <f t="shared" si="79"/>
        <v>310590.18800000002</v>
      </c>
      <c r="MZ20" s="49">
        <f t="shared" si="79"/>
        <v>145829.78600000005</v>
      </c>
      <c r="NA20" s="49">
        <f t="shared" si="79"/>
        <v>211586.61599999998</v>
      </c>
      <c r="NB20" s="49">
        <f t="shared" ref="NB20:NN20" si="80">SUM(NB17:NB19)</f>
        <v>2792554.3530000001</v>
      </c>
      <c r="NC20" s="49">
        <f t="shared" si="80"/>
        <v>282178.31200000003</v>
      </c>
      <c r="ND20" s="49">
        <f t="shared" si="80"/>
        <v>215115.652</v>
      </c>
      <c r="NE20" s="49">
        <f t="shared" si="80"/>
        <v>212385.02099999998</v>
      </c>
      <c r="NF20" s="49">
        <f t="shared" si="80"/>
        <v>179424.12099999998</v>
      </c>
      <c r="NG20" s="49">
        <f t="shared" si="80"/>
        <v>255414.071</v>
      </c>
      <c r="NH20" s="49">
        <f t="shared" si="80"/>
        <v>262857.00599999999</v>
      </c>
      <c r="NI20" s="49">
        <f t="shared" si="80"/>
        <v>217411.91999999998</v>
      </c>
      <c r="NJ20" s="49">
        <f t="shared" si="80"/>
        <v>282893.34899999999</v>
      </c>
      <c r="NK20" s="49">
        <f t="shared" si="80"/>
        <v>244188.234</v>
      </c>
      <c r="NL20" s="49">
        <f t="shared" si="80"/>
        <v>308730.55700000003</v>
      </c>
      <c r="NM20" s="49">
        <f t="shared" si="80"/>
        <v>244658.66</v>
      </c>
      <c r="NN20" s="49">
        <f t="shared" si="80"/>
        <v>181751.23200000002</v>
      </c>
      <c r="NO20" s="49">
        <f t="shared" ref="NO20:OA20" si="81">SUM(NO17:NO19)</f>
        <v>2887008.1349999998</v>
      </c>
      <c r="NP20" s="49">
        <f t="shared" si="81"/>
        <v>253820.11200000002</v>
      </c>
      <c r="NQ20" s="49">
        <f t="shared" si="81"/>
        <v>267244.96700000006</v>
      </c>
      <c r="NR20" s="49">
        <f t="shared" si="81"/>
        <v>157805.62399999998</v>
      </c>
      <c r="NS20" s="49">
        <f t="shared" si="81"/>
        <v>197111.96000000002</v>
      </c>
      <c r="NT20" s="49">
        <f t="shared" si="81"/>
        <v>219039.45799999998</v>
      </c>
      <c r="NU20" s="49">
        <f t="shared" si="81"/>
        <v>191168.26</v>
      </c>
      <c r="NV20" s="49">
        <f t="shared" si="81"/>
        <v>251224.674</v>
      </c>
      <c r="NW20" s="49">
        <f t="shared" si="81"/>
        <v>312202.64100000006</v>
      </c>
      <c r="NX20" s="49">
        <f t="shared" si="81"/>
        <v>305359.81399999995</v>
      </c>
      <c r="NY20" s="49">
        <f t="shared" si="81"/>
        <v>270951.473</v>
      </c>
      <c r="NZ20" s="49">
        <f t="shared" si="81"/>
        <v>280341.11900000001</v>
      </c>
      <c r="OA20" s="49">
        <f t="shared" si="81"/>
        <v>169115.41700000002</v>
      </c>
      <c r="OB20" s="49">
        <f t="shared" ref="OB20:OO20" si="82">SUM(OB17:OB19)</f>
        <v>2875385.5189999999</v>
      </c>
      <c r="OC20" s="49">
        <f t="shared" si="82"/>
        <v>335520.63100000005</v>
      </c>
      <c r="OD20" s="49">
        <f t="shared" si="82"/>
        <v>297727.158</v>
      </c>
      <c r="OE20" s="49">
        <f t="shared" si="82"/>
        <v>235507.82</v>
      </c>
      <c r="OF20" s="49">
        <f t="shared" si="82"/>
        <v>291684.37099999998</v>
      </c>
      <c r="OG20" s="49">
        <f t="shared" si="82"/>
        <v>228405.43100000001</v>
      </c>
      <c r="OH20" s="49">
        <f t="shared" si="82"/>
        <v>281077.66399999999</v>
      </c>
      <c r="OI20" s="49">
        <f t="shared" si="82"/>
        <v>225781.772</v>
      </c>
      <c r="OJ20" s="49">
        <f t="shared" si="82"/>
        <v>405770.701</v>
      </c>
      <c r="OK20" s="49">
        <f t="shared" si="82"/>
        <v>261217.04700000002</v>
      </c>
      <c r="OL20" s="49">
        <f t="shared" si="82"/>
        <v>301385.51</v>
      </c>
      <c r="OM20" s="49">
        <f t="shared" si="82"/>
        <v>204794.35800000001</v>
      </c>
      <c r="ON20" s="49">
        <f t="shared" si="82"/>
        <v>231306.64800000002</v>
      </c>
      <c r="OO20" s="49">
        <f t="shared" si="82"/>
        <v>3300179.1110000005</v>
      </c>
    </row>
    <row r="21" spans="1:405" ht="20.399999999999999" x14ac:dyDescent="0.3">
      <c r="A21" s="220"/>
      <c r="B21" s="21" t="s">
        <v>44</v>
      </c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59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72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59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59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59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59"/>
      <c r="CP21" s="99">
        <v>9998</v>
      </c>
      <c r="CQ21" s="100">
        <v>15890</v>
      </c>
      <c r="CR21" s="100">
        <v>0</v>
      </c>
      <c r="CS21" s="100">
        <v>0</v>
      </c>
      <c r="CT21" s="100">
        <v>28894</v>
      </c>
      <c r="CU21" s="100">
        <v>0</v>
      </c>
      <c r="CV21" s="100">
        <v>53327</v>
      </c>
      <c r="CW21" s="100">
        <v>6000</v>
      </c>
      <c r="CX21" s="100">
        <v>0</v>
      </c>
      <c r="CY21" s="109"/>
      <c r="CZ21" s="100">
        <v>30489</v>
      </c>
      <c r="DA21" s="100">
        <v>16917</v>
      </c>
      <c r="DB21" s="20">
        <f t="shared" si="17"/>
        <v>161515</v>
      </c>
      <c r="DC21" s="100">
        <v>0</v>
      </c>
      <c r="DD21" s="100">
        <v>5500</v>
      </c>
      <c r="DE21" s="100">
        <v>19750</v>
      </c>
      <c r="DF21" s="100">
        <v>23050</v>
      </c>
      <c r="DG21" s="100">
        <v>17145</v>
      </c>
      <c r="DH21" s="100">
        <v>7139</v>
      </c>
      <c r="DI21" s="100">
        <v>0</v>
      </c>
      <c r="DJ21" s="100">
        <v>9885</v>
      </c>
      <c r="DK21" s="100">
        <v>11386</v>
      </c>
      <c r="DL21" s="100">
        <v>10599</v>
      </c>
      <c r="DM21" s="100">
        <v>35279</v>
      </c>
      <c r="DN21" s="100">
        <v>16716</v>
      </c>
      <c r="DO21" s="20">
        <f t="shared" si="18"/>
        <v>156449</v>
      </c>
      <c r="DP21" s="192"/>
      <c r="DQ21" s="192"/>
      <c r="DR21" s="192"/>
      <c r="DS21" s="192"/>
      <c r="DT21" s="192"/>
      <c r="DU21" s="192"/>
      <c r="DV21" s="192"/>
      <c r="DW21" s="192"/>
      <c r="DX21" s="192"/>
      <c r="DY21" s="192"/>
      <c r="DZ21" s="192"/>
      <c r="EA21" s="192"/>
      <c r="EB21" s="20">
        <f t="shared" si="19"/>
        <v>0</v>
      </c>
      <c r="EC21" s="192"/>
      <c r="ED21" s="192"/>
      <c r="EE21" s="192"/>
      <c r="EF21" s="192"/>
      <c r="EG21" s="192"/>
      <c r="EH21" s="192"/>
      <c r="EI21" s="192"/>
      <c r="EJ21" s="192"/>
      <c r="EK21" s="192"/>
      <c r="EL21" s="192"/>
      <c r="EM21" s="192"/>
      <c r="EN21" s="192"/>
      <c r="EO21" s="20">
        <f t="shared" si="20"/>
        <v>0</v>
      </c>
      <c r="EP21" s="192"/>
      <c r="EQ21" s="192"/>
      <c r="ER21" s="192"/>
      <c r="ES21" s="192"/>
      <c r="ET21" s="192"/>
      <c r="EU21" s="192"/>
      <c r="EV21" s="192"/>
      <c r="EW21" s="192"/>
      <c r="EX21" s="192"/>
      <c r="EY21" s="192"/>
      <c r="EZ21" s="192"/>
      <c r="FA21" s="192"/>
      <c r="FB21" s="193"/>
      <c r="FC21" s="192"/>
      <c r="FD21" s="192"/>
      <c r="FE21" s="192"/>
      <c r="FF21" s="192"/>
      <c r="FG21" s="192"/>
      <c r="FH21" s="192"/>
      <c r="FI21" s="192"/>
      <c r="FJ21" s="192"/>
      <c r="FK21" s="192"/>
      <c r="FL21" s="192"/>
      <c r="FM21" s="192"/>
      <c r="FN21" s="192"/>
      <c r="FO21" s="193"/>
      <c r="FP21" s="192"/>
      <c r="FQ21" s="192"/>
      <c r="FR21" s="192"/>
      <c r="FS21" s="192"/>
      <c r="FT21" s="192"/>
      <c r="FU21" s="192"/>
      <c r="FV21" s="192"/>
      <c r="FW21" s="192"/>
      <c r="FX21" s="192"/>
      <c r="FY21" s="192"/>
      <c r="FZ21" s="192"/>
      <c r="GA21" s="192"/>
      <c r="GB21" s="193"/>
      <c r="GC21" s="192"/>
      <c r="GD21" s="192"/>
      <c r="GE21" s="192"/>
      <c r="GF21" s="192"/>
      <c r="GG21" s="192"/>
      <c r="GH21" s="192"/>
      <c r="GI21" s="192"/>
      <c r="GJ21" s="192"/>
      <c r="GK21" s="192"/>
      <c r="GL21" s="192"/>
      <c r="GM21" s="192"/>
      <c r="GN21" s="192"/>
      <c r="GO21" s="193"/>
      <c r="GP21" s="192"/>
      <c r="GQ21" s="192"/>
      <c r="GR21" s="192"/>
      <c r="GS21" s="192"/>
      <c r="GT21" s="192"/>
      <c r="GU21" s="192"/>
      <c r="GV21" s="192"/>
      <c r="GW21" s="192"/>
      <c r="GX21" s="192"/>
      <c r="GY21" s="192"/>
      <c r="GZ21" s="192"/>
      <c r="HA21" s="192"/>
      <c r="HB21" s="193"/>
      <c r="HC21" s="192"/>
      <c r="HD21" s="192"/>
      <c r="HE21" s="192"/>
      <c r="HF21" s="192"/>
      <c r="HG21" s="192"/>
      <c r="HH21" s="192"/>
      <c r="HI21" s="192"/>
      <c r="HJ21" s="192"/>
      <c r="HK21" s="192"/>
      <c r="HL21" s="192"/>
      <c r="HM21" s="192"/>
      <c r="HN21" s="192"/>
      <c r="HO21" s="194"/>
      <c r="HP21" s="192"/>
      <c r="HQ21" s="192"/>
      <c r="HR21" s="192"/>
      <c r="HS21" s="192"/>
      <c r="HT21" s="192"/>
      <c r="HU21" s="192"/>
      <c r="HV21" s="192"/>
      <c r="HW21" s="192"/>
      <c r="HX21" s="192"/>
      <c r="HY21" s="192"/>
      <c r="HZ21" s="192"/>
      <c r="IA21" s="192"/>
      <c r="IB21" s="193"/>
      <c r="IC21" s="192"/>
      <c r="ID21" s="192"/>
      <c r="IE21" s="192"/>
      <c r="IF21" s="192"/>
      <c r="IG21" s="192"/>
      <c r="IH21" s="192"/>
      <c r="II21" s="192"/>
      <c r="IJ21" s="192"/>
      <c r="IK21" s="192"/>
      <c r="IL21" s="192"/>
      <c r="IM21" s="192"/>
      <c r="IN21" s="192"/>
      <c r="IO21" s="193"/>
      <c r="IP21" s="192"/>
      <c r="IQ21" s="192"/>
      <c r="IR21" s="192"/>
      <c r="IS21" s="192"/>
      <c r="IT21" s="192"/>
      <c r="IU21" s="192"/>
      <c r="IV21" s="192"/>
      <c r="IW21" s="192"/>
      <c r="IX21" s="192"/>
      <c r="IY21" s="192"/>
      <c r="IZ21" s="192"/>
      <c r="JA21" s="192"/>
      <c r="JB21" s="193"/>
      <c r="JC21" s="192"/>
      <c r="JD21" s="192"/>
      <c r="JE21" s="192"/>
      <c r="JF21" s="192"/>
      <c r="JG21" s="192"/>
      <c r="JH21" s="192"/>
      <c r="JI21" s="192"/>
      <c r="JJ21" s="192"/>
      <c r="JK21" s="192"/>
      <c r="JL21" s="192"/>
      <c r="JM21" s="192"/>
      <c r="JN21" s="192"/>
      <c r="JO21" s="193"/>
      <c r="JP21" s="192"/>
      <c r="JQ21" s="192"/>
      <c r="JR21" s="192"/>
      <c r="JS21" s="192"/>
      <c r="JT21" s="192"/>
      <c r="JU21" s="192"/>
      <c r="JV21" s="192"/>
      <c r="JW21" s="192"/>
      <c r="JX21" s="192"/>
      <c r="JY21" s="192"/>
      <c r="JZ21" s="192"/>
      <c r="KA21" s="192"/>
      <c r="KB21" s="194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20"/>
      <c r="KP21" s="192"/>
      <c r="KQ21" s="192"/>
      <c r="KR21" s="192"/>
      <c r="KS21" s="192"/>
      <c r="KT21" s="192"/>
      <c r="KU21" s="192"/>
      <c r="KV21" s="192"/>
      <c r="KW21" s="192"/>
      <c r="KX21" s="192"/>
      <c r="KY21" s="192"/>
      <c r="KZ21" s="192"/>
      <c r="LA21" s="192"/>
      <c r="LB21" s="193"/>
      <c r="LC21" s="18"/>
      <c r="LD21" s="18">
        <v>0</v>
      </c>
      <c r="LE21" s="18">
        <v>0</v>
      </c>
      <c r="LF21" s="18">
        <v>0</v>
      </c>
      <c r="LG21" s="18">
        <v>0</v>
      </c>
      <c r="LH21" s="18">
        <v>0</v>
      </c>
      <c r="LI21" s="18">
        <v>0</v>
      </c>
      <c r="LJ21" s="18">
        <v>0</v>
      </c>
      <c r="LK21" s="18">
        <v>0</v>
      </c>
      <c r="LL21" s="18">
        <v>0</v>
      </c>
      <c r="LM21" s="18">
        <v>0</v>
      </c>
      <c r="LN21" s="18">
        <v>0</v>
      </c>
      <c r="LO21" s="20">
        <f t="shared" si="34"/>
        <v>0</v>
      </c>
      <c r="LP21" s="18">
        <v>0</v>
      </c>
      <c r="LQ21" s="18">
        <v>0</v>
      </c>
      <c r="LR21" s="18">
        <v>0</v>
      </c>
      <c r="LS21" s="18">
        <v>0</v>
      </c>
      <c r="LT21" s="18">
        <v>0</v>
      </c>
      <c r="LU21" s="18">
        <v>0</v>
      </c>
      <c r="LV21" s="18">
        <v>0</v>
      </c>
      <c r="LW21" s="18">
        <v>0</v>
      </c>
      <c r="LX21" s="18">
        <v>0</v>
      </c>
      <c r="LY21" s="18">
        <v>0</v>
      </c>
      <c r="LZ21" s="18">
        <v>0</v>
      </c>
      <c r="MA21" s="18">
        <v>0</v>
      </c>
      <c r="MB21" s="20">
        <f>SUM(LP21:MA21)</f>
        <v>0</v>
      </c>
      <c r="MC21" s="18">
        <v>0</v>
      </c>
      <c r="MD21" s="18">
        <v>0</v>
      </c>
      <c r="ME21" s="18">
        <v>0</v>
      </c>
      <c r="MF21" s="18">
        <v>0</v>
      </c>
      <c r="MG21" s="18">
        <v>0</v>
      </c>
      <c r="MH21" s="18">
        <v>0</v>
      </c>
      <c r="MI21" s="18">
        <v>0</v>
      </c>
      <c r="MJ21" s="18">
        <v>0</v>
      </c>
      <c r="MK21" s="18">
        <v>0</v>
      </c>
      <c r="ML21" s="18">
        <v>0</v>
      </c>
      <c r="MM21" s="18">
        <v>0</v>
      </c>
      <c r="MN21" s="18">
        <v>0</v>
      </c>
      <c r="MO21" s="20">
        <f>SUM(MC21:MN21)</f>
        <v>0</v>
      </c>
      <c r="MP21" s="18">
        <v>0</v>
      </c>
      <c r="MQ21" s="18">
        <v>0</v>
      </c>
      <c r="MR21" s="18">
        <v>0</v>
      </c>
      <c r="MS21" s="18">
        <v>0</v>
      </c>
      <c r="MT21" s="18">
        <v>0</v>
      </c>
      <c r="MU21" s="18">
        <v>0</v>
      </c>
      <c r="MV21" s="18">
        <v>0</v>
      </c>
      <c r="MW21" s="18">
        <v>0</v>
      </c>
      <c r="MX21" s="18">
        <v>0</v>
      </c>
      <c r="MY21" s="18">
        <v>0</v>
      </c>
      <c r="MZ21" s="18">
        <v>0</v>
      </c>
      <c r="NA21" s="18">
        <v>0</v>
      </c>
      <c r="NB21" s="20">
        <v>0</v>
      </c>
      <c r="NC21" s="18">
        <v>0</v>
      </c>
      <c r="ND21" s="18">
        <v>0</v>
      </c>
      <c r="NE21" s="18">
        <v>0</v>
      </c>
      <c r="NF21" s="18">
        <v>0</v>
      </c>
      <c r="NG21" s="18">
        <v>0</v>
      </c>
      <c r="NH21" s="18">
        <v>0</v>
      </c>
      <c r="NI21" s="18">
        <v>0</v>
      </c>
      <c r="NJ21" s="18">
        <v>0</v>
      </c>
      <c r="NK21" s="18">
        <v>0</v>
      </c>
      <c r="NL21" s="18">
        <v>0</v>
      </c>
      <c r="NM21" s="18">
        <v>0</v>
      </c>
      <c r="NN21" s="18">
        <v>0</v>
      </c>
      <c r="NO21" s="20">
        <v>0</v>
      </c>
      <c r="NP21" s="18">
        <v>0</v>
      </c>
      <c r="NQ21" s="18">
        <v>0</v>
      </c>
      <c r="NR21" s="18">
        <v>0</v>
      </c>
      <c r="NS21" s="18">
        <v>0</v>
      </c>
      <c r="NT21" s="18">
        <v>0</v>
      </c>
      <c r="NU21" s="18">
        <v>0</v>
      </c>
      <c r="NV21" s="18">
        <v>0</v>
      </c>
      <c r="NW21" s="18">
        <v>0</v>
      </c>
      <c r="NX21" s="18">
        <v>0</v>
      </c>
      <c r="NY21" s="18">
        <v>0</v>
      </c>
      <c r="NZ21" s="18">
        <v>0</v>
      </c>
      <c r="OA21" s="18">
        <v>0</v>
      </c>
      <c r="OB21" s="20">
        <v>0</v>
      </c>
      <c r="OC21" s="18">
        <v>0</v>
      </c>
      <c r="OD21" s="18">
        <v>0</v>
      </c>
      <c r="OE21" s="18">
        <v>0</v>
      </c>
      <c r="OF21" s="18">
        <v>0</v>
      </c>
      <c r="OG21" s="18">
        <v>0</v>
      </c>
      <c r="OH21" s="18">
        <v>0</v>
      </c>
      <c r="OI21" s="18">
        <v>0</v>
      </c>
      <c r="OJ21" s="18">
        <v>0</v>
      </c>
      <c r="OK21" s="18">
        <v>0</v>
      </c>
      <c r="OL21" s="18">
        <v>0</v>
      </c>
      <c r="OM21" s="18">
        <v>0</v>
      </c>
      <c r="ON21" s="18">
        <v>0</v>
      </c>
      <c r="OO21" s="20">
        <v>0</v>
      </c>
    </row>
    <row r="22" spans="1:405" ht="21" thickBot="1" x14ac:dyDescent="0.35">
      <c r="A22" s="220"/>
      <c r="B22" s="21" t="s">
        <v>43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59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72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59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59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59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59"/>
      <c r="CP22" s="99">
        <v>0</v>
      </c>
      <c r="CQ22" s="100">
        <v>0</v>
      </c>
      <c r="CR22" s="100">
        <v>0</v>
      </c>
      <c r="CS22" s="100">
        <v>0</v>
      </c>
      <c r="CT22" s="100">
        <v>0</v>
      </c>
      <c r="CU22" s="100">
        <v>0</v>
      </c>
      <c r="CV22" s="100">
        <v>0</v>
      </c>
      <c r="CW22" s="100">
        <v>0</v>
      </c>
      <c r="CX22" s="100">
        <v>0</v>
      </c>
      <c r="CY22" s="109"/>
      <c r="CZ22" s="100">
        <v>0</v>
      </c>
      <c r="DA22" s="100">
        <v>0</v>
      </c>
      <c r="DB22" s="20">
        <f t="shared" si="17"/>
        <v>0</v>
      </c>
      <c r="DC22" s="100">
        <v>0</v>
      </c>
      <c r="DD22" s="100">
        <v>0</v>
      </c>
      <c r="DE22" s="100">
        <v>0</v>
      </c>
      <c r="DF22" s="100">
        <v>0</v>
      </c>
      <c r="DG22" s="100">
        <v>0</v>
      </c>
      <c r="DH22" s="100">
        <v>0</v>
      </c>
      <c r="DI22" s="100">
        <v>0</v>
      </c>
      <c r="DJ22" s="100">
        <v>0</v>
      </c>
      <c r="DK22" s="100">
        <v>0</v>
      </c>
      <c r="DL22" s="100">
        <v>0</v>
      </c>
      <c r="DM22" s="100">
        <v>0</v>
      </c>
      <c r="DN22" s="100">
        <v>0</v>
      </c>
      <c r="DO22" s="20">
        <f t="shared" si="18"/>
        <v>0</v>
      </c>
      <c r="DP22" s="192"/>
      <c r="DQ22" s="192"/>
      <c r="DR22" s="192"/>
      <c r="DS22" s="192"/>
      <c r="DT22" s="192"/>
      <c r="DU22" s="192"/>
      <c r="DV22" s="192"/>
      <c r="DW22" s="192"/>
      <c r="DX22" s="192"/>
      <c r="DY22" s="192"/>
      <c r="DZ22" s="192"/>
      <c r="EA22" s="192"/>
      <c r="EB22" s="20">
        <f t="shared" si="19"/>
        <v>0</v>
      </c>
      <c r="EC22" s="192"/>
      <c r="ED22" s="192"/>
      <c r="EE22" s="192"/>
      <c r="EF22" s="192"/>
      <c r="EG22" s="192"/>
      <c r="EH22" s="192"/>
      <c r="EI22" s="192"/>
      <c r="EJ22" s="192"/>
      <c r="EK22" s="192"/>
      <c r="EL22" s="192"/>
      <c r="EM22" s="192"/>
      <c r="EN22" s="192"/>
      <c r="EO22" s="20">
        <f t="shared" si="20"/>
        <v>0</v>
      </c>
      <c r="EP22" s="192"/>
      <c r="EQ22" s="192"/>
      <c r="ER22" s="192"/>
      <c r="ES22" s="192"/>
      <c r="ET22" s="192"/>
      <c r="EU22" s="192"/>
      <c r="EV22" s="192"/>
      <c r="EW22" s="192"/>
      <c r="EX22" s="192"/>
      <c r="EY22" s="192"/>
      <c r="EZ22" s="192"/>
      <c r="FA22" s="192"/>
      <c r="FB22" s="193"/>
      <c r="FC22" s="192"/>
      <c r="FD22" s="192"/>
      <c r="FE22" s="192"/>
      <c r="FF22" s="192"/>
      <c r="FG22" s="192"/>
      <c r="FH22" s="192"/>
      <c r="FI22" s="192"/>
      <c r="FJ22" s="192"/>
      <c r="FK22" s="192"/>
      <c r="FL22" s="192"/>
      <c r="FM22" s="192"/>
      <c r="FN22" s="192"/>
      <c r="FO22" s="193"/>
      <c r="FP22" s="192"/>
      <c r="FQ22" s="192"/>
      <c r="FR22" s="192"/>
      <c r="FS22" s="192"/>
      <c r="FT22" s="192"/>
      <c r="FU22" s="192"/>
      <c r="FV22" s="192"/>
      <c r="FW22" s="192"/>
      <c r="FX22" s="192"/>
      <c r="FY22" s="192"/>
      <c r="FZ22" s="192"/>
      <c r="GA22" s="192"/>
      <c r="GB22" s="193"/>
      <c r="GC22" s="192"/>
      <c r="GD22" s="192"/>
      <c r="GE22" s="192"/>
      <c r="GF22" s="192"/>
      <c r="GG22" s="192"/>
      <c r="GH22" s="192"/>
      <c r="GI22" s="192"/>
      <c r="GJ22" s="192"/>
      <c r="GK22" s="192"/>
      <c r="GL22" s="192"/>
      <c r="GM22" s="192"/>
      <c r="GN22" s="192"/>
      <c r="GO22" s="193"/>
      <c r="GP22" s="192"/>
      <c r="GQ22" s="192"/>
      <c r="GR22" s="192"/>
      <c r="GS22" s="192"/>
      <c r="GT22" s="192"/>
      <c r="GU22" s="192"/>
      <c r="GV22" s="192"/>
      <c r="GW22" s="192"/>
      <c r="GX22" s="192"/>
      <c r="GY22" s="192"/>
      <c r="GZ22" s="192"/>
      <c r="HA22" s="192"/>
      <c r="HB22" s="193"/>
      <c r="HC22" s="192"/>
      <c r="HD22" s="192"/>
      <c r="HE22" s="192"/>
      <c r="HF22" s="192"/>
      <c r="HG22" s="192"/>
      <c r="HH22" s="192"/>
      <c r="HI22" s="192"/>
      <c r="HJ22" s="192"/>
      <c r="HK22" s="192"/>
      <c r="HL22" s="192"/>
      <c r="HM22" s="192"/>
      <c r="HN22" s="192"/>
      <c r="HO22" s="194"/>
      <c r="HP22" s="192"/>
      <c r="HQ22" s="192"/>
      <c r="HR22" s="192"/>
      <c r="HS22" s="192"/>
      <c r="HT22" s="192"/>
      <c r="HU22" s="192"/>
      <c r="HV22" s="192"/>
      <c r="HW22" s="192"/>
      <c r="HX22" s="192"/>
      <c r="HY22" s="192"/>
      <c r="HZ22" s="192"/>
      <c r="IA22" s="192"/>
      <c r="IB22" s="193"/>
      <c r="IC22" s="192"/>
      <c r="ID22" s="192"/>
      <c r="IE22" s="192"/>
      <c r="IF22" s="192"/>
      <c r="IG22" s="192"/>
      <c r="IH22" s="192"/>
      <c r="II22" s="192"/>
      <c r="IJ22" s="192"/>
      <c r="IK22" s="192"/>
      <c r="IL22" s="192"/>
      <c r="IM22" s="192"/>
      <c r="IN22" s="192"/>
      <c r="IO22" s="193"/>
      <c r="IP22" s="192"/>
      <c r="IQ22" s="192"/>
      <c r="IR22" s="192"/>
      <c r="IS22" s="192"/>
      <c r="IT22" s="192"/>
      <c r="IU22" s="192"/>
      <c r="IV22" s="192"/>
      <c r="IW22" s="192"/>
      <c r="IX22" s="192"/>
      <c r="IY22" s="192"/>
      <c r="IZ22" s="192"/>
      <c r="JA22" s="192"/>
      <c r="JB22" s="193"/>
      <c r="JC22" s="192"/>
      <c r="JD22" s="192"/>
      <c r="JE22" s="192"/>
      <c r="JF22" s="192"/>
      <c r="JG22" s="192"/>
      <c r="JH22" s="192"/>
      <c r="JI22" s="192"/>
      <c r="JJ22" s="192"/>
      <c r="JK22" s="192"/>
      <c r="JL22" s="192"/>
      <c r="JM22" s="192"/>
      <c r="JN22" s="192"/>
      <c r="JO22" s="193"/>
      <c r="JP22" s="192"/>
      <c r="JQ22" s="192"/>
      <c r="JR22" s="192"/>
      <c r="JS22" s="192"/>
      <c r="JT22" s="192"/>
      <c r="JU22" s="192"/>
      <c r="JV22" s="192"/>
      <c r="JW22" s="192"/>
      <c r="JX22" s="192"/>
      <c r="JY22" s="192"/>
      <c r="JZ22" s="192"/>
      <c r="KA22" s="192"/>
      <c r="KB22" s="194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20"/>
      <c r="KP22" s="192"/>
      <c r="KQ22" s="192"/>
      <c r="KR22" s="192"/>
      <c r="KS22" s="192"/>
      <c r="KT22" s="192"/>
      <c r="KU22" s="192"/>
      <c r="KV22" s="192"/>
      <c r="KW22" s="192"/>
      <c r="KX22" s="192"/>
      <c r="KY22" s="192"/>
      <c r="KZ22" s="192"/>
      <c r="LA22" s="192"/>
      <c r="LB22" s="193"/>
      <c r="LC22" s="18"/>
      <c r="LD22" s="18">
        <v>0</v>
      </c>
      <c r="LE22" s="18">
        <v>0</v>
      </c>
      <c r="LF22" s="18">
        <v>0</v>
      </c>
      <c r="LG22" s="18">
        <v>0</v>
      </c>
      <c r="LH22" s="18">
        <v>0</v>
      </c>
      <c r="LI22" s="18">
        <v>0</v>
      </c>
      <c r="LJ22" s="18">
        <v>0</v>
      </c>
      <c r="LK22" s="18">
        <v>0</v>
      </c>
      <c r="LL22" s="18">
        <v>0</v>
      </c>
      <c r="LM22" s="18">
        <v>0</v>
      </c>
      <c r="LN22" s="18">
        <v>0</v>
      </c>
      <c r="LO22" s="20">
        <f t="shared" si="34"/>
        <v>0</v>
      </c>
      <c r="LP22" s="18">
        <v>0</v>
      </c>
      <c r="LQ22" s="18">
        <v>0</v>
      </c>
      <c r="LR22" s="18">
        <v>0</v>
      </c>
      <c r="LS22" s="18">
        <v>0</v>
      </c>
      <c r="LT22" s="18">
        <v>0</v>
      </c>
      <c r="LU22" s="18">
        <v>0</v>
      </c>
      <c r="LV22" s="18">
        <v>0</v>
      </c>
      <c r="LW22" s="18">
        <v>0</v>
      </c>
      <c r="LX22" s="18">
        <v>0</v>
      </c>
      <c r="LY22" s="18">
        <v>0</v>
      </c>
      <c r="LZ22" s="18">
        <v>0</v>
      </c>
      <c r="MA22" s="18">
        <v>0</v>
      </c>
      <c r="MB22" s="20">
        <f>SUM(LP22:MA22)</f>
        <v>0</v>
      </c>
      <c r="MC22" s="18">
        <v>0</v>
      </c>
      <c r="MD22" s="18">
        <v>0</v>
      </c>
      <c r="ME22" s="18">
        <v>0</v>
      </c>
      <c r="MF22" s="18">
        <v>0</v>
      </c>
      <c r="MG22" s="18">
        <v>0</v>
      </c>
      <c r="MH22" s="18">
        <v>0</v>
      </c>
      <c r="MI22" s="18">
        <v>0</v>
      </c>
      <c r="MJ22" s="18">
        <v>0</v>
      </c>
      <c r="MK22" s="18">
        <v>0</v>
      </c>
      <c r="ML22" s="18">
        <v>0</v>
      </c>
      <c r="MM22" s="18">
        <v>0</v>
      </c>
      <c r="MN22" s="18">
        <v>0</v>
      </c>
      <c r="MO22" s="20">
        <f>SUM(MC22:MN22)</f>
        <v>0</v>
      </c>
      <c r="MP22" s="18">
        <v>0</v>
      </c>
      <c r="MQ22" s="18">
        <v>0</v>
      </c>
      <c r="MR22" s="18">
        <v>0</v>
      </c>
      <c r="MS22" s="18">
        <v>0</v>
      </c>
      <c r="MT22" s="18">
        <v>0</v>
      </c>
      <c r="MU22" s="18">
        <v>0</v>
      </c>
      <c r="MV22" s="18">
        <v>0</v>
      </c>
      <c r="MW22" s="18">
        <v>0</v>
      </c>
      <c r="MX22" s="18">
        <v>0</v>
      </c>
      <c r="MY22" s="18">
        <v>0</v>
      </c>
      <c r="MZ22" s="18">
        <v>0</v>
      </c>
      <c r="NA22" s="18">
        <v>0</v>
      </c>
      <c r="NB22" s="20">
        <v>0</v>
      </c>
      <c r="NC22" s="18">
        <v>0</v>
      </c>
      <c r="ND22" s="18">
        <v>0</v>
      </c>
      <c r="NE22" s="18">
        <v>0</v>
      </c>
      <c r="NF22" s="18">
        <v>0</v>
      </c>
      <c r="NG22" s="18">
        <v>0</v>
      </c>
      <c r="NH22" s="18">
        <v>0</v>
      </c>
      <c r="NI22" s="18">
        <v>0</v>
      </c>
      <c r="NJ22" s="18">
        <v>0</v>
      </c>
      <c r="NK22" s="18">
        <v>0</v>
      </c>
      <c r="NL22" s="18">
        <v>0</v>
      </c>
      <c r="NM22" s="18">
        <v>0</v>
      </c>
      <c r="NN22" s="18">
        <v>0</v>
      </c>
      <c r="NO22" s="20">
        <v>0</v>
      </c>
      <c r="NP22" s="18">
        <v>0</v>
      </c>
      <c r="NQ22" s="18">
        <v>0</v>
      </c>
      <c r="NR22" s="18">
        <v>0</v>
      </c>
      <c r="NS22" s="18">
        <v>0</v>
      </c>
      <c r="NT22" s="18">
        <v>0</v>
      </c>
      <c r="NU22" s="18">
        <v>0</v>
      </c>
      <c r="NV22" s="18">
        <v>0</v>
      </c>
      <c r="NW22" s="18">
        <v>0</v>
      </c>
      <c r="NX22" s="18">
        <v>0</v>
      </c>
      <c r="NY22" s="18">
        <v>0</v>
      </c>
      <c r="NZ22" s="18">
        <v>0</v>
      </c>
      <c r="OA22" s="18">
        <v>0</v>
      </c>
      <c r="OB22" s="20">
        <v>0</v>
      </c>
      <c r="OC22" s="18">
        <v>0</v>
      </c>
      <c r="OD22" s="18">
        <v>0</v>
      </c>
      <c r="OE22" s="18">
        <v>0</v>
      </c>
      <c r="OF22" s="18">
        <v>0</v>
      </c>
      <c r="OG22" s="18">
        <v>0</v>
      </c>
      <c r="OH22" s="18">
        <v>0</v>
      </c>
      <c r="OI22" s="18">
        <v>0</v>
      </c>
      <c r="OJ22" s="18">
        <v>0</v>
      </c>
      <c r="OK22" s="18">
        <v>0</v>
      </c>
      <c r="OL22" s="18">
        <v>0</v>
      </c>
      <c r="OM22" s="18">
        <v>0</v>
      </c>
      <c r="ON22" s="18">
        <v>0</v>
      </c>
      <c r="OO22" s="20">
        <v>0</v>
      </c>
    </row>
    <row r="23" spans="1:405" s="36" customFormat="1" ht="31.2" thickBot="1" x14ac:dyDescent="0.35">
      <c r="A23" s="220"/>
      <c r="B23" s="37" t="s">
        <v>71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73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74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73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73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73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73"/>
      <c r="CP23" s="101">
        <f>SUM(CP21:CP22)</f>
        <v>9998</v>
      </c>
      <c r="CQ23" s="101">
        <f t="shared" ref="CQ23:DA23" si="83">SUM(CQ21:CQ22)</f>
        <v>15890</v>
      </c>
      <c r="CR23" s="101">
        <f t="shared" si="83"/>
        <v>0</v>
      </c>
      <c r="CS23" s="101">
        <f t="shared" si="83"/>
        <v>0</v>
      </c>
      <c r="CT23" s="101">
        <f t="shared" si="83"/>
        <v>28894</v>
      </c>
      <c r="CU23" s="101">
        <f t="shared" si="83"/>
        <v>0</v>
      </c>
      <c r="CV23" s="101">
        <f t="shared" si="83"/>
        <v>53327</v>
      </c>
      <c r="CW23" s="101">
        <f t="shared" si="83"/>
        <v>6000</v>
      </c>
      <c r="CX23" s="101">
        <f t="shared" si="83"/>
        <v>0</v>
      </c>
      <c r="CY23" s="113"/>
      <c r="CZ23" s="101">
        <f t="shared" si="83"/>
        <v>30489</v>
      </c>
      <c r="DA23" s="101">
        <f t="shared" si="83"/>
        <v>16917</v>
      </c>
      <c r="DB23" s="45">
        <f t="shared" si="17"/>
        <v>161515</v>
      </c>
      <c r="DC23" s="101">
        <f t="shared" ref="DC23:DN23" si="84">SUM(DC21:DC22)</f>
        <v>0</v>
      </c>
      <c r="DD23" s="101">
        <f t="shared" si="84"/>
        <v>5500</v>
      </c>
      <c r="DE23" s="101">
        <f t="shared" si="84"/>
        <v>19750</v>
      </c>
      <c r="DF23" s="101">
        <f t="shared" si="84"/>
        <v>23050</v>
      </c>
      <c r="DG23" s="101">
        <f t="shared" si="84"/>
        <v>17145</v>
      </c>
      <c r="DH23" s="101">
        <f t="shared" si="84"/>
        <v>7139</v>
      </c>
      <c r="DI23" s="101">
        <f t="shared" si="84"/>
        <v>0</v>
      </c>
      <c r="DJ23" s="101">
        <f t="shared" si="84"/>
        <v>9885</v>
      </c>
      <c r="DK23" s="101">
        <f t="shared" si="84"/>
        <v>11386</v>
      </c>
      <c r="DL23" s="101">
        <f t="shared" si="84"/>
        <v>10599</v>
      </c>
      <c r="DM23" s="101">
        <f t="shared" si="84"/>
        <v>35279</v>
      </c>
      <c r="DN23" s="101">
        <f t="shared" si="84"/>
        <v>16716</v>
      </c>
      <c r="DO23" s="45">
        <f t="shared" si="18"/>
        <v>156449</v>
      </c>
      <c r="DP23" s="45">
        <v>11770</v>
      </c>
      <c r="DQ23" s="45">
        <v>32052</v>
      </c>
      <c r="DR23" s="45">
        <v>14000</v>
      </c>
      <c r="DS23" s="45">
        <v>16496</v>
      </c>
      <c r="DT23" s="45">
        <v>0</v>
      </c>
      <c r="DU23" s="45">
        <v>46886</v>
      </c>
      <c r="DV23" s="45">
        <v>38444</v>
      </c>
      <c r="DW23" s="45">
        <v>3400</v>
      </c>
      <c r="DX23" s="45">
        <v>11500</v>
      </c>
      <c r="DY23" s="45">
        <v>4863</v>
      </c>
      <c r="DZ23" s="45">
        <v>4000</v>
      </c>
      <c r="EA23" s="45">
        <v>0</v>
      </c>
      <c r="EB23" s="45">
        <f t="shared" si="19"/>
        <v>183411</v>
      </c>
      <c r="EC23" s="45">
        <v>8824</v>
      </c>
      <c r="ED23" s="45">
        <v>0</v>
      </c>
      <c r="EE23" s="45">
        <v>3485</v>
      </c>
      <c r="EF23" s="45">
        <v>3000</v>
      </c>
      <c r="EG23" s="45">
        <v>12000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8500</v>
      </c>
      <c r="EO23" s="45">
        <f t="shared" si="20"/>
        <v>35809</v>
      </c>
      <c r="EP23" s="45">
        <v>0</v>
      </c>
      <c r="EQ23" s="45">
        <v>0</v>
      </c>
      <c r="ER23" s="45">
        <v>0</v>
      </c>
      <c r="ES23" s="45">
        <v>14000</v>
      </c>
      <c r="ET23" s="45">
        <v>0</v>
      </c>
      <c r="EU23" s="45">
        <v>2103</v>
      </c>
      <c r="EV23" s="45">
        <v>0</v>
      </c>
      <c r="EW23" s="45">
        <v>0</v>
      </c>
      <c r="EX23" s="45">
        <v>4288</v>
      </c>
      <c r="EY23" s="45">
        <v>0</v>
      </c>
      <c r="EZ23" s="45">
        <v>5955.3549999999996</v>
      </c>
      <c r="FA23" s="45">
        <v>0</v>
      </c>
      <c r="FB23" s="45">
        <f t="shared" si="21"/>
        <v>26346.355</v>
      </c>
      <c r="FC23" s="45">
        <v>0</v>
      </c>
      <c r="FD23" s="45">
        <f t="shared" ref="FD23:FN23" si="85">SUM(FD21:FD22)</f>
        <v>0</v>
      </c>
      <c r="FE23" s="45">
        <f t="shared" si="85"/>
        <v>0</v>
      </c>
      <c r="FF23" s="45">
        <f t="shared" si="85"/>
        <v>0</v>
      </c>
      <c r="FG23" s="45">
        <f t="shared" si="85"/>
        <v>0</v>
      </c>
      <c r="FH23" s="45">
        <f t="shared" si="85"/>
        <v>0</v>
      </c>
      <c r="FI23" s="45">
        <f t="shared" si="85"/>
        <v>0</v>
      </c>
      <c r="FJ23" s="45">
        <f t="shared" si="85"/>
        <v>0</v>
      </c>
      <c r="FK23" s="45">
        <f t="shared" si="85"/>
        <v>0</v>
      </c>
      <c r="FL23" s="45">
        <f t="shared" si="85"/>
        <v>0</v>
      </c>
      <c r="FM23" s="45">
        <f t="shared" si="85"/>
        <v>0</v>
      </c>
      <c r="FN23" s="45">
        <f t="shared" si="85"/>
        <v>0</v>
      </c>
      <c r="FO23" s="45">
        <f t="shared" si="22"/>
        <v>0</v>
      </c>
      <c r="FP23" s="45">
        <v>0</v>
      </c>
      <c r="FQ23" s="45">
        <v>0</v>
      </c>
      <c r="FR23" s="45">
        <v>16000</v>
      </c>
      <c r="FS23" s="45">
        <v>21000</v>
      </c>
      <c r="FT23" s="45">
        <v>0</v>
      </c>
      <c r="FU23" s="45">
        <v>1000</v>
      </c>
      <c r="FV23" s="45">
        <v>3000</v>
      </c>
      <c r="FW23" s="45">
        <v>0</v>
      </c>
      <c r="FX23" s="45">
        <v>34000</v>
      </c>
      <c r="FY23" s="45">
        <v>0</v>
      </c>
      <c r="FZ23" s="45">
        <v>1500</v>
      </c>
      <c r="GA23" s="45">
        <v>0</v>
      </c>
      <c r="GB23" s="126">
        <f t="shared" si="23"/>
        <v>76500</v>
      </c>
      <c r="GC23" s="45">
        <v>23000</v>
      </c>
      <c r="GD23" s="45">
        <v>34000</v>
      </c>
      <c r="GE23" s="45">
        <v>5000</v>
      </c>
      <c r="GF23" s="45">
        <v>17000</v>
      </c>
      <c r="GG23" s="45">
        <v>0</v>
      </c>
      <c r="GH23" s="45">
        <v>0</v>
      </c>
      <c r="GI23" s="45">
        <v>50000</v>
      </c>
      <c r="GJ23" s="45">
        <v>0</v>
      </c>
      <c r="GK23" s="45">
        <v>17000</v>
      </c>
      <c r="GL23" s="45">
        <v>0</v>
      </c>
      <c r="GM23" s="45">
        <v>38000</v>
      </c>
      <c r="GN23" s="45">
        <v>0</v>
      </c>
      <c r="GO23" s="45">
        <f t="shared" si="24"/>
        <v>184000</v>
      </c>
      <c r="GP23" s="45">
        <v>21000</v>
      </c>
      <c r="GQ23" s="45">
        <v>0</v>
      </c>
      <c r="GR23" s="45">
        <v>26000</v>
      </c>
      <c r="GS23" s="45">
        <v>22000</v>
      </c>
      <c r="GT23" s="45">
        <v>0</v>
      </c>
      <c r="GU23" s="45">
        <v>22000</v>
      </c>
      <c r="GV23" s="45">
        <v>36000</v>
      </c>
      <c r="GW23" s="45">
        <v>0</v>
      </c>
      <c r="GX23" s="45">
        <v>0</v>
      </c>
      <c r="GY23" s="45">
        <v>48829.156000000003</v>
      </c>
      <c r="GZ23" s="45">
        <v>0</v>
      </c>
      <c r="HA23" s="45">
        <v>23895</v>
      </c>
      <c r="HB23" s="45">
        <f t="shared" si="25"/>
        <v>199724.15600000002</v>
      </c>
      <c r="HC23" s="45">
        <v>0</v>
      </c>
      <c r="HD23" s="45">
        <v>0</v>
      </c>
      <c r="HE23" s="130">
        <v>0</v>
      </c>
      <c r="HF23" s="45">
        <v>20874.417000000001</v>
      </c>
      <c r="HG23" s="45">
        <v>0</v>
      </c>
      <c r="HH23" s="45">
        <v>44927.82</v>
      </c>
      <c r="HI23" s="45">
        <v>18002.977999999999</v>
      </c>
      <c r="HJ23" s="45">
        <v>0</v>
      </c>
      <c r="HK23" s="45">
        <v>16937.918000000001</v>
      </c>
      <c r="HL23" s="45">
        <v>39878.817999999999</v>
      </c>
      <c r="HM23" s="45">
        <v>19963.785</v>
      </c>
      <c r="HN23" s="45">
        <v>0</v>
      </c>
      <c r="HO23" s="138">
        <f t="shared" si="26"/>
        <v>160585.736</v>
      </c>
      <c r="HP23" s="45">
        <v>16975.050999999999</v>
      </c>
      <c r="HQ23" s="45">
        <v>0</v>
      </c>
      <c r="HR23" s="45">
        <v>10136.078</v>
      </c>
      <c r="HS23" s="45">
        <v>25252.184000000001</v>
      </c>
      <c r="HT23" s="45">
        <v>0</v>
      </c>
      <c r="HU23" s="45">
        <v>28716.993999999999</v>
      </c>
      <c r="HV23" s="45">
        <v>0</v>
      </c>
      <c r="HW23" s="45">
        <v>0</v>
      </c>
      <c r="HX23" s="45">
        <v>31837.260999999999</v>
      </c>
      <c r="HY23" s="45">
        <v>0</v>
      </c>
      <c r="HZ23" s="45">
        <v>0</v>
      </c>
      <c r="IA23" s="45">
        <v>10978.847</v>
      </c>
      <c r="IB23" s="45">
        <f t="shared" si="27"/>
        <v>123896.41499999999</v>
      </c>
      <c r="IC23" s="45">
        <v>0</v>
      </c>
      <c r="ID23" s="45">
        <v>36104.481</v>
      </c>
      <c r="IE23" s="45">
        <v>21752.68</v>
      </c>
      <c r="IF23" s="45">
        <v>0</v>
      </c>
      <c r="IG23" s="45">
        <v>10038.001</v>
      </c>
      <c r="IH23" s="45">
        <v>0</v>
      </c>
      <c r="II23" s="45">
        <v>0</v>
      </c>
      <c r="IJ23" s="45">
        <v>6754.2370000000001</v>
      </c>
      <c r="IK23" s="45">
        <v>6981.6059999999998</v>
      </c>
      <c r="IL23" s="45">
        <v>29924.981</v>
      </c>
      <c r="IM23" s="45">
        <v>0</v>
      </c>
      <c r="IN23" s="45">
        <v>7592.8440000000001</v>
      </c>
      <c r="IO23" s="45">
        <f t="shared" si="28"/>
        <v>119148.82999999999</v>
      </c>
      <c r="IP23" s="45">
        <v>3012.2109999999998</v>
      </c>
      <c r="IQ23" s="45">
        <v>30817.898000000001</v>
      </c>
      <c r="IR23" s="45">
        <v>21881.594000000001</v>
      </c>
      <c r="IS23" s="45">
        <v>13029.745000000001</v>
      </c>
      <c r="IT23" s="45">
        <v>13583.592000000001</v>
      </c>
      <c r="IU23" s="45">
        <v>0</v>
      </c>
      <c r="IV23" s="45">
        <v>24981.039000000001</v>
      </c>
      <c r="IW23" s="45">
        <v>22338.962</v>
      </c>
      <c r="IX23" s="45">
        <v>13458.509</v>
      </c>
      <c r="IY23" s="45">
        <v>0</v>
      </c>
      <c r="IZ23" s="45">
        <v>0</v>
      </c>
      <c r="JA23" s="45">
        <v>27564.996999999999</v>
      </c>
      <c r="JB23" s="45">
        <f t="shared" si="29"/>
        <v>170668.54700000002</v>
      </c>
      <c r="JC23" s="45">
        <v>0</v>
      </c>
      <c r="JD23" s="45">
        <v>25982.846000000001</v>
      </c>
      <c r="JE23" s="45">
        <v>30360.905999999999</v>
      </c>
      <c r="JF23" s="45">
        <v>0</v>
      </c>
      <c r="JG23" s="45">
        <v>13479.652</v>
      </c>
      <c r="JH23" s="45">
        <v>6890.4549999999999</v>
      </c>
      <c r="JI23" s="45">
        <v>17923.097000000002</v>
      </c>
      <c r="JJ23" s="45">
        <v>5427.067</v>
      </c>
      <c r="JK23" s="45">
        <v>6001.2020000000002</v>
      </c>
      <c r="JL23" s="45">
        <v>7979.5860000000002</v>
      </c>
      <c r="JM23" s="45">
        <v>0</v>
      </c>
      <c r="JN23" s="45">
        <v>57307.696000000004</v>
      </c>
      <c r="JO23" s="45">
        <f t="shared" si="30"/>
        <v>171352.50700000001</v>
      </c>
      <c r="JP23" s="45">
        <v>12019.609</v>
      </c>
      <c r="JQ23" s="45">
        <v>0</v>
      </c>
      <c r="JR23" s="45">
        <v>5828.5550000000003</v>
      </c>
      <c r="JS23" s="45">
        <v>0</v>
      </c>
      <c r="JT23" s="45">
        <v>11664.539000000001</v>
      </c>
      <c r="JU23" s="45">
        <v>15804.41</v>
      </c>
      <c r="JV23" s="45">
        <v>13965.553</v>
      </c>
      <c r="JW23" s="45">
        <v>32028.625</v>
      </c>
      <c r="JX23" s="45">
        <v>9493.4339999999993</v>
      </c>
      <c r="JY23" s="45">
        <v>0</v>
      </c>
      <c r="JZ23" s="45">
        <v>32376.039000000001</v>
      </c>
      <c r="KA23" s="45">
        <v>0</v>
      </c>
      <c r="KB23" s="138">
        <f t="shared" si="31"/>
        <v>133180.764</v>
      </c>
      <c r="KC23" s="45">
        <v>0</v>
      </c>
      <c r="KD23" s="45">
        <v>13996.321</v>
      </c>
      <c r="KE23" s="45">
        <v>23354.262999999999</v>
      </c>
      <c r="KF23" s="45">
        <v>21909.522000000001</v>
      </c>
      <c r="KG23" s="45">
        <v>9422.5840000000007</v>
      </c>
      <c r="KH23" s="45">
        <v>13927.056</v>
      </c>
      <c r="KI23" s="45">
        <v>0</v>
      </c>
      <c r="KJ23" s="45">
        <v>5656.7889999999998</v>
      </c>
      <c r="KK23" s="45">
        <v>47880.936000000002</v>
      </c>
      <c r="KL23" s="45">
        <v>0</v>
      </c>
      <c r="KM23" s="45">
        <v>11300.041999999999</v>
      </c>
      <c r="KN23" s="45">
        <v>5580.2619999999997</v>
      </c>
      <c r="KO23" s="45">
        <f t="shared" si="32"/>
        <v>153027.77499999999</v>
      </c>
      <c r="KP23" s="45">
        <v>22524.114000000001</v>
      </c>
      <c r="KQ23" s="45">
        <v>0</v>
      </c>
      <c r="KR23" s="45">
        <v>9012.6129999999994</v>
      </c>
      <c r="KS23" s="45">
        <v>0</v>
      </c>
      <c r="KT23" s="45">
        <v>32503.932000000001</v>
      </c>
      <c r="KU23" s="45">
        <v>21696.503000000001</v>
      </c>
      <c r="KV23" s="45">
        <v>0</v>
      </c>
      <c r="KW23" s="45">
        <v>13798.569</v>
      </c>
      <c r="KX23" s="45">
        <v>0</v>
      </c>
      <c r="KY23" s="45">
        <v>0</v>
      </c>
      <c r="KZ23" s="45">
        <v>33412.830999999998</v>
      </c>
      <c r="LA23" s="45">
        <v>22418.277999999998</v>
      </c>
      <c r="LB23" s="45">
        <f t="shared" si="33"/>
        <v>155366.84</v>
      </c>
      <c r="LC23" s="45">
        <v>5192.5439999999999</v>
      </c>
      <c r="LD23" s="45">
        <v>5244.4889999999996</v>
      </c>
      <c r="LE23" s="45">
        <v>5280.2349999999997</v>
      </c>
      <c r="LF23" s="45">
        <v>0</v>
      </c>
      <c r="LG23" s="45">
        <f>SUM(LG21:LG22)</f>
        <v>0</v>
      </c>
      <c r="LH23" s="45">
        <v>13762.210999999999</v>
      </c>
      <c r="LI23" s="45">
        <v>6913.0829999999996</v>
      </c>
      <c r="LJ23" s="45">
        <v>19540.327000000001</v>
      </c>
      <c r="LK23" s="45">
        <v>7100.06</v>
      </c>
      <c r="LL23" s="45">
        <v>18279.851999999999</v>
      </c>
      <c r="LM23" s="45">
        <v>0</v>
      </c>
      <c r="LN23" s="45">
        <v>0</v>
      </c>
      <c r="LO23" s="45">
        <f>SUM(LC23:LN23)</f>
        <v>81312.800999999992</v>
      </c>
      <c r="LP23" s="45">
        <v>0</v>
      </c>
      <c r="LQ23" s="45">
        <v>6474.8649999999998</v>
      </c>
      <c r="LR23" s="45">
        <v>0</v>
      </c>
      <c r="LS23" s="45">
        <v>0</v>
      </c>
      <c r="LT23" s="45">
        <v>0</v>
      </c>
      <c r="LU23" s="45">
        <v>0</v>
      </c>
      <c r="LV23" s="45">
        <v>0</v>
      </c>
      <c r="LW23" s="45">
        <v>0</v>
      </c>
      <c r="LX23" s="45">
        <v>11196.599</v>
      </c>
      <c r="LY23" s="45">
        <v>5986.0829999999996</v>
      </c>
      <c r="LZ23" s="45">
        <v>0</v>
      </c>
      <c r="MA23" s="45">
        <v>0</v>
      </c>
      <c r="MB23" s="45">
        <f>SUM(LP23:MA23)</f>
        <v>23657.546999999999</v>
      </c>
      <c r="MC23" s="45">
        <v>16082.665999999999</v>
      </c>
      <c r="MD23" s="45">
        <v>0</v>
      </c>
      <c r="ME23" s="45">
        <v>0</v>
      </c>
      <c r="MF23" s="45">
        <v>0</v>
      </c>
      <c r="MG23" s="45">
        <v>0</v>
      </c>
      <c r="MH23" s="45">
        <v>7681.1559999999999</v>
      </c>
      <c r="MI23" s="45">
        <v>0</v>
      </c>
      <c r="MJ23" s="45">
        <v>18275.362000000001</v>
      </c>
      <c r="MK23" s="45">
        <v>0</v>
      </c>
      <c r="ML23" s="45">
        <v>0</v>
      </c>
      <c r="MM23" s="45">
        <v>7981.2730000000001</v>
      </c>
      <c r="MN23" s="45">
        <v>9854.1209999999992</v>
      </c>
      <c r="MO23" s="45">
        <f>SUM(MC23:MN23)</f>
        <v>59874.578000000001</v>
      </c>
      <c r="MP23" s="45">
        <v>0</v>
      </c>
      <c r="MQ23" s="45">
        <v>11695.228999999999</v>
      </c>
      <c r="MR23" s="45">
        <v>0</v>
      </c>
      <c r="MS23" s="45">
        <v>5421.0290000000005</v>
      </c>
      <c r="MT23" s="45">
        <v>5487.0609999999997</v>
      </c>
      <c r="MU23" s="45">
        <v>5492.7749999999996</v>
      </c>
      <c r="MV23" s="45">
        <v>5201.0479999999998</v>
      </c>
      <c r="MW23" s="45">
        <v>5370.6120000000001</v>
      </c>
      <c r="MX23" s="45">
        <v>0</v>
      </c>
      <c r="MY23" s="45">
        <v>28854.615000000002</v>
      </c>
      <c r="MZ23" s="45">
        <v>0</v>
      </c>
      <c r="NA23" s="45">
        <v>11948.300999999999</v>
      </c>
      <c r="NB23" s="45">
        <f>SUM(MP23:NA23)</f>
        <v>79470.670000000013</v>
      </c>
      <c r="NC23" s="45">
        <v>0</v>
      </c>
      <c r="ND23" s="45">
        <v>6489.3059999999996</v>
      </c>
      <c r="NE23" s="45">
        <v>4782.9430000000002</v>
      </c>
      <c r="NF23" s="45">
        <v>0</v>
      </c>
      <c r="NG23" s="45">
        <v>4357.6019999999999</v>
      </c>
      <c r="NH23" s="45">
        <v>17253.159</v>
      </c>
      <c r="NI23" s="45">
        <v>8787.5259999999998</v>
      </c>
      <c r="NJ23" s="45">
        <v>18049.972000000002</v>
      </c>
      <c r="NK23" s="45">
        <v>8014.7039999999997</v>
      </c>
      <c r="NL23" s="45">
        <v>0</v>
      </c>
      <c r="NM23" s="45">
        <v>24929.983</v>
      </c>
      <c r="NN23" s="45">
        <v>0</v>
      </c>
      <c r="NO23" s="45">
        <f>SUM(NC23:NN23)</f>
        <v>92665.195000000007</v>
      </c>
      <c r="NP23" s="45">
        <v>0</v>
      </c>
      <c r="NQ23" s="45">
        <v>4907.8469999999998</v>
      </c>
      <c r="NR23" s="45">
        <v>10775.939</v>
      </c>
      <c r="NS23" s="45">
        <v>8313.3379999999997</v>
      </c>
      <c r="NT23" s="45">
        <v>0</v>
      </c>
      <c r="NU23" s="45">
        <v>3953.4180000000001</v>
      </c>
      <c r="NV23" s="45">
        <v>12677.782999999999</v>
      </c>
      <c r="NW23" s="45">
        <v>11971.825000000001</v>
      </c>
      <c r="NX23" s="45">
        <v>5028.0249999999996</v>
      </c>
      <c r="NY23" s="45">
        <v>0</v>
      </c>
      <c r="NZ23" s="45">
        <v>0</v>
      </c>
      <c r="OA23" s="45">
        <v>0</v>
      </c>
      <c r="OB23" s="45">
        <f>SUM(NP23:OA23)</f>
        <v>57628.174999999996</v>
      </c>
      <c r="OC23" s="45">
        <v>16803.615000000002</v>
      </c>
      <c r="OD23" s="45">
        <v>0</v>
      </c>
      <c r="OE23" s="45">
        <v>8248.0280000000002</v>
      </c>
      <c r="OF23" s="45">
        <v>0</v>
      </c>
      <c r="OG23" s="45">
        <v>12103.7</v>
      </c>
      <c r="OH23" s="45">
        <v>0</v>
      </c>
      <c r="OI23" s="45">
        <v>0</v>
      </c>
      <c r="OJ23" s="45">
        <v>12012.089</v>
      </c>
      <c r="OK23" s="45">
        <v>10467.959999999999</v>
      </c>
      <c r="OL23" s="45">
        <v>9272.509</v>
      </c>
      <c r="OM23" s="45">
        <v>0</v>
      </c>
      <c r="ON23" s="45">
        <v>17964.191999999999</v>
      </c>
      <c r="OO23" s="126">
        <f>SUM(OC23:ON23)</f>
        <v>86872.093000000008</v>
      </c>
    </row>
    <row r="24" spans="1:405" ht="41.4" thickBot="1" x14ac:dyDescent="0.35">
      <c r="A24" s="220"/>
      <c r="B24" s="21" t="s">
        <v>51</v>
      </c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59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72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59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59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59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59"/>
      <c r="CP24" s="99">
        <v>118695.41899999999</v>
      </c>
      <c r="CQ24" s="100">
        <v>101127.03</v>
      </c>
      <c r="CR24" s="100">
        <v>87506.66</v>
      </c>
      <c r="CS24" s="100">
        <v>120964.45299999999</v>
      </c>
      <c r="CT24" s="100">
        <v>8066.4269999999997</v>
      </c>
      <c r="CU24" s="100">
        <v>174283.47700000001</v>
      </c>
      <c r="CV24" s="100">
        <v>108239.23299999999</v>
      </c>
      <c r="CW24" s="100">
        <v>50557.345000000001</v>
      </c>
      <c r="CX24" s="100">
        <v>110235.033</v>
      </c>
      <c r="CY24" s="109"/>
      <c r="CZ24" s="100">
        <v>108682.394</v>
      </c>
      <c r="DA24" s="100">
        <v>58662.106</v>
      </c>
      <c r="DB24" s="20">
        <f t="shared" si="17"/>
        <v>1047019.577</v>
      </c>
      <c r="DC24" s="100">
        <v>86118.542000000001</v>
      </c>
      <c r="DD24" s="100">
        <v>30956.778999999999</v>
      </c>
      <c r="DE24" s="100">
        <v>110139.68399999999</v>
      </c>
      <c r="DF24" s="100">
        <v>70166.827000000005</v>
      </c>
      <c r="DG24" s="100">
        <v>60654.07</v>
      </c>
      <c r="DH24" s="100">
        <v>84176.684999999998</v>
      </c>
      <c r="DI24" s="100">
        <v>98825.683999999994</v>
      </c>
      <c r="DJ24" s="100">
        <v>72758.369000000006</v>
      </c>
      <c r="DK24" s="100">
        <v>75573.095000000001</v>
      </c>
      <c r="DL24" s="100">
        <v>94802.445999999996</v>
      </c>
      <c r="DM24" s="100">
        <v>27341.044000000002</v>
      </c>
      <c r="DN24" s="100">
        <v>151619.88800000001</v>
      </c>
      <c r="DO24" s="20">
        <f t="shared" si="18"/>
        <v>963133.1129999999</v>
      </c>
      <c r="DP24" s="18">
        <v>36937.616000000002</v>
      </c>
      <c r="DQ24" s="18">
        <v>100602.285</v>
      </c>
      <c r="DR24" s="18">
        <v>82498.835000000006</v>
      </c>
      <c r="DS24" s="18">
        <v>56820.722000000002</v>
      </c>
      <c r="DT24" s="18">
        <v>132941.32800000001</v>
      </c>
      <c r="DU24" s="18">
        <v>60718.262000000002</v>
      </c>
      <c r="DV24" s="18">
        <v>182235.842</v>
      </c>
      <c r="DW24" s="18">
        <v>54074.2</v>
      </c>
      <c r="DX24" s="18">
        <v>54817.036999999997</v>
      </c>
      <c r="DY24" s="18">
        <v>82365.187999999995</v>
      </c>
      <c r="DZ24" s="18">
        <v>82501.153000000006</v>
      </c>
      <c r="EA24" s="18">
        <v>117500.49</v>
      </c>
      <c r="EB24" s="20">
        <f>SUM(DP24:EA24)</f>
        <v>1044012.9580000001</v>
      </c>
      <c r="EC24" s="18">
        <v>91142.01</v>
      </c>
      <c r="ED24" s="18">
        <v>115780.594</v>
      </c>
      <c r="EE24" s="18">
        <v>109183.359</v>
      </c>
      <c r="EF24" s="18">
        <v>55024.370999999999</v>
      </c>
      <c r="EG24" s="18">
        <v>89632.28</v>
      </c>
      <c r="EH24" s="18">
        <v>71308.316999999995</v>
      </c>
      <c r="EI24" s="18">
        <v>167198.37700000001</v>
      </c>
      <c r="EJ24" s="18">
        <v>101577.39599999999</v>
      </c>
      <c r="EK24" s="18">
        <v>154686.98800000001</v>
      </c>
      <c r="EL24" s="18">
        <v>92442.873999999996</v>
      </c>
      <c r="EM24" s="18">
        <v>60317.345999999998</v>
      </c>
      <c r="EN24" s="18">
        <v>110776.999</v>
      </c>
      <c r="EO24" s="20">
        <f>SUM(EC24:EN24)</f>
        <v>1219070.9109999998</v>
      </c>
      <c r="EP24" s="18">
        <v>87018.057000000001</v>
      </c>
      <c r="EQ24" s="18">
        <v>65735.138000000006</v>
      </c>
      <c r="ER24" s="18">
        <v>153921.764</v>
      </c>
      <c r="ES24" s="18">
        <v>0</v>
      </c>
      <c r="ET24" s="18">
        <v>175362.573</v>
      </c>
      <c r="EU24" s="18">
        <v>72315.085000000006</v>
      </c>
      <c r="EV24" s="18">
        <v>27457.114000000001</v>
      </c>
      <c r="EW24" s="18">
        <v>180244.571</v>
      </c>
      <c r="EX24" s="18">
        <v>154686.98800000001</v>
      </c>
      <c r="EY24" s="18">
        <v>34890.423999999999</v>
      </c>
      <c r="EZ24" s="18">
        <v>81067.149000000005</v>
      </c>
      <c r="FA24" s="18">
        <v>57313.951000000001</v>
      </c>
      <c r="FB24" s="20">
        <f>SUM(EP24:FA24)</f>
        <v>1090012.8139999998</v>
      </c>
      <c r="FC24" s="18">
        <v>60002.408000000003</v>
      </c>
      <c r="FD24" s="18">
        <v>67469.308000000005</v>
      </c>
      <c r="FE24" s="18">
        <v>127482.367</v>
      </c>
      <c r="FF24" s="18">
        <v>120690.292</v>
      </c>
      <c r="FG24" s="18">
        <v>18928.916000000001</v>
      </c>
      <c r="FH24" s="18">
        <v>76175.45</v>
      </c>
      <c r="FI24" s="18">
        <v>92109.567999999999</v>
      </c>
      <c r="FJ24" s="18">
        <v>124632.9</v>
      </c>
      <c r="FK24" s="18">
        <v>115804.098</v>
      </c>
      <c r="FL24" s="18">
        <v>98304.235000000001</v>
      </c>
      <c r="FM24" s="18">
        <v>88295.342000000004</v>
      </c>
      <c r="FN24" s="18">
        <v>71305.56</v>
      </c>
      <c r="FO24" s="20">
        <f>SUM(FC24:FN24)</f>
        <v>1061200.4440000001</v>
      </c>
      <c r="FP24" s="18">
        <v>90058.672000000006</v>
      </c>
      <c r="FQ24" s="18">
        <v>114758.21400000001</v>
      </c>
      <c r="FR24" s="18">
        <v>44658.273999999998</v>
      </c>
      <c r="FS24" s="18">
        <v>90076.077999999994</v>
      </c>
      <c r="FT24" s="18">
        <v>89936.906000000003</v>
      </c>
      <c r="FU24" s="18">
        <v>45101.33</v>
      </c>
      <c r="FV24" s="18">
        <v>133164.875</v>
      </c>
      <c r="FW24" s="18">
        <v>89572.046000000002</v>
      </c>
      <c r="FX24" s="18">
        <v>125749.91899999999</v>
      </c>
      <c r="FY24" s="18">
        <v>98971.123000000007</v>
      </c>
      <c r="FZ24" s="18">
        <v>110401.785</v>
      </c>
      <c r="GA24" s="18">
        <v>44072.099000000002</v>
      </c>
      <c r="GB24" s="20">
        <f>SUM(FP24:GA24)</f>
        <v>1076521.321</v>
      </c>
      <c r="GC24" s="18">
        <v>76610.06</v>
      </c>
      <c r="GD24" s="18">
        <v>103792.245</v>
      </c>
      <c r="GE24" s="18">
        <v>128992.88099999999</v>
      </c>
      <c r="GF24" s="18">
        <v>88210.608999999997</v>
      </c>
      <c r="GG24" s="18">
        <v>104506.787</v>
      </c>
      <c r="GH24" s="18">
        <v>89749.981</v>
      </c>
      <c r="GI24" s="18">
        <v>118132.74</v>
      </c>
      <c r="GJ24" s="18">
        <v>146817.734</v>
      </c>
      <c r="GK24" s="18">
        <v>89865.237999999998</v>
      </c>
      <c r="GL24" s="18">
        <v>89633.353000000003</v>
      </c>
      <c r="GM24" s="18">
        <v>84896.05</v>
      </c>
      <c r="GN24" s="18">
        <v>106481.855</v>
      </c>
      <c r="GO24" s="20">
        <f>SUM(GC24:GN24)</f>
        <v>1227689.5330000001</v>
      </c>
      <c r="GP24" s="18">
        <v>115067.974</v>
      </c>
      <c r="GQ24" s="18">
        <v>116576.219</v>
      </c>
      <c r="GR24" s="18">
        <v>51913</v>
      </c>
      <c r="GS24" s="18">
        <v>122745</v>
      </c>
      <c r="GT24" s="18">
        <v>146839</v>
      </c>
      <c r="GU24" s="18">
        <v>88982</v>
      </c>
      <c r="GV24" s="18">
        <v>104660</v>
      </c>
      <c r="GW24" s="18">
        <v>122597</v>
      </c>
      <c r="GX24" s="18">
        <v>167784</v>
      </c>
      <c r="GY24" s="18">
        <v>94059.324999999997</v>
      </c>
      <c r="GZ24" s="18">
        <v>48312</v>
      </c>
      <c r="HA24" s="18">
        <v>103824</v>
      </c>
      <c r="HB24" s="20">
        <f>SUM(GP24:HA24)</f>
        <v>1283359.5179999999</v>
      </c>
      <c r="HC24" s="18">
        <v>49290</v>
      </c>
      <c r="HD24" s="18">
        <v>44443</v>
      </c>
      <c r="HE24" s="18">
        <v>158253.65700000001</v>
      </c>
      <c r="HF24" s="18">
        <v>115178.798</v>
      </c>
      <c r="HG24" s="18">
        <v>54934.904999999999</v>
      </c>
      <c r="HH24" s="18">
        <v>98987.678</v>
      </c>
      <c r="HI24" s="18">
        <v>161959.43</v>
      </c>
      <c r="HJ24" s="18">
        <v>54477.908000000003</v>
      </c>
      <c r="HK24" s="18">
        <v>103783.194</v>
      </c>
      <c r="HL24" s="18">
        <v>117832.52099999999</v>
      </c>
      <c r="HM24" s="18">
        <v>113726.912</v>
      </c>
      <c r="HN24" s="18">
        <v>113907.099</v>
      </c>
      <c r="HO24" s="135">
        <f>SUM(HC24:HN24)</f>
        <v>1186775.102</v>
      </c>
      <c r="HP24" s="18">
        <v>0</v>
      </c>
      <c r="HQ24" s="18">
        <v>184318.67499999999</v>
      </c>
      <c r="HR24" s="18">
        <v>113704.773</v>
      </c>
      <c r="HS24" s="18">
        <v>59812.481</v>
      </c>
      <c r="HT24" s="18">
        <v>60176.612000000001</v>
      </c>
      <c r="HU24" s="18">
        <v>60506.561999999998</v>
      </c>
      <c r="HV24" s="18">
        <v>111870.924</v>
      </c>
      <c r="HW24" s="18">
        <v>51567.86</v>
      </c>
      <c r="HX24" s="18">
        <v>60298.087</v>
      </c>
      <c r="HY24" s="18">
        <v>25630.232</v>
      </c>
      <c r="HZ24" s="18">
        <v>54381.279000000002</v>
      </c>
      <c r="IA24" s="18">
        <v>111444.311</v>
      </c>
      <c r="IB24" s="20">
        <f>SUM(HP24:IA24)</f>
        <v>893711.79599999986</v>
      </c>
      <c r="IC24" s="18">
        <v>57296.595000000001</v>
      </c>
      <c r="ID24" s="18">
        <v>59493.057999999997</v>
      </c>
      <c r="IE24" s="18">
        <v>59930.572</v>
      </c>
      <c r="IF24" s="18">
        <v>121219.895</v>
      </c>
      <c r="IG24" s="18">
        <v>60296.05</v>
      </c>
      <c r="IH24" s="18">
        <v>90462.831999999995</v>
      </c>
      <c r="II24" s="18">
        <v>79923.712</v>
      </c>
      <c r="IJ24" s="18">
        <v>183978.033</v>
      </c>
      <c r="IK24" s="18">
        <v>95281.705000000002</v>
      </c>
      <c r="IL24" s="18">
        <v>95393.057000000001</v>
      </c>
      <c r="IM24" s="18">
        <v>117489.29300000001</v>
      </c>
      <c r="IN24" s="18">
        <v>152965.891</v>
      </c>
      <c r="IO24" s="20">
        <f>SUM(IC24:IN24)</f>
        <v>1173730.693</v>
      </c>
      <c r="IP24" s="18">
        <v>124181.92600000001</v>
      </c>
      <c r="IQ24" s="18">
        <v>94176.972999999998</v>
      </c>
      <c r="IR24" s="18">
        <v>81438.256999999998</v>
      </c>
      <c r="IS24" s="18">
        <v>138982.31299999999</v>
      </c>
      <c r="IT24" s="18">
        <v>123082.371</v>
      </c>
      <c r="IU24" s="18">
        <v>94284.361999999994</v>
      </c>
      <c r="IV24" s="18">
        <v>94339.298999999999</v>
      </c>
      <c r="IW24" s="18">
        <v>125906.05499999999</v>
      </c>
      <c r="IX24" s="18">
        <v>89290.25</v>
      </c>
      <c r="IY24" s="18">
        <v>127735.3</v>
      </c>
      <c r="IZ24" s="18">
        <v>128612.251</v>
      </c>
      <c r="JA24" s="18">
        <v>94655.536999999997</v>
      </c>
      <c r="JB24" s="20">
        <f>SUM(IP24:JA24)</f>
        <v>1316684.8940000001</v>
      </c>
      <c r="JC24" s="18">
        <v>123479.89599999999</v>
      </c>
      <c r="JD24" s="18">
        <v>97863.180999999997</v>
      </c>
      <c r="JE24" s="18">
        <v>118630.318</v>
      </c>
      <c r="JF24" s="18">
        <v>64764.076999999997</v>
      </c>
      <c r="JG24" s="18">
        <v>130259.58900000001</v>
      </c>
      <c r="JH24" s="18">
        <v>97108.520999999993</v>
      </c>
      <c r="JI24" s="18">
        <v>189940.834</v>
      </c>
      <c r="JJ24" s="18">
        <v>94478.452000000005</v>
      </c>
      <c r="JK24" s="18">
        <v>128617.387</v>
      </c>
      <c r="JL24" s="18">
        <v>127962.504</v>
      </c>
      <c r="JM24" s="18">
        <v>118460.97</v>
      </c>
      <c r="JN24" s="18">
        <v>129603.374</v>
      </c>
      <c r="JO24" s="20">
        <f>SUM(JC24:JN24)</f>
        <v>1421169.1030000001</v>
      </c>
      <c r="JP24" s="18">
        <v>137990.245</v>
      </c>
      <c r="JQ24" s="18">
        <v>93456.142000000007</v>
      </c>
      <c r="JR24" s="18">
        <v>138838.041</v>
      </c>
      <c r="JS24" s="18">
        <v>102848.856</v>
      </c>
      <c r="JT24" s="18">
        <v>98599.467000000004</v>
      </c>
      <c r="JU24" s="18">
        <v>111162.19500000001</v>
      </c>
      <c r="JV24" s="18">
        <v>151714.15700000001</v>
      </c>
      <c r="JW24" s="18">
        <v>161544.30300000001</v>
      </c>
      <c r="JX24" s="18">
        <v>130896.75199999999</v>
      </c>
      <c r="JY24" s="18">
        <v>125601.37699999999</v>
      </c>
      <c r="JZ24" s="18">
        <v>191791.04300000001</v>
      </c>
      <c r="KA24" s="18">
        <v>111091.796</v>
      </c>
      <c r="KB24" s="135">
        <f>SUM(JP24:KA24)</f>
        <v>1555534.3740000003</v>
      </c>
      <c r="KC24" s="18">
        <v>147634.573</v>
      </c>
      <c r="KD24" s="18">
        <v>145585.701</v>
      </c>
      <c r="KE24" s="18">
        <v>137685.99</v>
      </c>
      <c r="KF24" s="18">
        <v>140634.03599999999</v>
      </c>
      <c r="KG24" s="18">
        <v>176170.07399999999</v>
      </c>
      <c r="KH24" s="18">
        <v>131512.35</v>
      </c>
      <c r="KI24" s="18">
        <v>220064.64499999999</v>
      </c>
      <c r="KJ24" s="18">
        <v>168339.33100000001</v>
      </c>
      <c r="KK24" s="18">
        <v>157416.14799999999</v>
      </c>
      <c r="KL24" s="18">
        <v>132510.66099999999</v>
      </c>
      <c r="KM24" s="18">
        <v>178246.91500000001</v>
      </c>
      <c r="KN24" s="18">
        <v>66961.040999999997</v>
      </c>
      <c r="KO24" s="20">
        <f>SUM(KC24:KN24)</f>
        <v>1802761.4650000001</v>
      </c>
      <c r="KP24" s="18">
        <v>108960.98699999999</v>
      </c>
      <c r="KQ24" s="18">
        <v>192527.49</v>
      </c>
      <c r="KR24" s="18">
        <v>87168.182000000001</v>
      </c>
      <c r="KS24" s="18">
        <v>159496.17800000001</v>
      </c>
      <c r="KT24" s="18">
        <v>156524.07699999999</v>
      </c>
      <c r="KU24" s="18">
        <v>204517.91</v>
      </c>
      <c r="KV24" s="18">
        <v>132116.49600000001</v>
      </c>
      <c r="KW24" s="18">
        <v>220012.261</v>
      </c>
      <c r="KX24" s="18">
        <v>162313.769</v>
      </c>
      <c r="KY24" s="18">
        <v>165126.04500000001</v>
      </c>
      <c r="KZ24" s="18">
        <v>149871.997</v>
      </c>
      <c r="LA24" s="18">
        <v>132182.24900000001</v>
      </c>
      <c r="LB24" s="20">
        <f>SUM(KP24:LA24)</f>
        <v>1870817.6410000003</v>
      </c>
      <c r="LC24" s="18">
        <v>181329.49100000001</v>
      </c>
      <c r="LD24" s="18">
        <v>127855.815</v>
      </c>
      <c r="LE24" s="18">
        <v>85561.176999999996</v>
      </c>
      <c r="LF24" s="18">
        <v>127856.311</v>
      </c>
      <c r="LG24" s="18">
        <v>155828.47200000001</v>
      </c>
      <c r="LH24" s="18">
        <v>175889.21400000001</v>
      </c>
      <c r="LI24" s="18">
        <v>146795.64799999999</v>
      </c>
      <c r="LJ24" s="18">
        <v>214949.47099999999</v>
      </c>
      <c r="LK24" s="18">
        <v>118810.25</v>
      </c>
      <c r="LL24" s="18">
        <v>190225.08199999999</v>
      </c>
      <c r="LM24" s="18">
        <v>73286.198000000004</v>
      </c>
      <c r="LN24" s="18">
        <v>153650.65900000001</v>
      </c>
      <c r="LO24" s="20">
        <f>SUM(LC24:LN24)</f>
        <v>1752037.7879999999</v>
      </c>
      <c r="LP24" s="18">
        <v>131330.712</v>
      </c>
      <c r="LQ24" s="18">
        <v>151951.731</v>
      </c>
      <c r="LR24" s="18">
        <v>75060.161999999997</v>
      </c>
      <c r="LS24" s="18">
        <v>88409.106</v>
      </c>
      <c r="LT24" s="18">
        <v>61337.288999999997</v>
      </c>
      <c r="LU24" s="18">
        <v>61167.296999999999</v>
      </c>
      <c r="LV24" s="18">
        <v>89838.437000000005</v>
      </c>
      <c r="LW24" s="18">
        <v>153962.94399999999</v>
      </c>
      <c r="LX24" s="18">
        <v>67290.472999999998</v>
      </c>
      <c r="LY24" s="18">
        <v>124663.69900000001</v>
      </c>
      <c r="LZ24" s="18">
        <v>140273.546</v>
      </c>
      <c r="MA24" s="18">
        <v>140702.098</v>
      </c>
      <c r="MB24" s="201">
        <f>SUM(LP24:MA24)</f>
        <v>1285987.4940000002</v>
      </c>
      <c r="MC24" s="18">
        <v>94589.676000000007</v>
      </c>
      <c r="MD24" s="18">
        <v>25870.474999999999</v>
      </c>
      <c r="ME24" s="18">
        <v>102799.571</v>
      </c>
      <c r="MF24" s="18">
        <v>98255.027999999991</v>
      </c>
      <c r="MG24" s="18">
        <v>97646.231</v>
      </c>
      <c r="MH24" s="18">
        <v>134252.32199999999</v>
      </c>
      <c r="MI24" s="18">
        <v>35804.243999999999</v>
      </c>
      <c r="MJ24" s="18">
        <v>29579.075999999997</v>
      </c>
      <c r="MK24" s="18">
        <v>0</v>
      </c>
      <c r="ML24" s="18">
        <v>62908.790999999997</v>
      </c>
      <c r="MM24" s="18">
        <v>16274.558000000001</v>
      </c>
      <c r="MN24" s="18">
        <v>88030.381999999998</v>
      </c>
      <c r="MO24" s="20">
        <f>SUM(MC24:MN24)</f>
        <v>786010.35399999993</v>
      </c>
      <c r="MP24" s="18">
        <v>4087.74</v>
      </c>
      <c r="MQ24" s="18">
        <v>0</v>
      </c>
      <c r="MR24" s="18">
        <v>0</v>
      </c>
      <c r="MS24" s="18">
        <v>0</v>
      </c>
      <c r="MT24" s="18">
        <v>0</v>
      </c>
      <c r="MU24" s="18">
        <v>0</v>
      </c>
      <c r="MV24" s="18">
        <v>0</v>
      </c>
      <c r="MW24" s="18">
        <v>0</v>
      </c>
      <c r="MX24" s="18">
        <v>0</v>
      </c>
      <c r="MY24" s="18">
        <v>0</v>
      </c>
      <c r="MZ24" s="18">
        <v>0</v>
      </c>
      <c r="NA24" s="18">
        <v>0</v>
      </c>
      <c r="NB24" s="201">
        <f>SUM(MP24:NA24)</f>
        <v>4087.74</v>
      </c>
      <c r="NC24" s="18">
        <v>0</v>
      </c>
      <c r="ND24" s="18">
        <v>76383.301000000007</v>
      </c>
      <c r="NE24" s="18">
        <v>0</v>
      </c>
      <c r="NF24" s="18">
        <v>0</v>
      </c>
      <c r="NG24" s="18">
        <v>0</v>
      </c>
      <c r="NH24" s="18">
        <v>0</v>
      </c>
      <c r="NI24" s="18">
        <v>0</v>
      </c>
      <c r="NJ24" s="18">
        <v>0</v>
      </c>
      <c r="NK24" s="18">
        <v>0</v>
      </c>
      <c r="NL24" s="18">
        <v>0</v>
      </c>
      <c r="NM24" s="18">
        <v>0</v>
      </c>
      <c r="NN24" s="18">
        <v>0</v>
      </c>
      <c r="NO24" s="201">
        <f>SUM(NC24:NN24)</f>
        <v>76383.301000000007</v>
      </c>
      <c r="NP24" s="18">
        <v>87103.898000000001</v>
      </c>
      <c r="NQ24" s="18">
        <v>58391.709000000003</v>
      </c>
      <c r="NR24" s="18">
        <v>62305.877</v>
      </c>
      <c r="NS24" s="18">
        <v>60893.466</v>
      </c>
      <c r="NT24" s="18">
        <v>37950.260999999999</v>
      </c>
      <c r="NU24" s="18">
        <v>31456.387999999999</v>
      </c>
      <c r="NV24" s="18">
        <v>59158.089</v>
      </c>
      <c r="NW24" s="18">
        <v>17879.324000000001</v>
      </c>
      <c r="NX24" s="18">
        <v>68959.572</v>
      </c>
      <c r="NY24" s="18">
        <v>23915.093000000001</v>
      </c>
      <c r="NZ24" s="18">
        <v>93850.584000000003</v>
      </c>
      <c r="OA24" s="18">
        <v>38702.622000000003</v>
      </c>
      <c r="OB24" s="201">
        <f>SUM(NP24:OA24)</f>
        <v>640566.88299999991</v>
      </c>
      <c r="OC24" s="18">
        <v>0</v>
      </c>
      <c r="OD24" s="18">
        <v>0</v>
      </c>
      <c r="OE24" s="18">
        <v>65502.226000000002</v>
      </c>
      <c r="OF24" s="18">
        <v>0</v>
      </c>
      <c r="OG24" s="18">
        <v>29974.17</v>
      </c>
      <c r="OH24" s="18">
        <v>30121.111000000001</v>
      </c>
      <c r="OI24" s="18">
        <v>33742.889000000003</v>
      </c>
      <c r="OJ24" s="18">
        <v>0</v>
      </c>
      <c r="OK24" s="18">
        <v>36089.504999999997</v>
      </c>
      <c r="OL24" s="18">
        <v>33595.008000000002</v>
      </c>
      <c r="OM24" s="18">
        <v>0</v>
      </c>
      <c r="ON24" s="18">
        <v>0</v>
      </c>
      <c r="OO24" s="201">
        <f>SUM(OC24:ON24)</f>
        <v>229024.90900000001</v>
      </c>
    </row>
    <row r="25" spans="1:405" ht="51.6" thickBot="1" x14ac:dyDescent="0.35">
      <c r="A25" s="220"/>
      <c r="B25" s="21" t="s">
        <v>72</v>
      </c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59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72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59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59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59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59"/>
      <c r="CP25" s="99">
        <v>25657.238000000001</v>
      </c>
      <c r="CQ25" s="100">
        <v>35967.648000000001</v>
      </c>
      <c r="CR25" s="100">
        <v>0</v>
      </c>
      <c r="CS25" s="100">
        <v>0</v>
      </c>
      <c r="CT25" s="100">
        <v>0</v>
      </c>
      <c r="CU25" s="100">
        <v>0</v>
      </c>
      <c r="CV25" s="100">
        <v>0</v>
      </c>
      <c r="CW25" s="100">
        <v>5338.8220000000001</v>
      </c>
      <c r="CX25" s="100">
        <v>24081.741000000002</v>
      </c>
      <c r="CY25" s="109"/>
      <c r="CZ25" s="100">
        <v>0</v>
      </c>
      <c r="DA25" s="100">
        <v>27033.463</v>
      </c>
      <c r="DB25" s="20">
        <f t="shared" si="17"/>
        <v>118078.912</v>
      </c>
      <c r="DC25" s="100">
        <v>5834.8410000000003</v>
      </c>
      <c r="DD25" s="100">
        <v>0</v>
      </c>
      <c r="DE25" s="100">
        <v>0</v>
      </c>
      <c r="DF25" s="100">
        <v>0</v>
      </c>
      <c r="DG25" s="100">
        <v>0</v>
      </c>
      <c r="DH25" s="100">
        <v>20114.796399999999</v>
      </c>
      <c r="DI25" s="100">
        <v>39680.961000000003</v>
      </c>
      <c r="DJ25" s="100">
        <v>44332.864000000001</v>
      </c>
      <c r="DK25" s="100">
        <v>0</v>
      </c>
      <c r="DL25" s="100">
        <v>0</v>
      </c>
      <c r="DM25" s="100">
        <v>0</v>
      </c>
      <c r="DN25" s="100">
        <v>18074.710999999999</v>
      </c>
      <c r="DO25" s="20">
        <f t="shared" si="18"/>
        <v>128038.1734</v>
      </c>
      <c r="DP25" s="18">
        <v>14804.504000000001</v>
      </c>
      <c r="DQ25" s="18">
        <v>0</v>
      </c>
      <c r="DR25" s="18">
        <v>32231.858</v>
      </c>
      <c r="DS25" s="18">
        <v>25469.574000000001</v>
      </c>
      <c r="DT25" s="18">
        <v>0</v>
      </c>
      <c r="DU25" s="18">
        <v>15897.618</v>
      </c>
      <c r="DV25" s="18">
        <v>0</v>
      </c>
      <c r="DW25" s="18">
        <v>28448.474999999999</v>
      </c>
      <c r="DX25" s="18">
        <v>0</v>
      </c>
      <c r="DY25" s="18">
        <v>23814.342000000001</v>
      </c>
      <c r="DZ25" s="18">
        <v>0</v>
      </c>
      <c r="EA25" s="18">
        <v>27213.588</v>
      </c>
      <c r="EB25" s="20">
        <f>SUM(DP25:EA25)</f>
        <v>167879.959</v>
      </c>
      <c r="EC25" s="18">
        <v>0</v>
      </c>
      <c r="ED25" s="18">
        <v>0</v>
      </c>
      <c r="EE25" s="18">
        <v>33884.451000000001</v>
      </c>
      <c r="EF25" s="18">
        <v>0</v>
      </c>
      <c r="EG25" s="18">
        <v>0</v>
      </c>
      <c r="EH25" s="18">
        <v>18871.708999999999</v>
      </c>
      <c r="EI25" s="18">
        <v>27388.81</v>
      </c>
      <c r="EJ25" s="18">
        <v>0</v>
      </c>
      <c r="EK25" s="18">
        <v>0</v>
      </c>
      <c r="EL25" s="18">
        <v>27326.168000000001</v>
      </c>
      <c r="EM25" s="18">
        <v>0</v>
      </c>
      <c r="EN25" s="18">
        <v>0</v>
      </c>
      <c r="EO25" s="20">
        <f>SUM(EC25:EN25)</f>
        <v>107471.13800000001</v>
      </c>
      <c r="EP25" s="18">
        <v>0</v>
      </c>
      <c r="EQ25" s="18">
        <v>0</v>
      </c>
      <c r="ER25" s="18">
        <v>29811.178</v>
      </c>
      <c r="ES25" s="18">
        <v>0</v>
      </c>
      <c r="ET25" s="18">
        <v>0</v>
      </c>
      <c r="EU25" s="18">
        <v>0</v>
      </c>
      <c r="EV25" s="18">
        <v>0</v>
      </c>
      <c r="EW25" s="18">
        <v>0</v>
      </c>
      <c r="EX25" s="18">
        <v>0</v>
      </c>
      <c r="EY25" s="18">
        <v>0</v>
      </c>
      <c r="EZ25" s="18">
        <v>28530.531999999999</v>
      </c>
      <c r="FA25" s="18">
        <v>0</v>
      </c>
      <c r="FB25" s="20">
        <f>SUM(EP25:FA25)</f>
        <v>58341.71</v>
      </c>
      <c r="FC25" s="18">
        <v>0</v>
      </c>
      <c r="FD25" s="18">
        <v>0</v>
      </c>
      <c r="FE25" s="18">
        <v>0</v>
      </c>
      <c r="FF25" s="18">
        <v>0</v>
      </c>
      <c r="FG25" s="18">
        <v>0</v>
      </c>
      <c r="FH25" s="18">
        <v>0</v>
      </c>
      <c r="FI25" s="18">
        <v>0</v>
      </c>
      <c r="FJ25" s="18">
        <v>0</v>
      </c>
      <c r="FK25" s="18">
        <v>0</v>
      </c>
      <c r="FL25" s="18">
        <v>0</v>
      </c>
      <c r="FM25" s="18">
        <v>0</v>
      </c>
      <c r="FN25" s="18">
        <v>0</v>
      </c>
      <c r="FO25" s="20">
        <f>SUM(FC25:FN25)</f>
        <v>0</v>
      </c>
      <c r="FP25" s="18">
        <v>0</v>
      </c>
      <c r="FQ25" s="18">
        <v>0</v>
      </c>
      <c r="FR25" s="18">
        <v>0</v>
      </c>
      <c r="FS25" s="18">
        <v>0</v>
      </c>
      <c r="FT25" s="18">
        <v>0</v>
      </c>
      <c r="FU25" s="18">
        <v>0</v>
      </c>
      <c r="FV25" s="18">
        <v>0</v>
      </c>
      <c r="FW25" s="18">
        <v>0</v>
      </c>
      <c r="FX25" s="18">
        <v>0</v>
      </c>
      <c r="FY25" s="18">
        <v>0</v>
      </c>
      <c r="FZ25" s="18">
        <v>0</v>
      </c>
      <c r="GA25" s="18">
        <v>0</v>
      </c>
      <c r="GB25" s="20">
        <f>SUM(FP25:GA25)</f>
        <v>0</v>
      </c>
      <c r="GC25" s="18">
        <v>0</v>
      </c>
      <c r="GD25" s="18">
        <v>5912.8680000000004</v>
      </c>
      <c r="GE25" s="18">
        <v>4859.2640000000001</v>
      </c>
      <c r="GF25" s="18">
        <v>0</v>
      </c>
      <c r="GG25" s="18">
        <v>0</v>
      </c>
      <c r="GH25" s="18">
        <v>0</v>
      </c>
      <c r="GI25" s="18">
        <v>0</v>
      </c>
      <c r="GJ25" s="18">
        <v>0</v>
      </c>
      <c r="GK25" s="18">
        <v>0</v>
      </c>
      <c r="GL25" s="18">
        <v>0</v>
      </c>
      <c r="GM25" s="18">
        <v>0</v>
      </c>
      <c r="GN25" s="18">
        <v>0</v>
      </c>
      <c r="GO25" s="20">
        <f>SUM(GC25:GN25)</f>
        <v>10772.132000000001</v>
      </c>
      <c r="GP25" s="18">
        <v>0</v>
      </c>
      <c r="GQ25" s="18">
        <v>0</v>
      </c>
      <c r="GR25" s="18">
        <v>0</v>
      </c>
      <c r="GS25" s="18">
        <v>0</v>
      </c>
      <c r="GT25" s="18">
        <v>0</v>
      </c>
      <c r="GU25" s="18">
        <v>0</v>
      </c>
      <c r="GV25" s="18">
        <v>0</v>
      </c>
      <c r="GW25" s="18">
        <v>0</v>
      </c>
      <c r="GX25" s="18">
        <v>0</v>
      </c>
      <c r="GY25" s="18">
        <v>0</v>
      </c>
      <c r="GZ25" s="18">
        <v>0</v>
      </c>
      <c r="HA25" s="18">
        <v>0</v>
      </c>
      <c r="HB25" s="20">
        <f>SUM(GP25:HA25)</f>
        <v>0</v>
      </c>
      <c r="HC25" s="18">
        <v>0</v>
      </c>
      <c r="HD25" s="18">
        <v>0</v>
      </c>
      <c r="HE25" s="18">
        <v>0</v>
      </c>
      <c r="HF25" s="18">
        <v>0</v>
      </c>
      <c r="HG25" s="18">
        <v>0</v>
      </c>
      <c r="HH25" s="18">
        <v>0</v>
      </c>
      <c r="HI25" s="18">
        <v>0</v>
      </c>
      <c r="HJ25" s="18">
        <v>0</v>
      </c>
      <c r="HK25" s="18">
        <v>0</v>
      </c>
      <c r="HL25" s="18">
        <v>0</v>
      </c>
      <c r="HM25" s="18">
        <v>0</v>
      </c>
      <c r="HN25" s="18">
        <v>0</v>
      </c>
      <c r="HO25" s="135">
        <f>SUM(HC25:HN25)</f>
        <v>0</v>
      </c>
      <c r="HP25" s="18">
        <v>0</v>
      </c>
      <c r="HQ25" s="18">
        <v>0</v>
      </c>
      <c r="HR25" s="18">
        <v>0</v>
      </c>
      <c r="HS25" s="18">
        <v>0</v>
      </c>
      <c r="HT25" s="18">
        <v>0</v>
      </c>
      <c r="HU25" s="18">
        <v>0</v>
      </c>
      <c r="HV25" s="18">
        <v>0</v>
      </c>
      <c r="HW25" s="18">
        <v>0</v>
      </c>
      <c r="HX25" s="18">
        <v>0</v>
      </c>
      <c r="HY25" s="18">
        <v>120277.467</v>
      </c>
      <c r="HZ25" s="18">
        <v>0</v>
      </c>
      <c r="IA25" s="18">
        <v>0</v>
      </c>
      <c r="IB25" s="20">
        <f>SUM(HP25:IA25)</f>
        <v>120277.467</v>
      </c>
      <c r="IC25" s="18">
        <v>0</v>
      </c>
      <c r="ID25" s="18">
        <v>0</v>
      </c>
      <c r="IE25" s="18">
        <v>0</v>
      </c>
      <c r="IF25" s="18">
        <v>0</v>
      </c>
      <c r="IG25" s="18">
        <v>0</v>
      </c>
      <c r="IH25" s="18">
        <v>0</v>
      </c>
      <c r="II25" s="18">
        <v>0</v>
      </c>
      <c r="IJ25" s="18">
        <v>0</v>
      </c>
      <c r="IK25" s="18">
        <v>0</v>
      </c>
      <c r="IL25" s="18">
        <v>0</v>
      </c>
      <c r="IM25" s="18">
        <v>0</v>
      </c>
      <c r="IN25" s="18">
        <v>0</v>
      </c>
      <c r="IO25" s="20">
        <f>SUM(IC25:IN25)</f>
        <v>0</v>
      </c>
      <c r="IP25" s="18">
        <v>0</v>
      </c>
      <c r="IQ25" s="18">
        <v>0</v>
      </c>
      <c r="IR25" s="18">
        <v>0</v>
      </c>
      <c r="IS25" s="18">
        <v>0</v>
      </c>
      <c r="IT25" s="18">
        <v>0</v>
      </c>
      <c r="IU25" s="18">
        <v>0</v>
      </c>
      <c r="IV25" s="18">
        <v>0</v>
      </c>
      <c r="IW25" s="18">
        <v>0</v>
      </c>
      <c r="IX25" s="18">
        <v>0</v>
      </c>
      <c r="IY25" s="18">
        <v>0</v>
      </c>
      <c r="IZ25" s="18">
        <v>0</v>
      </c>
      <c r="JA25" s="18">
        <v>0</v>
      </c>
      <c r="JB25" s="20">
        <f>SUM(IP25:JA25)</f>
        <v>0</v>
      </c>
      <c r="JC25" s="18">
        <v>0</v>
      </c>
      <c r="JD25" s="18">
        <v>0</v>
      </c>
      <c r="JE25" s="18">
        <v>0</v>
      </c>
      <c r="JF25" s="18">
        <v>0</v>
      </c>
      <c r="JG25" s="18">
        <v>0</v>
      </c>
      <c r="JH25" s="18">
        <v>0</v>
      </c>
      <c r="JI25" s="18">
        <v>4844.9610000000002</v>
      </c>
      <c r="JJ25" s="18">
        <v>5721.5940000000001</v>
      </c>
      <c r="JK25" s="18">
        <v>0</v>
      </c>
      <c r="JL25" s="18">
        <v>0</v>
      </c>
      <c r="JM25" s="18">
        <v>0</v>
      </c>
      <c r="JN25" s="18">
        <v>0</v>
      </c>
      <c r="JO25" s="20">
        <f>SUM(JC25:JN25)</f>
        <v>10566.555</v>
      </c>
      <c r="JP25" s="18">
        <v>3973.36</v>
      </c>
      <c r="JQ25" s="18">
        <v>0</v>
      </c>
      <c r="JR25" s="18">
        <v>5033.5950000000003</v>
      </c>
      <c r="JS25" s="18">
        <v>3991.2579999999998</v>
      </c>
      <c r="JT25" s="18">
        <v>0</v>
      </c>
      <c r="JU25" s="18">
        <v>3070.5810000000001</v>
      </c>
      <c r="JV25" s="18">
        <v>5990.98</v>
      </c>
      <c r="JW25" s="18">
        <v>3074.402</v>
      </c>
      <c r="JX25" s="18">
        <v>0</v>
      </c>
      <c r="JY25" s="18">
        <v>8077.0129999999999</v>
      </c>
      <c r="JZ25" s="18">
        <v>5004.107</v>
      </c>
      <c r="KA25" s="18">
        <v>4992.4989999999998</v>
      </c>
      <c r="KB25" s="135">
        <f>SUM(JP25:KA25)</f>
        <v>43207.794999999998</v>
      </c>
      <c r="KC25" s="18">
        <v>0</v>
      </c>
      <c r="KD25" s="18">
        <v>17975.409</v>
      </c>
      <c r="KE25" s="18">
        <v>0</v>
      </c>
      <c r="KF25" s="18">
        <v>0</v>
      </c>
      <c r="KG25" s="18">
        <v>3056.4780000000001</v>
      </c>
      <c r="KH25" s="18">
        <v>1904.4059999999999</v>
      </c>
      <c r="KI25" s="18">
        <v>0</v>
      </c>
      <c r="KJ25" s="18">
        <v>4999.6139999999996</v>
      </c>
      <c r="KK25" s="18">
        <v>0</v>
      </c>
      <c r="KL25" s="18">
        <v>3770.98</v>
      </c>
      <c r="KM25" s="18">
        <v>4915.5290000000005</v>
      </c>
      <c r="KN25" s="18">
        <v>0</v>
      </c>
      <c r="KO25" s="20">
        <f>SUM(KC25:KN25)</f>
        <v>36622.415999999997</v>
      </c>
      <c r="KP25" s="18">
        <v>0</v>
      </c>
      <c r="KQ25" s="18">
        <v>3177.8249999999998</v>
      </c>
      <c r="KR25" s="18">
        <v>3010.828</v>
      </c>
      <c r="KS25" s="18">
        <v>3912.0189999999998</v>
      </c>
      <c r="KT25" s="18">
        <v>0</v>
      </c>
      <c r="KU25" s="18">
        <v>4102.0389999999998</v>
      </c>
      <c r="KV25" s="18">
        <v>0</v>
      </c>
      <c r="KW25" s="18">
        <v>0</v>
      </c>
      <c r="KX25" s="18">
        <v>3088.181</v>
      </c>
      <c r="KY25" s="18">
        <v>0</v>
      </c>
      <c r="KZ25" s="18">
        <v>4497.299</v>
      </c>
      <c r="LA25" s="18">
        <v>0</v>
      </c>
      <c r="LB25" s="20">
        <f>SUM(KP25:LA25)</f>
        <v>21788.190999999999</v>
      </c>
      <c r="LC25" s="18">
        <v>2886.8180000000002</v>
      </c>
      <c r="LD25" s="18">
        <v>3090.2310000000002</v>
      </c>
      <c r="LE25" s="18">
        <v>3086.4050000000002</v>
      </c>
      <c r="LF25" s="18">
        <v>0</v>
      </c>
      <c r="LG25" s="18">
        <v>0</v>
      </c>
      <c r="LH25" s="18">
        <v>0</v>
      </c>
      <c r="LI25" s="18">
        <v>0</v>
      </c>
      <c r="LJ25" s="18">
        <v>2961.8890000000001</v>
      </c>
      <c r="LK25" s="18">
        <v>0</v>
      </c>
      <c r="LL25" s="18">
        <v>3969.7750000000001</v>
      </c>
      <c r="LM25" s="18">
        <v>0</v>
      </c>
      <c r="LN25" s="18">
        <v>2945.6819999999998</v>
      </c>
      <c r="LO25" s="20">
        <f>SUM(LC25:LN25)</f>
        <v>18940.8</v>
      </c>
      <c r="LP25" s="18">
        <v>3001.6089999999999</v>
      </c>
      <c r="LQ25" s="18">
        <v>2851.2429999999999</v>
      </c>
      <c r="LR25" s="18">
        <v>3072.848</v>
      </c>
      <c r="LS25" s="18">
        <v>0</v>
      </c>
      <c r="LT25" s="18">
        <v>11845.310000000001</v>
      </c>
      <c r="LU25" s="18">
        <v>0</v>
      </c>
      <c r="LV25" s="18">
        <v>0</v>
      </c>
      <c r="LW25" s="18">
        <v>0</v>
      </c>
      <c r="LX25" s="18">
        <v>6042.9160000000002</v>
      </c>
      <c r="LY25" s="18">
        <v>2924.3110000000001</v>
      </c>
      <c r="LZ25" s="18">
        <v>0</v>
      </c>
      <c r="MA25" s="18">
        <v>0</v>
      </c>
      <c r="MB25" s="202">
        <f>SUM(LP25:MA25)</f>
        <v>29738.237000000005</v>
      </c>
      <c r="MC25" s="18">
        <v>0</v>
      </c>
      <c r="MD25" s="18">
        <v>0</v>
      </c>
      <c r="ME25" s="18">
        <v>0</v>
      </c>
      <c r="MF25" s="18">
        <v>0</v>
      </c>
      <c r="MG25" s="18">
        <v>0</v>
      </c>
      <c r="MH25" s="18">
        <v>0</v>
      </c>
      <c r="MI25" s="18">
        <v>0</v>
      </c>
      <c r="MJ25" s="18">
        <v>0</v>
      </c>
      <c r="MK25" s="18">
        <v>0</v>
      </c>
      <c r="ML25" s="18">
        <v>0</v>
      </c>
      <c r="MM25" s="18">
        <v>0</v>
      </c>
      <c r="MN25" s="18">
        <v>0</v>
      </c>
      <c r="MO25" s="202">
        <f>SUM(MC25:MN25)</f>
        <v>0</v>
      </c>
      <c r="MP25" s="18">
        <v>0</v>
      </c>
      <c r="MQ25" s="18">
        <v>0</v>
      </c>
      <c r="MR25" s="18">
        <v>0</v>
      </c>
      <c r="MS25" s="18">
        <v>0</v>
      </c>
      <c r="MT25" s="18">
        <v>0</v>
      </c>
      <c r="MU25" s="18">
        <v>0</v>
      </c>
      <c r="MV25" s="18">
        <v>0</v>
      </c>
      <c r="MW25" s="18">
        <v>0</v>
      </c>
      <c r="MX25" s="18">
        <v>0</v>
      </c>
      <c r="MY25" s="18">
        <v>0</v>
      </c>
      <c r="MZ25" s="18">
        <v>0</v>
      </c>
      <c r="NA25" s="18">
        <v>0</v>
      </c>
      <c r="NB25" s="20">
        <v>0</v>
      </c>
      <c r="NC25" s="18">
        <v>0</v>
      </c>
      <c r="ND25" s="18">
        <v>19035.221000000001</v>
      </c>
      <c r="NE25" s="18">
        <v>0</v>
      </c>
      <c r="NF25" s="18">
        <v>0</v>
      </c>
      <c r="NG25" s="18">
        <v>0</v>
      </c>
      <c r="NH25" s="18">
        <v>0</v>
      </c>
      <c r="NI25" s="18">
        <v>0</v>
      </c>
      <c r="NJ25" s="18">
        <v>0</v>
      </c>
      <c r="NK25" s="18">
        <v>0</v>
      </c>
      <c r="NL25" s="18">
        <v>0</v>
      </c>
      <c r="NM25" s="18">
        <v>0</v>
      </c>
      <c r="NN25" s="18">
        <v>0</v>
      </c>
      <c r="NO25" s="20">
        <v>0</v>
      </c>
      <c r="NP25" s="18">
        <v>0</v>
      </c>
      <c r="NQ25" s="18">
        <v>0</v>
      </c>
      <c r="NR25" s="18">
        <v>0</v>
      </c>
      <c r="NS25" s="18">
        <v>0</v>
      </c>
      <c r="NT25" s="18">
        <v>0</v>
      </c>
      <c r="NU25" s="18">
        <v>0</v>
      </c>
      <c r="NV25" s="18">
        <v>0</v>
      </c>
      <c r="NW25" s="18">
        <v>0</v>
      </c>
      <c r="NX25" s="18">
        <v>0</v>
      </c>
      <c r="NY25" s="18">
        <v>0</v>
      </c>
      <c r="NZ25" s="18">
        <v>0</v>
      </c>
      <c r="OA25" s="18">
        <v>0</v>
      </c>
      <c r="OB25" s="20">
        <v>0</v>
      </c>
      <c r="OC25" s="18">
        <v>0</v>
      </c>
      <c r="OD25" s="18">
        <v>0</v>
      </c>
      <c r="OE25" s="18">
        <v>0</v>
      </c>
      <c r="OF25" s="18">
        <v>0</v>
      </c>
      <c r="OG25" s="18">
        <v>0</v>
      </c>
      <c r="OH25" s="18">
        <v>0</v>
      </c>
      <c r="OI25" s="18">
        <v>0</v>
      </c>
      <c r="OJ25" s="18">
        <v>0</v>
      </c>
      <c r="OK25" s="18">
        <v>0</v>
      </c>
      <c r="OL25" s="18">
        <v>0</v>
      </c>
      <c r="OM25" s="18">
        <v>0</v>
      </c>
      <c r="ON25" s="18">
        <v>0</v>
      </c>
      <c r="OO25" s="201">
        <f>SUM(OC25:ON25)</f>
        <v>0</v>
      </c>
    </row>
    <row r="26" spans="1:405" s="36" customFormat="1" ht="31.2" thickBot="1" x14ac:dyDescent="0.35">
      <c r="A26" s="220"/>
      <c r="B26" s="37" t="s">
        <v>53</v>
      </c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73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74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73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73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73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5"/>
      <c r="CE26" s="175"/>
      <c r="CF26" s="175"/>
      <c r="CG26" s="175"/>
      <c r="CH26" s="175"/>
      <c r="CI26" s="175"/>
      <c r="CJ26" s="175"/>
      <c r="CK26" s="175"/>
      <c r="CL26" s="175"/>
      <c r="CM26" s="175"/>
      <c r="CN26" s="175"/>
      <c r="CO26" s="73"/>
      <c r="CP26" s="101">
        <f>SUM(CP24:CP25)</f>
        <v>144352.65700000001</v>
      </c>
      <c r="CQ26" s="101">
        <f t="shared" ref="CQ26:DA26" si="86">SUM(CQ24:CQ25)</f>
        <v>137094.67800000001</v>
      </c>
      <c r="CR26" s="101">
        <f t="shared" si="86"/>
        <v>87506.66</v>
      </c>
      <c r="CS26" s="101">
        <f t="shared" si="86"/>
        <v>120964.45299999999</v>
      </c>
      <c r="CT26" s="101">
        <f t="shared" si="86"/>
        <v>8066.4269999999997</v>
      </c>
      <c r="CU26" s="101">
        <f t="shared" si="86"/>
        <v>174283.47700000001</v>
      </c>
      <c r="CV26" s="101">
        <f t="shared" si="86"/>
        <v>108239.23299999999</v>
      </c>
      <c r="CW26" s="101">
        <f t="shared" si="86"/>
        <v>55896.167000000001</v>
      </c>
      <c r="CX26" s="101">
        <f t="shared" si="86"/>
        <v>134316.774</v>
      </c>
      <c r="CY26" s="113"/>
      <c r="CZ26" s="101">
        <f t="shared" si="86"/>
        <v>108682.394</v>
      </c>
      <c r="DA26" s="101">
        <f t="shared" si="86"/>
        <v>85695.569000000003</v>
      </c>
      <c r="DB26" s="45">
        <f t="shared" si="17"/>
        <v>1165098.4889999998</v>
      </c>
      <c r="DC26" s="101">
        <f t="shared" ref="DC26:DN26" si="87">SUM(DC24:DC25)</f>
        <v>91953.383000000002</v>
      </c>
      <c r="DD26" s="101">
        <f t="shared" si="87"/>
        <v>30956.778999999999</v>
      </c>
      <c r="DE26" s="101">
        <f t="shared" si="87"/>
        <v>110139.68399999999</v>
      </c>
      <c r="DF26" s="101">
        <f t="shared" si="87"/>
        <v>70166.827000000005</v>
      </c>
      <c r="DG26" s="101">
        <f t="shared" si="87"/>
        <v>60654.07</v>
      </c>
      <c r="DH26" s="101">
        <f t="shared" si="87"/>
        <v>104291.48139999999</v>
      </c>
      <c r="DI26" s="101">
        <f t="shared" si="87"/>
        <v>138506.64499999999</v>
      </c>
      <c r="DJ26" s="101">
        <f t="shared" si="87"/>
        <v>117091.23300000001</v>
      </c>
      <c r="DK26" s="101">
        <f t="shared" si="87"/>
        <v>75573.095000000001</v>
      </c>
      <c r="DL26" s="101">
        <f t="shared" si="87"/>
        <v>94802.445999999996</v>
      </c>
      <c r="DM26" s="101">
        <f t="shared" si="87"/>
        <v>27341.044000000002</v>
      </c>
      <c r="DN26" s="101">
        <f t="shared" si="87"/>
        <v>169694.59900000002</v>
      </c>
      <c r="DO26" s="45">
        <f t="shared" si="18"/>
        <v>1091171.2863999999</v>
      </c>
      <c r="DP26" s="45">
        <f t="shared" ref="DP26:EA26" si="88">SUM(DP24:DP25)</f>
        <v>51742.12</v>
      </c>
      <c r="DQ26" s="45">
        <f t="shared" si="88"/>
        <v>100602.285</v>
      </c>
      <c r="DR26" s="45">
        <f t="shared" si="88"/>
        <v>114730.693</v>
      </c>
      <c r="DS26" s="45">
        <f t="shared" si="88"/>
        <v>82290.296000000002</v>
      </c>
      <c r="DT26" s="45">
        <f t="shared" si="88"/>
        <v>132941.32800000001</v>
      </c>
      <c r="DU26" s="45">
        <f t="shared" si="88"/>
        <v>76615.88</v>
      </c>
      <c r="DV26" s="45">
        <f t="shared" si="88"/>
        <v>182235.842</v>
      </c>
      <c r="DW26" s="45">
        <f t="shared" si="88"/>
        <v>82522.674999999988</v>
      </c>
      <c r="DX26" s="45">
        <f t="shared" si="88"/>
        <v>54817.036999999997</v>
      </c>
      <c r="DY26" s="45">
        <f t="shared" si="88"/>
        <v>106179.53</v>
      </c>
      <c r="DZ26" s="45">
        <f t="shared" si="88"/>
        <v>82501.153000000006</v>
      </c>
      <c r="EA26" s="45">
        <f t="shared" si="88"/>
        <v>144714.07800000001</v>
      </c>
      <c r="EB26" s="45">
        <f>SUM(DP26:EA26)</f>
        <v>1211892.9169999999</v>
      </c>
      <c r="EC26" s="45">
        <f t="shared" ref="EC26:EN26" si="89">SUM(EC24:EC25)</f>
        <v>91142.01</v>
      </c>
      <c r="ED26" s="45">
        <f t="shared" si="89"/>
        <v>115780.594</v>
      </c>
      <c r="EE26" s="45">
        <f t="shared" si="89"/>
        <v>143067.81</v>
      </c>
      <c r="EF26" s="45">
        <f t="shared" si="89"/>
        <v>55024.370999999999</v>
      </c>
      <c r="EG26" s="45">
        <f t="shared" si="89"/>
        <v>89632.28</v>
      </c>
      <c r="EH26" s="45">
        <f t="shared" si="89"/>
        <v>90180.025999999998</v>
      </c>
      <c r="EI26" s="45">
        <f t="shared" si="89"/>
        <v>194587.18700000001</v>
      </c>
      <c r="EJ26" s="45">
        <f t="shared" si="89"/>
        <v>101577.39599999999</v>
      </c>
      <c r="EK26" s="45">
        <f t="shared" si="89"/>
        <v>154686.98800000001</v>
      </c>
      <c r="EL26" s="45">
        <f t="shared" si="89"/>
        <v>119769.042</v>
      </c>
      <c r="EM26" s="45">
        <f t="shared" si="89"/>
        <v>60317.345999999998</v>
      </c>
      <c r="EN26" s="45">
        <f t="shared" si="89"/>
        <v>110776.999</v>
      </c>
      <c r="EO26" s="45">
        <f>SUM(EC26:EN26)</f>
        <v>1326542.0489999999</v>
      </c>
      <c r="EP26" s="45">
        <f t="shared" ref="EP26:FA26" si="90">SUM(EP24:EP25)</f>
        <v>87018.057000000001</v>
      </c>
      <c r="EQ26" s="45">
        <f t="shared" si="90"/>
        <v>65735.138000000006</v>
      </c>
      <c r="ER26" s="45">
        <f t="shared" si="90"/>
        <v>183732.94199999998</v>
      </c>
      <c r="ES26" s="45">
        <f t="shared" si="90"/>
        <v>0</v>
      </c>
      <c r="ET26" s="45">
        <f t="shared" si="90"/>
        <v>175362.573</v>
      </c>
      <c r="EU26" s="45">
        <f t="shared" si="90"/>
        <v>72315.085000000006</v>
      </c>
      <c r="EV26" s="45">
        <f t="shared" si="90"/>
        <v>27457.114000000001</v>
      </c>
      <c r="EW26" s="45">
        <f t="shared" si="90"/>
        <v>180244.571</v>
      </c>
      <c r="EX26" s="45">
        <f t="shared" si="90"/>
        <v>154686.98800000001</v>
      </c>
      <c r="EY26" s="45">
        <f t="shared" si="90"/>
        <v>34890.423999999999</v>
      </c>
      <c r="EZ26" s="45">
        <f t="shared" si="90"/>
        <v>109597.68100000001</v>
      </c>
      <c r="FA26" s="45">
        <f t="shared" si="90"/>
        <v>57313.951000000001</v>
      </c>
      <c r="FB26" s="45">
        <f>SUM(EP26:FA26)</f>
        <v>1148354.5240000002</v>
      </c>
      <c r="FC26" s="45">
        <f t="shared" ref="FC26:FN26" si="91">SUM(FC24:FC25)</f>
        <v>60002.408000000003</v>
      </c>
      <c r="FD26" s="45">
        <f t="shared" si="91"/>
        <v>67469.308000000005</v>
      </c>
      <c r="FE26" s="45">
        <f t="shared" si="91"/>
        <v>127482.367</v>
      </c>
      <c r="FF26" s="45">
        <f t="shared" si="91"/>
        <v>120690.292</v>
      </c>
      <c r="FG26" s="45">
        <f t="shared" si="91"/>
        <v>18928.916000000001</v>
      </c>
      <c r="FH26" s="45">
        <f t="shared" si="91"/>
        <v>76175.45</v>
      </c>
      <c r="FI26" s="45">
        <f t="shared" si="91"/>
        <v>92109.567999999999</v>
      </c>
      <c r="FJ26" s="45">
        <f t="shared" si="91"/>
        <v>124632.9</v>
      </c>
      <c r="FK26" s="45">
        <f t="shared" si="91"/>
        <v>115804.098</v>
      </c>
      <c r="FL26" s="45">
        <f t="shared" si="91"/>
        <v>98304.235000000001</v>
      </c>
      <c r="FM26" s="45">
        <f t="shared" si="91"/>
        <v>88295.342000000004</v>
      </c>
      <c r="FN26" s="45">
        <f t="shared" si="91"/>
        <v>71305.56</v>
      </c>
      <c r="FO26" s="45">
        <f>SUM(FC26:FN26)</f>
        <v>1061200.4440000001</v>
      </c>
      <c r="FP26" s="45">
        <f t="shared" ref="FP26:GA26" si="92">SUM(FP24:FP25)</f>
        <v>90058.672000000006</v>
      </c>
      <c r="FQ26" s="45">
        <f t="shared" si="92"/>
        <v>114758.21400000001</v>
      </c>
      <c r="FR26" s="45">
        <f t="shared" si="92"/>
        <v>44658.273999999998</v>
      </c>
      <c r="FS26" s="45">
        <f t="shared" si="92"/>
        <v>90076.077999999994</v>
      </c>
      <c r="FT26" s="45">
        <f t="shared" si="92"/>
        <v>89936.906000000003</v>
      </c>
      <c r="FU26" s="45">
        <f t="shared" si="92"/>
        <v>45101.33</v>
      </c>
      <c r="FV26" s="45">
        <f t="shared" si="92"/>
        <v>133164.875</v>
      </c>
      <c r="FW26" s="45">
        <f t="shared" si="92"/>
        <v>89572.046000000002</v>
      </c>
      <c r="FX26" s="45">
        <f t="shared" si="92"/>
        <v>125749.91899999999</v>
      </c>
      <c r="FY26" s="45">
        <f t="shared" si="92"/>
        <v>98971.123000000007</v>
      </c>
      <c r="FZ26" s="45">
        <f t="shared" si="92"/>
        <v>110401.785</v>
      </c>
      <c r="GA26" s="45">
        <f t="shared" si="92"/>
        <v>44072.099000000002</v>
      </c>
      <c r="GB26" s="126">
        <f>SUM(FP26:GA26)</f>
        <v>1076521.321</v>
      </c>
      <c r="GC26" s="45">
        <f t="shared" ref="GC26:GN26" si="93">SUM(GC24:GC25)</f>
        <v>76610.06</v>
      </c>
      <c r="GD26" s="45">
        <f t="shared" si="93"/>
        <v>109705.113</v>
      </c>
      <c r="GE26" s="45">
        <f t="shared" si="93"/>
        <v>133852.14499999999</v>
      </c>
      <c r="GF26" s="45">
        <f t="shared" si="93"/>
        <v>88210.608999999997</v>
      </c>
      <c r="GG26" s="45">
        <f t="shared" si="93"/>
        <v>104506.787</v>
      </c>
      <c r="GH26" s="45">
        <f t="shared" si="93"/>
        <v>89749.981</v>
      </c>
      <c r="GI26" s="45">
        <f t="shared" si="93"/>
        <v>118132.74</v>
      </c>
      <c r="GJ26" s="45">
        <f t="shared" si="93"/>
        <v>146817.734</v>
      </c>
      <c r="GK26" s="45">
        <f t="shared" si="93"/>
        <v>89865.237999999998</v>
      </c>
      <c r="GL26" s="45">
        <f t="shared" si="93"/>
        <v>89633.353000000003</v>
      </c>
      <c r="GM26" s="45">
        <f t="shared" si="93"/>
        <v>84896.05</v>
      </c>
      <c r="GN26" s="45">
        <f t="shared" si="93"/>
        <v>106481.855</v>
      </c>
      <c r="GO26" s="45">
        <f>SUM(GC26:GN26)</f>
        <v>1238461.665</v>
      </c>
      <c r="GP26" s="45">
        <f t="shared" ref="GP26:HA26" si="94">SUM(GP24:GP25)</f>
        <v>115067.974</v>
      </c>
      <c r="GQ26" s="45">
        <f t="shared" si="94"/>
        <v>116576.219</v>
      </c>
      <c r="GR26" s="45">
        <f t="shared" si="94"/>
        <v>51913</v>
      </c>
      <c r="GS26" s="45">
        <f t="shared" si="94"/>
        <v>122745</v>
      </c>
      <c r="GT26" s="45">
        <f t="shared" si="94"/>
        <v>146839</v>
      </c>
      <c r="GU26" s="45">
        <f t="shared" si="94"/>
        <v>88982</v>
      </c>
      <c r="GV26" s="45">
        <f t="shared" si="94"/>
        <v>104660</v>
      </c>
      <c r="GW26" s="45">
        <f t="shared" si="94"/>
        <v>122597</v>
      </c>
      <c r="GX26" s="45">
        <f t="shared" si="94"/>
        <v>167784</v>
      </c>
      <c r="GY26" s="45">
        <f t="shared" si="94"/>
        <v>94059.324999999997</v>
      </c>
      <c r="GZ26" s="45">
        <f t="shared" si="94"/>
        <v>48312</v>
      </c>
      <c r="HA26" s="45">
        <f t="shared" si="94"/>
        <v>103824</v>
      </c>
      <c r="HB26" s="45">
        <f>SUM(GP26:HA26)</f>
        <v>1283359.5179999999</v>
      </c>
      <c r="HC26" s="45">
        <f t="shared" ref="HC26:HN26" si="95">SUM(HC24:HC25)</f>
        <v>49290</v>
      </c>
      <c r="HD26" s="45">
        <f t="shared" si="95"/>
        <v>44443</v>
      </c>
      <c r="HE26" s="45">
        <f t="shared" si="95"/>
        <v>158253.65700000001</v>
      </c>
      <c r="HF26" s="45">
        <f t="shared" si="95"/>
        <v>115178.798</v>
      </c>
      <c r="HG26" s="45">
        <f t="shared" si="95"/>
        <v>54934.904999999999</v>
      </c>
      <c r="HH26" s="45">
        <f t="shared" si="95"/>
        <v>98987.678</v>
      </c>
      <c r="HI26" s="45">
        <f t="shared" si="95"/>
        <v>161959.43</v>
      </c>
      <c r="HJ26" s="45">
        <f t="shared" si="95"/>
        <v>54477.908000000003</v>
      </c>
      <c r="HK26" s="45">
        <f t="shared" si="95"/>
        <v>103783.194</v>
      </c>
      <c r="HL26" s="45">
        <f t="shared" si="95"/>
        <v>117832.52099999999</v>
      </c>
      <c r="HM26" s="45">
        <f t="shared" si="95"/>
        <v>113726.912</v>
      </c>
      <c r="HN26" s="45">
        <f t="shared" si="95"/>
        <v>113907.099</v>
      </c>
      <c r="HO26" s="138">
        <f>SUM(HC26:HN26)</f>
        <v>1186775.102</v>
      </c>
      <c r="HP26" s="45">
        <f t="shared" ref="HP26:IA26" si="96">SUM(HP24:HP25)</f>
        <v>0</v>
      </c>
      <c r="HQ26" s="45">
        <f t="shared" si="96"/>
        <v>184318.67499999999</v>
      </c>
      <c r="HR26" s="45">
        <f t="shared" si="96"/>
        <v>113704.773</v>
      </c>
      <c r="HS26" s="45">
        <f t="shared" si="96"/>
        <v>59812.481</v>
      </c>
      <c r="HT26" s="45">
        <f t="shared" si="96"/>
        <v>60176.612000000001</v>
      </c>
      <c r="HU26" s="45">
        <f t="shared" si="96"/>
        <v>60506.561999999998</v>
      </c>
      <c r="HV26" s="45">
        <f t="shared" si="96"/>
        <v>111870.924</v>
      </c>
      <c r="HW26" s="45">
        <f t="shared" si="96"/>
        <v>51567.86</v>
      </c>
      <c r="HX26" s="45">
        <f t="shared" si="96"/>
        <v>60298.087</v>
      </c>
      <c r="HY26" s="45">
        <f t="shared" si="96"/>
        <v>145907.69899999999</v>
      </c>
      <c r="HZ26" s="45">
        <f t="shared" si="96"/>
        <v>54381.279000000002</v>
      </c>
      <c r="IA26" s="45">
        <f t="shared" si="96"/>
        <v>111444.311</v>
      </c>
      <c r="IB26" s="45">
        <f>SUM(HP26:IA26)</f>
        <v>1013989.2629999999</v>
      </c>
      <c r="IC26" s="45">
        <f t="shared" ref="IC26:IN26" si="97">SUM(IC24:IC25)</f>
        <v>57296.595000000001</v>
      </c>
      <c r="ID26" s="45">
        <f t="shared" si="97"/>
        <v>59493.057999999997</v>
      </c>
      <c r="IE26" s="45">
        <f t="shared" si="97"/>
        <v>59930.572</v>
      </c>
      <c r="IF26" s="45">
        <f t="shared" si="97"/>
        <v>121219.895</v>
      </c>
      <c r="IG26" s="45">
        <f t="shared" si="97"/>
        <v>60296.05</v>
      </c>
      <c r="IH26" s="45">
        <f t="shared" si="97"/>
        <v>90462.831999999995</v>
      </c>
      <c r="II26" s="45">
        <f t="shared" si="97"/>
        <v>79923.712</v>
      </c>
      <c r="IJ26" s="45">
        <f t="shared" si="97"/>
        <v>183978.033</v>
      </c>
      <c r="IK26" s="45">
        <f t="shared" si="97"/>
        <v>95281.705000000002</v>
      </c>
      <c r="IL26" s="45">
        <f t="shared" si="97"/>
        <v>95393.057000000001</v>
      </c>
      <c r="IM26" s="45">
        <f t="shared" si="97"/>
        <v>117489.29300000001</v>
      </c>
      <c r="IN26" s="45">
        <f t="shared" si="97"/>
        <v>152965.891</v>
      </c>
      <c r="IO26" s="45">
        <f>SUM(IC26:IN26)</f>
        <v>1173730.693</v>
      </c>
      <c r="IP26" s="45">
        <f t="shared" ref="IP26:JA26" si="98">SUM(IP24:IP25)</f>
        <v>124181.92600000001</v>
      </c>
      <c r="IQ26" s="45">
        <f t="shared" si="98"/>
        <v>94176.972999999998</v>
      </c>
      <c r="IR26" s="45">
        <f t="shared" si="98"/>
        <v>81438.256999999998</v>
      </c>
      <c r="IS26" s="45">
        <f t="shared" si="98"/>
        <v>138982.31299999999</v>
      </c>
      <c r="IT26" s="45">
        <f t="shared" si="98"/>
        <v>123082.371</v>
      </c>
      <c r="IU26" s="45">
        <f t="shared" si="98"/>
        <v>94284.361999999994</v>
      </c>
      <c r="IV26" s="45">
        <f t="shared" si="98"/>
        <v>94339.298999999999</v>
      </c>
      <c r="IW26" s="45">
        <f t="shared" si="98"/>
        <v>125906.05499999999</v>
      </c>
      <c r="IX26" s="45">
        <f t="shared" si="98"/>
        <v>89290.25</v>
      </c>
      <c r="IY26" s="45">
        <f t="shared" si="98"/>
        <v>127735.3</v>
      </c>
      <c r="IZ26" s="45">
        <f t="shared" si="98"/>
        <v>128612.251</v>
      </c>
      <c r="JA26" s="45">
        <f t="shared" si="98"/>
        <v>94655.536999999997</v>
      </c>
      <c r="JB26" s="45">
        <f>SUM(IP26:JA26)</f>
        <v>1316684.8940000001</v>
      </c>
      <c r="JC26" s="45">
        <f t="shared" ref="JC26:JN26" si="99">SUM(JC24:JC25)</f>
        <v>123479.89599999999</v>
      </c>
      <c r="JD26" s="45">
        <f t="shared" si="99"/>
        <v>97863.180999999997</v>
      </c>
      <c r="JE26" s="45">
        <f t="shared" si="99"/>
        <v>118630.318</v>
      </c>
      <c r="JF26" s="45">
        <f t="shared" si="99"/>
        <v>64764.076999999997</v>
      </c>
      <c r="JG26" s="45">
        <f t="shared" si="99"/>
        <v>130259.58900000001</v>
      </c>
      <c r="JH26" s="45">
        <f t="shared" si="99"/>
        <v>97108.520999999993</v>
      </c>
      <c r="JI26" s="45">
        <f t="shared" si="99"/>
        <v>194785.79500000001</v>
      </c>
      <c r="JJ26" s="45">
        <f t="shared" si="99"/>
        <v>100200.046</v>
      </c>
      <c r="JK26" s="45">
        <f t="shared" si="99"/>
        <v>128617.387</v>
      </c>
      <c r="JL26" s="45">
        <f t="shared" si="99"/>
        <v>127962.504</v>
      </c>
      <c r="JM26" s="45">
        <f t="shared" si="99"/>
        <v>118460.97</v>
      </c>
      <c r="JN26" s="45">
        <f t="shared" si="99"/>
        <v>129603.374</v>
      </c>
      <c r="JO26" s="45">
        <f>SUM(JC26:JN26)</f>
        <v>1431735.6580000001</v>
      </c>
      <c r="JP26" s="45">
        <f t="shared" ref="JP26:KA26" si="100">SUM(JP24:JP25)</f>
        <v>141963.60499999998</v>
      </c>
      <c r="JQ26" s="45">
        <f t="shared" si="100"/>
        <v>93456.142000000007</v>
      </c>
      <c r="JR26" s="45">
        <f t="shared" si="100"/>
        <v>143871.636</v>
      </c>
      <c r="JS26" s="45">
        <f t="shared" si="100"/>
        <v>106840.114</v>
      </c>
      <c r="JT26" s="45">
        <f t="shared" si="100"/>
        <v>98599.467000000004</v>
      </c>
      <c r="JU26" s="45">
        <f t="shared" si="100"/>
        <v>114232.77600000001</v>
      </c>
      <c r="JV26" s="45">
        <f t="shared" si="100"/>
        <v>157705.13700000002</v>
      </c>
      <c r="JW26" s="45">
        <f t="shared" si="100"/>
        <v>164618.70500000002</v>
      </c>
      <c r="JX26" s="45">
        <f t="shared" si="100"/>
        <v>130896.75199999999</v>
      </c>
      <c r="JY26" s="45">
        <f t="shared" si="100"/>
        <v>133678.38999999998</v>
      </c>
      <c r="JZ26" s="45">
        <f t="shared" si="100"/>
        <v>196795.15</v>
      </c>
      <c r="KA26" s="45">
        <f t="shared" si="100"/>
        <v>116084.295</v>
      </c>
      <c r="KB26" s="138">
        <f>SUM(JP26:KA26)</f>
        <v>1598742.1689999998</v>
      </c>
      <c r="KC26" s="45">
        <f t="shared" ref="KC26:KN26" si="101">SUM(KC24:KC25)</f>
        <v>147634.573</v>
      </c>
      <c r="KD26" s="45">
        <f t="shared" si="101"/>
        <v>163561.10999999999</v>
      </c>
      <c r="KE26" s="45">
        <f t="shared" si="101"/>
        <v>137685.99</v>
      </c>
      <c r="KF26" s="45">
        <f t="shared" si="101"/>
        <v>140634.03599999999</v>
      </c>
      <c r="KG26" s="45">
        <f t="shared" si="101"/>
        <v>179226.552</v>
      </c>
      <c r="KH26" s="45">
        <f t="shared" si="101"/>
        <v>133416.75599999999</v>
      </c>
      <c r="KI26" s="45">
        <f t="shared" si="101"/>
        <v>220064.64499999999</v>
      </c>
      <c r="KJ26" s="45">
        <f t="shared" si="101"/>
        <v>173338.94500000001</v>
      </c>
      <c r="KK26" s="45">
        <f t="shared" si="101"/>
        <v>157416.14799999999</v>
      </c>
      <c r="KL26" s="45">
        <f t="shared" si="101"/>
        <v>136281.641</v>
      </c>
      <c r="KM26" s="45">
        <f t="shared" si="101"/>
        <v>183162.44400000002</v>
      </c>
      <c r="KN26" s="45">
        <f t="shared" si="101"/>
        <v>66961.040999999997</v>
      </c>
      <c r="KO26" s="45">
        <f>SUM(KC26:KN26)</f>
        <v>1839383.8810000003</v>
      </c>
      <c r="KP26" s="45">
        <f t="shared" ref="KP26:LA26" si="102">SUM(KP24:KP25)</f>
        <v>108960.98699999999</v>
      </c>
      <c r="KQ26" s="45">
        <f t="shared" si="102"/>
        <v>195705.315</v>
      </c>
      <c r="KR26" s="45">
        <f t="shared" si="102"/>
        <v>90179.01</v>
      </c>
      <c r="KS26" s="45">
        <f t="shared" si="102"/>
        <v>163408.19700000001</v>
      </c>
      <c r="KT26" s="45">
        <f t="shared" si="102"/>
        <v>156524.07699999999</v>
      </c>
      <c r="KU26" s="45">
        <f t="shared" si="102"/>
        <v>208619.94899999999</v>
      </c>
      <c r="KV26" s="45">
        <f t="shared" si="102"/>
        <v>132116.49600000001</v>
      </c>
      <c r="KW26" s="45">
        <f t="shared" si="102"/>
        <v>220012.261</v>
      </c>
      <c r="KX26" s="45">
        <f t="shared" si="102"/>
        <v>165401.95000000001</v>
      </c>
      <c r="KY26" s="45">
        <f t="shared" si="102"/>
        <v>165126.04500000001</v>
      </c>
      <c r="KZ26" s="45">
        <f t="shared" si="102"/>
        <v>154369.296</v>
      </c>
      <c r="LA26" s="45">
        <f t="shared" si="102"/>
        <v>132182.24900000001</v>
      </c>
      <c r="LB26" s="45">
        <f>SUM(KP26:LA26)</f>
        <v>1892605.8320000002</v>
      </c>
      <c r="LC26" s="45">
        <f t="shared" ref="LC26:LN26" si="103">SUM(LC24:LC25)</f>
        <v>184216.30900000001</v>
      </c>
      <c r="LD26" s="45">
        <f t="shared" si="103"/>
        <v>130946.046</v>
      </c>
      <c r="LE26" s="45">
        <f t="shared" si="103"/>
        <v>88647.581999999995</v>
      </c>
      <c r="LF26" s="45">
        <f t="shared" si="103"/>
        <v>127856.311</v>
      </c>
      <c r="LG26" s="45">
        <f t="shared" si="103"/>
        <v>155828.47200000001</v>
      </c>
      <c r="LH26" s="45">
        <f t="shared" si="103"/>
        <v>175889.21400000001</v>
      </c>
      <c r="LI26" s="45">
        <f t="shared" si="103"/>
        <v>146795.64799999999</v>
      </c>
      <c r="LJ26" s="45">
        <f t="shared" si="103"/>
        <v>217911.36</v>
      </c>
      <c r="LK26" s="45">
        <f t="shared" si="103"/>
        <v>118810.25</v>
      </c>
      <c r="LL26" s="45">
        <f t="shared" si="103"/>
        <v>194194.85699999999</v>
      </c>
      <c r="LM26" s="45">
        <f t="shared" si="103"/>
        <v>73286.198000000004</v>
      </c>
      <c r="LN26" s="45">
        <f t="shared" si="103"/>
        <v>156596.34100000001</v>
      </c>
      <c r="LO26" s="45">
        <f>SUM(LC26:LN26)</f>
        <v>1770978.588</v>
      </c>
      <c r="LP26" s="45">
        <f>SUM(LP24:LP25)</f>
        <v>134332.321</v>
      </c>
      <c r="LQ26" s="45">
        <f t="shared" ref="LQ26:NB26" si="104">SUM(LQ24:LQ25)</f>
        <v>154802.97399999999</v>
      </c>
      <c r="LR26" s="45">
        <f t="shared" si="104"/>
        <v>78133.009999999995</v>
      </c>
      <c r="LS26" s="45">
        <f t="shared" si="104"/>
        <v>88409.106</v>
      </c>
      <c r="LT26" s="45">
        <f t="shared" si="104"/>
        <v>73182.599000000002</v>
      </c>
      <c r="LU26" s="45">
        <f t="shared" si="104"/>
        <v>61167.296999999999</v>
      </c>
      <c r="LV26" s="45">
        <f t="shared" si="104"/>
        <v>89838.437000000005</v>
      </c>
      <c r="LW26" s="45">
        <f t="shared" si="104"/>
        <v>153962.94399999999</v>
      </c>
      <c r="LX26" s="45">
        <f t="shared" si="104"/>
        <v>73333.388999999996</v>
      </c>
      <c r="LY26" s="45">
        <f t="shared" si="104"/>
        <v>127588.01000000001</v>
      </c>
      <c r="LZ26" s="45">
        <f t="shared" si="104"/>
        <v>140273.546</v>
      </c>
      <c r="MA26" s="45">
        <f t="shared" si="104"/>
        <v>140702.098</v>
      </c>
      <c r="MB26" s="45">
        <f t="shared" si="104"/>
        <v>1315725.7310000001</v>
      </c>
      <c r="MC26" s="45">
        <f t="shared" si="104"/>
        <v>94589.676000000007</v>
      </c>
      <c r="MD26" s="45">
        <f t="shared" si="104"/>
        <v>25870.474999999999</v>
      </c>
      <c r="ME26" s="45">
        <f t="shared" si="104"/>
        <v>102799.571</v>
      </c>
      <c r="MF26" s="45">
        <f t="shared" si="104"/>
        <v>98255.027999999991</v>
      </c>
      <c r="MG26" s="45">
        <f t="shared" si="104"/>
        <v>97646.231</v>
      </c>
      <c r="MH26" s="45">
        <f t="shared" si="104"/>
        <v>134252.32199999999</v>
      </c>
      <c r="MI26" s="45">
        <f t="shared" si="104"/>
        <v>35804.243999999999</v>
      </c>
      <c r="MJ26" s="45">
        <f t="shared" si="104"/>
        <v>29579.075999999997</v>
      </c>
      <c r="MK26" s="45">
        <f t="shared" si="104"/>
        <v>0</v>
      </c>
      <c r="ML26" s="45">
        <f t="shared" si="104"/>
        <v>62908.790999999997</v>
      </c>
      <c r="MM26" s="45">
        <f t="shared" si="104"/>
        <v>16274.558000000001</v>
      </c>
      <c r="MN26" s="45">
        <f t="shared" si="104"/>
        <v>88030.381999999998</v>
      </c>
      <c r="MO26" s="45">
        <f t="shared" si="104"/>
        <v>786010.35399999993</v>
      </c>
      <c r="MP26" s="45">
        <f t="shared" si="104"/>
        <v>4087.74</v>
      </c>
      <c r="MQ26" s="45">
        <f t="shared" si="104"/>
        <v>0</v>
      </c>
      <c r="MR26" s="45">
        <f t="shared" si="104"/>
        <v>0</v>
      </c>
      <c r="MS26" s="45">
        <f t="shared" si="104"/>
        <v>0</v>
      </c>
      <c r="MT26" s="45">
        <f t="shared" si="104"/>
        <v>0</v>
      </c>
      <c r="MU26" s="45">
        <f t="shared" si="104"/>
        <v>0</v>
      </c>
      <c r="MV26" s="45">
        <f t="shared" si="104"/>
        <v>0</v>
      </c>
      <c r="MW26" s="45">
        <f t="shared" si="104"/>
        <v>0</v>
      </c>
      <c r="MX26" s="45">
        <f t="shared" si="104"/>
        <v>0</v>
      </c>
      <c r="MY26" s="45">
        <f t="shared" si="104"/>
        <v>0</v>
      </c>
      <c r="MZ26" s="45">
        <f t="shared" si="104"/>
        <v>0</v>
      </c>
      <c r="NA26" s="45">
        <f t="shared" si="104"/>
        <v>0</v>
      </c>
      <c r="NB26" s="45">
        <f t="shared" si="104"/>
        <v>4087.74</v>
      </c>
      <c r="NC26" s="45">
        <f t="shared" ref="NC26:NO26" si="105">SUM(NC24:NC25)</f>
        <v>0</v>
      </c>
      <c r="ND26" s="45">
        <f t="shared" si="105"/>
        <v>95418.522000000012</v>
      </c>
      <c r="NE26" s="45">
        <f t="shared" si="105"/>
        <v>0</v>
      </c>
      <c r="NF26" s="45">
        <f t="shared" si="105"/>
        <v>0</v>
      </c>
      <c r="NG26" s="45">
        <f t="shared" si="105"/>
        <v>0</v>
      </c>
      <c r="NH26" s="45">
        <f t="shared" si="105"/>
        <v>0</v>
      </c>
      <c r="NI26" s="45">
        <f t="shared" si="105"/>
        <v>0</v>
      </c>
      <c r="NJ26" s="45">
        <f t="shared" si="105"/>
        <v>0</v>
      </c>
      <c r="NK26" s="45">
        <f t="shared" si="105"/>
        <v>0</v>
      </c>
      <c r="NL26" s="45">
        <f t="shared" si="105"/>
        <v>0</v>
      </c>
      <c r="NM26" s="45">
        <f t="shared" si="105"/>
        <v>0</v>
      </c>
      <c r="NN26" s="45">
        <f t="shared" si="105"/>
        <v>0</v>
      </c>
      <c r="NO26" s="45">
        <f t="shared" si="105"/>
        <v>76383.301000000007</v>
      </c>
      <c r="NP26" s="45">
        <f t="shared" ref="NP26:ON26" si="106">SUM(NP24:NP25)</f>
        <v>87103.898000000001</v>
      </c>
      <c r="NQ26" s="45">
        <f t="shared" si="106"/>
        <v>58391.709000000003</v>
      </c>
      <c r="NR26" s="45">
        <f t="shared" si="106"/>
        <v>62305.877</v>
      </c>
      <c r="NS26" s="45">
        <f t="shared" si="106"/>
        <v>60893.466</v>
      </c>
      <c r="NT26" s="45">
        <f t="shared" si="106"/>
        <v>37950.260999999999</v>
      </c>
      <c r="NU26" s="45">
        <f t="shared" si="106"/>
        <v>31456.387999999999</v>
      </c>
      <c r="NV26" s="45">
        <f t="shared" si="106"/>
        <v>59158.089</v>
      </c>
      <c r="NW26" s="45">
        <f t="shared" si="106"/>
        <v>17879.324000000001</v>
      </c>
      <c r="NX26" s="45">
        <f t="shared" si="106"/>
        <v>68959.572</v>
      </c>
      <c r="NY26" s="45">
        <f t="shared" si="106"/>
        <v>23915.093000000001</v>
      </c>
      <c r="NZ26" s="45">
        <f t="shared" si="106"/>
        <v>93850.584000000003</v>
      </c>
      <c r="OA26" s="45">
        <f t="shared" si="106"/>
        <v>38702.622000000003</v>
      </c>
      <c r="OB26" s="45">
        <f t="shared" si="106"/>
        <v>640566.88299999991</v>
      </c>
      <c r="OC26" s="45">
        <f t="shared" si="106"/>
        <v>0</v>
      </c>
      <c r="OD26" s="45">
        <f t="shared" si="106"/>
        <v>0</v>
      </c>
      <c r="OE26" s="45">
        <f t="shared" si="106"/>
        <v>65502.226000000002</v>
      </c>
      <c r="OF26" s="45">
        <f t="shared" si="106"/>
        <v>0</v>
      </c>
      <c r="OG26" s="45">
        <f t="shared" si="106"/>
        <v>29974.17</v>
      </c>
      <c r="OH26" s="45">
        <f t="shared" si="106"/>
        <v>30121.111000000001</v>
      </c>
      <c r="OI26" s="45">
        <f t="shared" si="106"/>
        <v>33742.889000000003</v>
      </c>
      <c r="OJ26" s="45">
        <f t="shared" si="106"/>
        <v>0</v>
      </c>
      <c r="OK26" s="45">
        <f t="shared" si="106"/>
        <v>36089.504999999997</v>
      </c>
      <c r="OL26" s="45">
        <f t="shared" si="106"/>
        <v>33595.008000000002</v>
      </c>
      <c r="OM26" s="45">
        <f t="shared" si="106"/>
        <v>0</v>
      </c>
      <c r="ON26" s="45">
        <f t="shared" si="106"/>
        <v>0</v>
      </c>
      <c r="OO26" s="45">
        <f>SUM(OO24:OO25)</f>
        <v>229024.90900000001</v>
      </c>
    </row>
    <row r="27" spans="1:405" s="43" customFormat="1" ht="13.8" thickBot="1" x14ac:dyDescent="0.35">
      <c r="A27" s="220"/>
      <c r="B27" s="42" t="s">
        <v>46</v>
      </c>
      <c r="C27" s="75">
        <v>139000</v>
      </c>
      <c r="D27" s="75">
        <v>72400</v>
      </c>
      <c r="E27" s="75">
        <v>73700</v>
      </c>
      <c r="F27" s="75">
        <v>27100</v>
      </c>
      <c r="G27" s="75">
        <v>191300</v>
      </c>
      <c r="H27" s="75">
        <v>125100</v>
      </c>
      <c r="I27" s="75">
        <v>59000</v>
      </c>
      <c r="J27" s="75">
        <v>148000</v>
      </c>
      <c r="K27" s="75">
        <v>25539</v>
      </c>
      <c r="L27" s="75">
        <v>109000</v>
      </c>
      <c r="M27" s="75">
        <v>75223</v>
      </c>
      <c r="N27" s="75">
        <v>115879</v>
      </c>
      <c r="O27" s="58">
        <f>SUM(C27:N27)</f>
        <v>1161241</v>
      </c>
      <c r="P27" s="76">
        <v>66312</v>
      </c>
      <c r="Q27" s="76">
        <v>63433</v>
      </c>
      <c r="R27" s="76">
        <v>21146</v>
      </c>
      <c r="S27" s="76">
        <v>1984</v>
      </c>
      <c r="T27" s="76">
        <v>76930</v>
      </c>
      <c r="U27" s="76">
        <v>45253</v>
      </c>
      <c r="V27" s="76">
        <v>115988</v>
      </c>
      <c r="W27" s="76">
        <v>38540</v>
      </c>
      <c r="X27" s="76">
        <v>35000</v>
      </c>
      <c r="Y27" s="76">
        <v>104342</v>
      </c>
      <c r="Z27" s="76">
        <v>87800</v>
      </c>
      <c r="AA27" s="76">
        <v>52920</v>
      </c>
      <c r="AB27" s="58">
        <f>SUM(P27:AA27)</f>
        <v>709648</v>
      </c>
      <c r="AC27" s="78">
        <v>106855</v>
      </c>
      <c r="AD27" s="78">
        <v>315201</v>
      </c>
      <c r="AE27" s="79"/>
      <c r="AF27" s="78">
        <v>149522</v>
      </c>
      <c r="AG27" s="78">
        <v>130095</v>
      </c>
      <c r="AH27" s="78">
        <v>91984</v>
      </c>
      <c r="AI27" s="78">
        <v>127608</v>
      </c>
      <c r="AJ27" s="78">
        <v>126024</v>
      </c>
      <c r="AK27" s="78">
        <v>189981.745</v>
      </c>
      <c r="AL27" s="78">
        <v>79310.998999999996</v>
      </c>
      <c r="AM27" s="78">
        <v>220181.75100000002</v>
      </c>
      <c r="AN27" s="78">
        <v>102686.33500000001</v>
      </c>
      <c r="AO27" s="59">
        <f>SUM(AC27:AN27)</f>
        <v>1639449.83</v>
      </c>
      <c r="AP27" s="75">
        <v>111079.72</v>
      </c>
      <c r="AQ27" s="75">
        <v>147115.609</v>
      </c>
      <c r="AR27" s="75">
        <v>152132.41999999998</v>
      </c>
      <c r="AS27" s="75">
        <v>170321.86199999999</v>
      </c>
      <c r="AT27" s="75">
        <v>160242.71</v>
      </c>
      <c r="AU27" s="75">
        <v>110663.841</v>
      </c>
      <c r="AV27" s="75">
        <v>155775.99</v>
      </c>
      <c r="AW27" s="75">
        <v>109081</v>
      </c>
      <c r="AX27" s="75">
        <v>101443.07799999999</v>
      </c>
      <c r="AY27" s="75">
        <v>209778.57</v>
      </c>
      <c r="AZ27" s="75">
        <v>122807.13800000001</v>
      </c>
      <c r="BA27" s="75">
        <v>30000</v>
      </c>
      <c r="BB27" s="57">
        <f>SUM(AP27:BA27)</f>
        <v>1580441.9379999998</v>
      </c>
      <c r="BC27" s="80">
        <v>104522.16499999999</v>
      </c>
      <c r="BD27" s="80">
        <v>207900</v>
      </c>
      <c r="BE27" s="80">
        <v>188618.22099999999</v>
      </c>
      <c r="BF27" s="80">
        <v>211444.03700000001</v>
      </c>
      <c r="BG27" s="80">
        <v>83595.577000000005</v>
      </c>
      <c r="BH27" s="80">
        <v>181919.603</v>
      </c>
      <c r="BI27" s="80">
        <v>27542.543000000001</v>
      </c>
      <c r="BJ27" s="80">
        <v>178735.242</v>
      </c>
      <c r="BK27" s="80">
        <v>14100</v>
      </c>
      <c r="BL27" s="80">
        <v>165288.266</v>
      </c>
      <c r="BM27" s="80">
        <v>116881</v>
      </c>
      <c r="BN27" s="80">
        <v>22042.226999999999</v>
      </c>
      <c r="BO27" s="60">
        <f>SUM(BC27:BN27)</f>
        <v>1502588.8810000001</v>
      </c>
      <c r="BP27" s="75">
        <v>19334.32</v>
      </c>
      <c r="BQ27" s="75">
        <v>202029.41199999998</v>
      </c>
      <c r="BR27" s="75">
        <v>155144</v>
      </c>
      <c r="BS27" s="75">
        <v>56414.150999999998</v>
      </c>
      <c r="BT27" s="75">
        <v>48205.498</v>
      </c>
      <c r="BU27" s="75">
        <v>131392.01500000001</v>
      </c>
      <c r="BV27" s="75">
        <v>246084.95600000001</v>
      </c>
      <c r="BW27" s="75">
        <v>162632.75</v>
      </c>
      <c r="BX27" s="75">
        <v>58639.466</v>
      </c>
      <c r="BY27" s="75">
        <v>144533.85800000001</v>
      </c>
      <c r="BZ27" s="75">
        <v>22725</v>
      </c>
      <c r="CA27" s="75"/>
      <c r="CB27" s="57">
        <f>SUM(BP27:CA27)</f>
        <v>1247135.426</v>
      </c>
      <c r="CC27" s="75">
        <v>159258.098</v>
      </c>
      <c r="CD27" s="75">
        <v>165700</v>
      </c>
      <c r="CE27" s="75">
        <v>144004</v>
      </c>
      <c r="CF27" s="75">
        <v>105000</v>
      </c>
      <c r="CG27" s="75">
        <v>82938</v>
      </c>
      <c r="CH27" s="75">
        <v>127965</v>
      </c>
      <c r="CI27" s="75">
        <v>169027</v>
      </c>
      <c r="CJ27" s="75">
        <v>153070.304</v>
      </c>
      <c r="CK27" s="75">
        <v>216359.91100000002</v>
      </c>
      <c r="CL27" s="75">
        <v>179988.66500000001</v>
      </c>
      <c r="CM27" s="75">
        <v>68051.463000000003</v>
      </c>
      <c r="CN27" s="75">
        <v>189852.215</v>
      </c>
      <c r="CO27" s="57">
        <f>SUM(CC27:CN27)</f>
        <v>1761214.6560000002</v>
      </c>
      <c r="CP27" s="102">
        <f>CP23+CP26</f>
        <v>154350.65700000001</v>
      </c>
      <c r="CQ27" s="102">
        <f t="shared" ref="CQ27:DA27" si="107">CQ23+CQ26</f>
        <v>152984.67800000001</v>
      </c>
      <c r="CR27" s="102">
        <f t="shared" si="107"/>
        <v>87506.66</v>
      </c>
      <c r="CS27" s="102">
        <f t="shared" si="107"/>
        <v>120964.45299999999</v>
      </c>
      <c r="CT27" s="102">
        <f t="shared" si="107"/>
        <v>36960.426999999996</v>
      </c>
      <c r="CU27" s="102">
        <f t="shared" si="107"/>
        <v>174283.47700000001</v>
      </c>
      <c r="CV27" s="102">
        <f t="shared" si="107"/>
        <v>161566.23300000001</v>
      </c>
      <c r="CW27" s="102">
        <f t="shared" si="107"/>
        <v>61896.167000000001</v>
      </c>
      <c r="CX27" s="102">
        <f t="shared" si="107"/>
        <v>134316.774</v>
      </c>
      <c r="CY27" s="76">
        <v>191327.64800000002</v>
      </c>
      <c r="CZ27" s="102">
        <f t="shared" si="107"/>
        <v>139171.394</v>
      </c>
      <c r="DA27" s="102">
        <f t="shared" si="107"/>
        <v>102612.569</v>
      </c>
      <c r="DB27" s="29">
        <f t="shared" ref="DB27:DN27" si="108">DB23+DB26</f>
        <v>1326613.4889999998</v>
      </c>
      <c r="DC27" s="29">
        <f t="shared" si="108"/>
        <v>91953.383000000002</v>
      </c>
      <c r="DD27" s="29">
        <f t="shared" si="108"/>
        <v>36456.778999999995</v>
      </c>
      <c r="DE27" s="29">
        <f t="shared" si="108"/>
        <v>129889.68399999999</v>
      </c>
      <c r="DF27" s="29">
        <f t="shared" si="108"/>
        <v>93216.827000000005</v>
      </c>
      <c r="DG27" s="29">
        <f t="shared" si="108"/>
        <v>77799.070000000007</v>
      </c>
      <c r="DH27" s="29">
        <f t="shared" si="108"/>
        <v>111430.48139999999</v>
      </c>
      <c r="DI27" s="29">
        <f t="shared" si="108"/>
        <v>138506.64499999999</v>
      </c>
      <c r="DJ27" s="29">
        <f t="shared" si="108"/>
        <v>126976.23300000001</v>
      </c>
      <c r="DK27" s="29">
        <f t="shared" si="108"/>
        <v>86959.095000000001</v>
      </c>
      <c r="DL27" s="29">
        <f t="shared" si="108"/>
        <v>105401.446</v>
      </c>
      <c r="DM27" s="29">
        <f t="shared" si="108"/>
        <v>62620.044000000002</v>
      </c>
      <c r="DN27" s="29">
        <f t="shared" si="108"/>
        <v>186410.59900000002</v>
      </c>
      <c r="DO27" s="29">
        <f>DO23+DO26</f>
        <v>1247620.2863999999</v>
      </c>
      <c r="DP27" s="29">
        <f t="shared" ref="DP27:FB27" si="109">DP23+DP26</f>
        <v>63512.12</v>
      </c>
      <c r="DQ27" s="29">
        <f t="shared" si="109"/>
        <v>132654.285</v>
      </c>
      <c r="DR27" s="29">
        <f t="shared" si="109"/>
        <v>128730.693</v>
      </c>
      <c r="DS27" s="29">
        <f t="shared" si="109"/>
        <v>98786.296000000002</v>
      </c>
      <c r="DT27" s="29">
        <f t="shared" si="109"/>
        <v>132941.32800000001</v>
      </c>
      <c r="DU27" s="29">
        <f t="shared" si="109"/>
        <v>123501.88</v>
      </c>
      <c r="DV27" s="29">
        <f t="shared" si="109"/>
        <v>220679.842</v>
      </c>
      <c r="DW27" s="29">
        <f t="shared" si="109"/>
        <v>85922.674999999988</v>
      </c>
      <c r="DX27" s="29">
        <f t="shared" si="109"/>
        <v>66317.036999999997</v>
      </c>
      <c r="DY27" s="29">
        <f t="shared" si="109"/>
        <v>111042.53</v>
      </c>
      <c r="DZ27" s="29">
        <f t="shared" si="109"/>
        <v>86501.153000000006</v>
      </c>
      <c r="EA27" s="29">
        <f t="shared" si="109"/>
        <v>144714.07800000001</v>
      </c>
      <c r="EB27" s="29">
        <f t="shared" si="109"/>
        <v>1395303.9169999999</v>
      </c>
      <c r="EC27" s="29">
        <f t="shared" si="109"/>
        <v>99966.01</v>
      </c>
      <c r="ED27" s="29">
        <f t="shared" si="109"/>
        <v>115780.594</v>
      </c>
      <c r="EE27" s="29">
        <f t="shared" si="109"/>
        <v>146552.81</v>
      </c>
      <c r="EF27" s="29">
        <f t="shared" si="109"/>
        <v>58024.370999999999</v>
      </c>
      <c r="EG27" s="29">
        <f t="shared" si="109"/>
        <v>101632.28</v>
      </c>
      <c r="EH27" s="29">
        <f t="shared" si="109"/>
        <v>90180.025999999998</v>
      </c>
      <c r="EI27" s="29">
        <f t="shared" si="109"/>
        <v>194587.18700000001</v>
      </c>
      <c r="EJ27" s="29">
        <f t="shared" si="109"/>
        <v>101577.39599999999</v>
      </c>
      <c r="EK27" s="29">
        <f t="shared" si="109"/>
        <v>154686.98800000001</v>
      </c>
      <c r="EL27" s="29">
        <f t="shared" si="109"/>
        <v>119769.042</v>
      </c>
      <c r="EM27" s="29">
        <f t="shared" si="109"/>
        <v>60317.345999999998</v>
      </c>
      <c r="EN27" s="29">
        <f t="shared" si="109"/>
        <v>119276.999</v>
      </c>
      <c r="EO27" s="29">
        <f t="shared" si="109"/>
        <v>1362351.0489999999</v>
      </c>
      <c r="EP27" s="29">
        <f t="shared" si="109"/>
        <v>87018.057000000001</v>
      </c>
      <c r="EQ27" s="29">
        <f t="shared" si="109"/>
        <v>65735.138000000006</v>
      </c>
      <c r="ER27" s="29">
        <f t="shared" si="109"/>
        <v>183732.94199999998</v>
      </c>
      <c r="ES27" s="29">
        <f t="shared" si="109"/>
        <v>14000</v>
      </c>
      <c r="ET27" s="29">
        <f t="shared" si="109"/>
        <v>175362.573</v>
      </c>
      <c r="EU27" s="29">
        <f t="shared" si="109"/>
        <v>74418.085000000006</v>
      </c>
      <c r="EV27" s="29">
        <f t="shared" si="109"/>
        <v>27457.114000000001</v>
      </c>
      <c r="EW27" s="29">
        <f t="shared" si="109"/>
        <v>180244.571</v>
      </c>
      <c r="EX27" s="29">
        <f t="shared" si="109"/>
        <v>158974.98800000001</v>
      </c>
      <c r="EY27" s="29">
        <f t="shared" si="109"/>
        <v>34890.423999999999</v>
      </c>
      <c r="EZ27" s="29">
        <f t="shared" si="109"/>
        <v>115553.03600000001</v>
      </c>
      <c r="FA27" s="29">
        <f t="shared" si="109"/>
        <v>57313.951000000001</v>
      </c>
      <c r="FB27" s="29">
        <f t="shared" si="109"/>
        <v>1174700.8790000002</v>
      </c>
      <c r="FC27" s="29">
        <f t="shared" ref="FC27:HN27" si="110">FC23+FC26</f>
        <v>60002.408000000003</v>
      </c>
      <c r="FD27" s="29">
        <f t="shared" si="110"/>
        <v>67469.308000000005</v>
      </c>
      <c r="FE27" s="29">
        <f t="shared" si="110"/>
        <v>127482.367</v>
      </c>
      <c r="FF27" s="29">
        <f t="shared" si="110"/>
        <v>120690.292</v>
      </c>
      <c r="FG27" s="29">
        <f t="shared" si="110"/>
        <v>18928.916000000001</v>
      </c>
      <c r="FH27" s="29">
        <f t="shared" si="110"/>
        <v>76175.45</v>
      </c>
      <c r="FI27" s="29">
        <f t="shared" si="110"/>
        <v>92109.567999999999</v>
      </c>
      <c r="FJ27" s="29">
        <f t="shared" si="110"/>
        <v>124632.9</v>
      </c>
      <c r="FK27" s="29">
        <f t="shared" si="110"/>
        <v>115804.098</v>
      </c>
      <c r="FL27" s="29">
        <f t="shared" si="110"/>
        <v>98304.235000000001</v>
      </c>
      <c r="FM27" s="29">
        <f t="shared" si="110"/>
        <v>88295.342000000004</v>
      </c>
      <c r="FN27" s="29">
        <f t="shared" si="110"/>
        <v>71305.56</v>
      </c>
      <c r="FO27" s="29">
        <f t="shared" si="110"/>
        <v>1061200.4440000001</v>
      </c>
      <c r="FP27" s="29">
        <f t="shared" si="110"/>
        <v>90058.672000000006</v>
      </c>
      <c r="FQ27" s="29">
        <f t="shared" si="110"/>
        <v>114758.21400000001</v>
      </c>
      <c r="FR27" s="29">
        <f t="shared" si="110"/>
        <v>60658.273999999998</v>
      </c>
      <c r="FS27" s="29">
        <f t="shared" si="110"/>
        <v>111076.07799999999</v>
      </c>
      <c r="FT27" s="29">
        <f t="shared" si="110"/>
        <v>89936.906000000003</v>
      </c>
      <c r="FU27" s="29">
        <f t="shared" si="110"/>
        <v>46101.33</v>
      </c>
      <c r="FV27" s="29">
        <f t="shared" si="110"/>
        <v>136164.875</v>
      </c>
      <c r="FW27" s="29">
        <f t="shared" si="110"/>
        <v>89572.046000000002</v>
      </c>
      <c r="FX27" s="29">
        <f t="shared" si="110"/>
        <v>159749.91899999999</v>
      </c>
      <c r="FY27" s="29">
        <f t="shared" si="110"/>
        <v>98971.123000000007</v>
      </c>
      <c r="FZ27" s="29">
        <f t="shared" si="110"/>
        <v>111901.785</v>
      </c>
      <c r="GA27" s="29">
        <f t="shared" si="110"/>
        <v>44072.099000000002</v>
      </c>
      <c r="GB27" s="29">
        <f t="shared" si="110"/>
        <v>1153021.321</v>
      </c>
      <c r="GC27" s="29">
        <f t="shared" si="110"/>
        <v>99610.06</v>
      </c>
      <c r="GD27" s="29">
        <f t="shared" si="110"/>
        <v>143705.11300000001</v>
      </c>
      <c r="GE27" s="29">
        <f t="shared" si="110"/>
        <v>138852.14499999999</v>
      </c>
      <c r="GF27" s="29">
        <f t="shared" si="110"/>
        <v>105210.609</v>
      </c>
      <c r="GG27" s="29">
        <f t="shared" si="110"/>
        <v>104506.787</v>
      </c>
      <c r="GH27" s="29">
        <f t="shared" si="110"/>
        <v>89749.981</v>
      </c>
      <c r="GI27" s="29">
        <f t="shared" si="110"/>
        <v>168132.74</v>
      </c>
      <c r="GJ27" s="29">
        <f t="shared" si="110"/>
        <v>146817.734</v>
      </c>
      <c r="GK27" s="29">
        <f t="shared" si="110"/>
        <v>106865.238</v>
      </c>
      <c r="GL27" s="29">
        <f t="shared" si="110"/>
        <v>89633.353000000003</v>
      </c>
      <c r="GM27" s="29">
        <f t="shared" si="110"/>
        <v>122896.05</v>
      </c>
      <c r="GN27" s="29">
        <f t="shared" si="110"/>
        <v>106481.855</v>
      </c>
      <c r="GO27" s="29">
        <f t="shared" si="110"/>
        <v>1422461.665</v>
      </c>
      <c r="GP27" s="29">
        <f t="shared" si="110"/>
        <v>136067.97399999999</v>
      </c>
      <c r="GQ27" s="29">
        <f t="shared" si="110"/>
        <v>116576.219</v>
      </c>
      <c r="GR27" s="29">
        <f t="shared" si="110"/>
        <v>77913</v>
      </c>
      <c r="GS27" s="29">
        <f t="shared" si="110"/>
        <v>144745</v>
      </c>
      <c r="GT27" s="29">
        <f t="shared" si="110"/>
        <v>146839</v>
      </c>
      <c r="GU27" s="29">
        <f t="shared" si="110"/>
        <v>110982</v>
      </c>
      <c r="GV27" s="29">
        <f t="shared" si="110"/>
        <v>140660</v>
      </c>
      <c r="GW27" s="29">
        <f t="shared" si="110"/>
        <v>122597</v>
      </c>
      <c r="GX27" s="29">
        <f t="shared" si="110"/>
        <v>167784</v>
      </c>
      <c r="GY27" s="29">
        <f t="shared" si="110"/>
        <v>142888.481</v>
      </c>
      <c r="GZ27" s="29">
        <f t="shared" si="110"/>
        <v>48312</v>
      </c>
      <c r="HA27" s="29">
        <f t="shared" si="110"/>
        <v>127719</v>
      </c>
      <c r="HB27" s="29">
        <f t="shared" si="110"/>
        <v>1483083.6739999999</v>
      </c>
      <c r="HC27" s="29">
        <f t="shared" si="110"/>
        <v>49290</v>
      </c>
      <c r="HD27" s="29">
        <f t="shared" si="110"/>
        <v>44443</v>
      </c>
      <c r="HE27" s="29">
        <f t="shared" si="110"/>
        <v>158253.65700000001</v>
      </c>
      <c r="HF27" s="29">
        <f t="shared" si="110"/>
        <v>136053.215</v>
      </c>
      <c r="HG27" s="29">
        <f t="shared" si="110"/>
        <v>54934.904999999999</v>
      </c>
      <c r="HH27" s="29">
        <f t="shared" si="110"/>
        <v>143915.49799999999</v>
      </c>
      <c r="HI27" s="29">
        <f t="shared" si="110"/>
        <v>179962.408</v>
      </c>
      <c r="HJ27" s="29">
        <f t="shared" si="110"/>
        <v>54477.908000000003</v>
      </c>
      <c r="HK27" s="29">
        <f t="shared" si="110"/>
        <v>120721.11200000001</v>
      </c>
      <c r="HL27" s="29">
        <f t="shared" si="110"/>
        <v>157711.33899999998</v>
      </c>
      <c r="HM27" s="29">
        <f t="shared" si="110"/>
        <v>133690.69699999999</v>
      </c>
      <c r="HN27" s="29">
        <f t="shared" si="110"/>
        <v>113907.099</v>
      </c>
      <c r="HO27" s="139">
        <f t="shared" ref="HO27:JZ27" si="111">HO23+HO26</f>
        <v>1347360.838</v>
      </c>
      <c r="HP27" s="29">
        <f t="shared" si="111"/>
        <v>16975.050999999999</v>
      </c>
      <c r="HQ27" s="29">
        <f t="shared" si="111"/>
        <v>184318.67499999999</v>
      </c>
      <c r="HR27" s="29">
        <f t="shared" si="111"/>
        <v>123840.851</v>
      </c>
      <c r="HS27" s="29">
        <f t="shared" si="111"/>
        <v>85064.665000000008</v>
      </c>
      <c r="HT27" s="29">
        <f t="shared" si="111"/>
        <v>60176.612000000001</v>
      </c>
      <c r="HU27" s="29">
        <f t="shared" si="111"/>
        <v>89223.555999999997</v>
      </c>
      <c r="HV27" s="29">
        <f t="shared" si="111"/>
        <v>111870.924</v>
      </c>
      <c r="HW27" s="29">
        <f t="shared" si="111"/>
        <v>51567.86</v>
      </c>
      <c r="HX27" s="29">
        <f t="shared" si="111"/>
        <v>92135.347999999998</v>
      </c>
      <c r="HY27" s="29">
        <f t="shared" si="111"/>
        <v>145907.69899999999</v>
      </c>
      <c r="HZ27" s="29">
        <f t="shared" si="111"/>
        <v>54381.279000000002</v>
      </c>
      <c r="IA27" s="29">
        <f t="shared" si="111"/>
        <v>122423.158</v>
      </c>
      <c r="IB27" s="29">
        <f t="shared" si="111"/>
        <v>1137885.6779999998</v>
      </c>
      <c r="IC27" s="29">
        <f t="shared" si="111"/>
        <v>57296.595000000001</v>
      </c>
      <c r="ID27" s="29">
        <f t="shared" si="111"/>
        <v>95597.53899999999</v>
      </c>
      <c r="IE27" s="29">
        <f t="shared" si="111"/>
        <v>81683.252000000008</v>
      </c>
      <c r="IF27" s="29">
        <f t="shared" si="111"/>
        <v>121219.895</v>
      </c>
      <c r="IG27" s="29">
        <f t="shared" si="111"/>
        <v>70334.051000000007</v>
      </c>
      <c r="IH27" s="29">
        <f t="shared" si="111"/>
        <v>90462.831999999995</v>
      </c>
      <c r="II27" s="29">
        <f t="shared" si="111"/>
        <v>79923.712</v>
      </c>
      <c r="IJ27" s="29">
        <f t="shared" si="111"/>
        <v>190732.27</v>
      </c>
      <c r="IK27" s="29">
        <f t="shared" si="111"/>
        <v>102263.311</v>
      </c>
      <c r="IL27" s="29">
        <f t="shared" si="111"/>
        <v>125318.038</v>
      </c>
      <c r="IM27" s="29">
        <f t="shared" si="111"/>
        <v>117489.29300000001</v>
      </c>
      <c r="IN27" s="29">
        <f t="shared" si="111"/>
        <v>160558.73500000002</v>
      </c>
      <c r="IO27" s="29">
        <f t="shared" si="111"/>
        <v>1292879.523</v>
      </c>
      <c r="IP27" s="29">
        <f t="shared" si="111"/>
        <v>127194.137</v>
      </c>
      <c r="IQ27" s="29">
        <f t="shared" si="111"/>
        <v>124994.871</v>
      </c>
      <c r="IR27" s="29">
        <f t="shared" si="111"/>
        <v>103319.851</v>
      </c>
      <c r="IS27" s="29">
        <f t="shared" si="111"/>
        <v>152012.05799999999</v>
      </c>
      <c r="IT27" s="29">
        <f t="shared" si="111"/>
        <v>136665.96299999999</v>
      </c>
      <c r="IU27" s="29">
        <f t="shared" si="111"/>
        <v>94284.361999999994</v>
      </c>
      <c r="IV27" s="29">
        <f t="shared" si="111"/>
        <v>119320.338</v>
      </c>
      <c r="IW27" s="29">
        <f t="shared" si="111"/>
        <v>148245.01699999999</v>
      </c>
      <c r="IX27" s="29">
        <f t="shared" si="111"/>
        <v>102748.75900000001</v>
      </c>
      <c r="IY27" s="29">
        <f t="shared" si="111"/>
        <v>127735.3</v>
      </c>
      <c r="IZ27" s="29">
        <f t="shared" si="111"/>
        <v>128612.251</v>
      </c>
      <c r="JA27" s="29">
        <f t="shared" si="111"/>
        <v>122220.534</v>
      </c>
      <c r="JB27" s="29">
        <f t="shared" si="111"/>
        <v>1487353.4410000001</v>
      </c>
      <c r="JC27" s="29">
        <f t="shared" si="111"/>
        <v>123479.89599999999</v>
      </c>
      <c r="JD27" s="29">
        <f t="shared" si="111"/>
        <v>123846.027</v>
      </c>
      <c r="JE27" s="29">
        <f t="shared" si="111"/>
        <v>148991.22399999999</v>
      </c>
      <c r="JF27" s="29">
        <f t="shared" si="111"/>
        <v>64764.076999999997</v>
      </c>
      <c r="JG27" s="29">
        <f t="shared" si="111"/>
        <v>143739.24100000001</v>
      </c>
      <c r="JH27" s="29">
        <f t="shared" si="111"/>
        <v>103998.976</v>
      </c>
      <c r="JI27" s="29">
        <f t="shared" si="111"/>
        <v>212708.89200000002</v>
      </c>
      <c r="JJ27" s="29">
        <f t="shared" si="111"/>
        <v>105627.113</v>
      </c>
      <c r="JK27" s="29">
        <f t="shared" si="111"/>
        <v>134618.58900000001</v>
      </c>
      <c r="JL27" s="29">
        <f t="shared" si="111"/>
        <v>135942.09</v>
      </c>
      <c r="JM27" s="29">
        <f t="shared" si="111"/>
        <v>118460.97</v>
      </c>
      <c r="JN27" s="29">
        <f t="shared" si="111"/>
        <v>186911.07</v>
      </c>
      <c r="JO27" s="29">
        <f t="shared" si="111"/>
        <v>1603088.165</v>
      </c>
      <c r="JP27" s="29">
        <f t="shared" si="111"/>
        <v>153983.21399999998</v>
      </c>
      <c r="JQ27" s="29">
        <f t="shared" si="111"/>
        <v>93456.142000000007</v>
      </c>
      <c r="JR27" s="29">
        <f t="shared" si="111"/>
        <v>149700.19099999999</v>
      </c>
      <c r="JS27" s="29">
        <f t="shared" si="111"/>
        <v>106840.114</v>
      </c>
      <c r="JT27" s="29">
        <f t="shared" si="111"/>
        <v>110264.00600000001</v>
      </c>
      <c r="JU27" s="29">
        <f t="shared" si="111"/>
        <v>130037.18600000002</v>
      </c>
      <c r="JV27" s="29">
        <f t="shared" si="111"/>
        <v>171670.69</v>
      </c>
      <c r="JW27" s="29">
        <f t="shared" si="111"/>
        <v>196647.33000000002</v>
      </c>
      <c r="JX27" s="29">
        <f t="shared" si="111"/>
        <v>140390.18599999999</v>
      </c>
      <c r="JY27" s="29">
        <f t="shared" si="111"/>
        <v>133678.38999999998</v>
      </c>
      <c r="JZ27" s="29">
        <f t="shared" si="111"/>
        <v>229171.18899999998</v>
      </c>
      <c r="KA27" s="29">
        <f t="shared" ref="KA27:LM27" si="112">KA23+KA26</f>
        <v>116084.295</v>
      </c>
      <c r="KB27" s="139">
        <f t="shared" si="112"/>
        <v>1731922.9329999997</v>
      </c>
      <c r="KC27" s="29">
        <f t="shared" si="112"/>
        <v>147634.573</v>
      </c>
      <c r="KD27" s="29">
        <f t="shared" si="112"/>
        <v>177557.43099999998</v>
      </c>
      <c r="KE27" s="29">
        <f t="shared" si="112"/>
        <v>161040.253</v>
      </c>
      <c r="KF27" s="29">
        <f t="shared" si="112"/>
        <v>162543.55799999999</v>
      </c>
      <c r="KG27" s="29">
        <f t="shared" si="112"/>
        <v>188649.136</v>
      </c>
      <c r="KH27" s="29">
        <f t="shared" si="112"/>
        <v>147343.81200000001</v>
      </c>
      <c r="KI27" s="29">
        <f t="shared" si="112"/>
        <v>220064.64499999999</v>
      </c>
      <c r="KJ27" s="29">
        <f t="shared" si="112"/>
        <v>178995.734</v>
      </c>
      <c r="KK27" s="29">
        <f t="shared" si="112"/>
        <v>205297.08399999997</v>
      </c>
      <c r="KL27" s="29">
        <f t="shared" si="112"/>
        <v>136281.641</v>
      </c>
      <c r="KM27" s="29">
        <f t="shared" si="112"/>
        <v>194462.486</v>
      </c>
      <c r="KN27" s="29">
        <f t="shared" si="112"/>
        <v>72541.303</v>
      </c>
      <c r="KO27" s="29">
        <f t="shared" si="112"/>
        <v>1992411.6560000002</v>
      </c>
      <c r="KP27" s="29">
        <f t="shared" si="112"/>
        <v>131485.101</v>
      </c>
      <c r="KQ27" s="29">
        <f t="shared" si="112"/>
        <v>195705.315</v>
      </c>
      <c r="KR27" s="29">
        <f t="shared" si="112"/>
        <v>99191.622999999992</v>
      </c>
      <c r="KS27" s="29">
        <f t="shared" si="112"/>
        <v>163408.19700000001</v>
      </c>
      <c r="KT27" s="29">
        <f t="shared" si="112"/>
        <v>189028.00899999999</v>
      </c>
      <c r="KU27" s="29">
        <f t="shared" si="112"/>
        <v>230316.45199999999</v>
      </c>
      <c r="KV27" s="29">
        <f t="shared" si="112"/>
        <v>132116.49600000001</v>
      </c>
      <c r="KW27" s="29">
        <f t="shared" si="112"/>
        <v>233810.83</v>
      </c>
      <c r="KX27" s="29">
        <f t="shared" si="112"/>
        <v>165401.95000000001</v>
      </c>
      <c r="KY27" s="29">
        <f t="shared" si="112"/>
        <v>165126.04500000001</v>
      </c>
      <c r="KZ27" s="29">
        <f t="shared" si="112"/>
        <v>187782.12700000001</v>
      </c>
      <c r="LA27" s="29">
        <f t="shared" si="112"/>
        <v>154600.527</v>
      </c>
      <c r="LB27" s="29">
        <f t="shared" si="112"/>
        <v>2047972.6720000003</v>
      </c>
      <c r="LC27" s="29">
        <f t="shared" si="112"/>
        <v>189408.853</v>
      </c>
      <c r="LD27" s="29">
        <f t="shared" si="112"/>
        <v>136190.535</v>
      </c>
      <c r="LE27" s="29">
        <f t="shared" si="112"/>
        <v>93927.816999999995</v>
      </c>
      <c r="LF27" s="29">
        <f t="shared" si="112"/>
        <v>127856.311</v>
      </c>
      <c r="LG27" s="29">
        <f t="shared" si="112"/>
        <v>155828.47200000001</v>
      </c>
      <c r="LH27" s="29">
        <f t="shared" si="112"/>
        <v>189651.42500000002</v>
      </c>
      <c r="LI27" s="29">
        <f t="shared" si="112"/>
        <v>153708.731</v>
      </c>
      <c r="LJ27" s="29">
        <f t="shared" si="112"/>
        <v>237451.68699999998</v>
      </c>
      <c r="LK27" s="29">
        <f t="shared" si="112"/>
        <v>125910.31</v>
      </c>
      <c r="LL27" s="29">
        <f t="shared" si="112"/>
        <v>212474.70899999997</v>
      </c>
      <c r="LM27" s="29">
        <f t="shared" si="112"/>
        <v>73286.198000000004</v>
      </c>
      <c r="LN27" s="29">
        <f>LN23+LN26</f>
        <v>156596.34100000001</v>
      </c>
      <c r="LO27" s="29">
        <f>LO23+LO26</f>
        <v>1852291.389</v>
      </c>
      <c r="LP27" s="29">
        <f t="shared" ref="LP27:MA27" si="113">LP23+LP26</f>
        <v>134332.321</v>
      </c>
      <c r="LQ27" s="29">
        <f t="shared" si="113"/>
        <v>161277.83899999998</v>
      </c>
      <c r="LR27" s="29">
        <f t="shared" si="113"/>
        <v>78133.009999999995</v>
      </c>
      <c r="LS27" s="29">
        <f t="shared" si="113"/>
        <v>88409.106</v>
      </c>
      <c r="LT27" s="29">
        <f t="shared" si="113"/>
        <v>73182.599000000002</v>
      </c>
      <c r="LU27" s="29">
        <f t="shared" si="113"/>
        <v>61167.296999999999</v>
      </c>
      <c r="LV27" s="29">
        <f t="shared" si="113"/>
        <v>89838.437000000005</v>
      </c>
      <c r="LW27" s="29">
        <f t="shared" si="113"/>
        <v>153962.94399999999</v>
      </c>
      <c r="LX27" s="29">
        <f t="shared" si="113"/>
        <v>84529.987999999998</v>
      </c>
      <c r="LY27" s="29">
        <f t="shared" si="113"/>
        <v>133574.09300000002</v>
      </c>
      <c r="LZ27" s="29">
        <f t="shared" si="113"/>
        <v>140273.546</v>
      </c>
      <c r="MA27" s="29">
        <f t="shared" si="113"/>
        <v>140702.098</v>
      </c>
      <c r="MB27" s="29">
        <f>MB23+MB26</f>
        <v>1339383.2780000002</v>
      </c>
      <c r="MC27" s="29">
        <f t="shared" ref="MC27:MN27" si="114">MC23+MC26</f>
        <v>110672.342</v>
      </c>
      <c r="MD27" s="29">
        <f t="shared" si="114"/>
        <v>25870.474999999999</v>
      </c>
      <c r="ME27" s="29">
        <f t="shared" si="114"/>
        <v>102799.571</v>
      </c>
      <c r="MF27" s="29">
        <f t="shared" si="114"/>
        <v>98255.027999999991</v>
      </c>
      <c r="MG27" s="29">
        <f t="shared" si="114"/>
        <v>97646.231</v>
      </c>
      <c r="MH27" s="29">
        <f t="shared" si="114"/>
        <v>141933.47799999997</v>
      </c>
      <c r="MI27" s="29">
        <f t="shared" si="114"/>
        <v>35804.243999999999</v>
      </c>
      <c r="MJ27" s="29">
        <f t="shared" si="114"/>
        <v>47854.437999999995</v>
      </c>
      <c r="MK27" s="29">
        <f t="shared" si="114"/>
        <v>0</v>
      </c>
      <c r="ML27" s="29">
        <f t="shared" si="114"/>
        <v>62908.790999999997</v>
      </c>
      <c r="MM27" s="29">
        <f t="shared" si="114"/>
        <v>24255.831000000002</v>
      </c>
      <c r="MN27" s="29">
        <f t="shared" si="114"/>
        <v>97884.502999999997</v>
      </c>
      <c r="MO27" s="29">
        <f t="shared" ref="MO27:NA27" si="115">MO23+MO26</f>
        <v>845884.93199999991</v>
      </c>
      <c r="MP27" s="29">
        <f t="shared" si="115"/>
        <v>4087.74</v>
      </c>
      <c r="MQ27" s="29">
        <f t="shared" si="115"/>
        <v>11695.228999999999</v>
      </c>
      <c r="MR27" s="29">
        <f t="shared" si="115"/>
        <v>0</v>
      </c>
      <c r="MS27" s="29">
        <f t="shared" si="115"/>
        <v>5421.0290000000005</v>
      </c>
      <c r="MT27" s="29">
        <f t="shared" si="115"/>
        <v>5487.0609999999997</v>
      </c>
      <c r="MU27" s="29">
        <f t="shared" si="115"/>
        <v>5492.7749999999996</v>
      </c>
      <c r="MV27" s="29">
        <f t="shared" si="115"/>
        <v>5201.0479999999998</v>
      </c>
      <c r="MW27" s="29">
        <f t="shared" si="115"/>
        <v>5370.6120000000001</v>
      </c>
      <c r="MX27" s="29">
        <f t="shared" si="115"/>
        <v>0</v>
      </c>
      <c r="MY27" s="29">
        <f t="shared" si="115"/>
        <v>28854.615000000002</v>
      </c>
      <c r="MZ27" s="29">
        <f t="shared" si="115"/>
        <v>0</v>
      </c>
      <c r="NA27" s="29">
        <f t="shared" si="115"/>
        <v>11948.300999999999</v>
      </c>
      <c r="NB27" s="29">
        <f t="shared" ref="NB27:NN27" si="116">NB23+NB26</f>
        <v>83558.410000000018</v>
      </c>
      <c r="NC27" s="29">
        <f t="shared" si="116"/>
        <v>0</v>
      </c>
      <c r="ND27" s="29">
        <f t="shared" si="116"/>
        <v>101907.82800000001</v>
      </c>
      <c r="NE27" s="29">
        <f t="shared" si="116"/>
        <v>4782.9430000000002</v>
      </c>
      <c r="NF27" s="29">
        <f t="shared" si="116"/>
        <v>0</v>
      </c>
      <c r="NG27" s="29">
        <f t="shared" si="116"/>
        <v>4357.6019999999999</v>
      </c>
      <c r="NH27" s="29">
        <f t="shared" si="116"/>
        <v>17253.159</v>
      </c>
      <c r="NI27" s="29">
        <f t="shared" si="116"/>
        <v>8787.5259999999998</v>
      </c>
      <c r="NJ27" s="29">
        <f t="shared" si="116"/>
        <v>18049.972000000002</v>
      </c>
      <c r="NK27" s="29">
        <f t="shared" si="116"/>
        <v>8014.7039999999997</v>
      </c>
      <c r="NL27" s="29">
        <f t="shared" si="116"/>
        <v>0</v>
      </c>
      <c r="NM27" s="29">
        <f t="shared" si="116"/>
        <v>24929.983</v>
      </c>
      <c r="NN27" s="29">
        <f t="shared" si="116"/>
        <v>0</v>
      </c>
      <c r="NO27" s="29">
        <f t="shared" ref="NO27:OA27" si="117">NO23+NO26</f>
        <v>169048.49600000001</v>
      </c>
      <c r="NP27" s="29">
        <f t="shared" si="117"/>
        <v>87103.898000000001</v>
      </c>
      <c r="NQ27" s="29">
        <f t="shared" si="117"/>
        <v>63299.556000000004</v>
      </c>
      <c r="NR27" s="29">
        <f t="shared" si="117"/>
        <v>73081.816000000006</v>
      </c>
      <c r="NS27" s="29">
        <f t="shared" si="117"/>
        <v>69206.804000000004</v>
      </c>
      <c r="NT27" s="29">
        <f t="shared" si="117"/>
        <v>37950.260999999999</v>
      </c>
      <c r="NU27" s="29">
        <f t="shared" si="117"/>
        <v>35409.805999999997</v>
      </c>
      <c r="NV27" s="29">
        <f t="shared" si="117"/>
        <v>71835.872000000003</v>
      </c>
      <c r="NW27" s="29">
        <f t="shared" si="117"/>
        <v>29851.149000000001</v>
      </c>
      <c r="NX27" s="29">
        <f t="shared" si="117"/>
        <v>73987.596999999994</v>
      </c>
      <c r="NY27" s="29">
        <f t="shared" si="117"/>
        <v>23915.093000000001</v>
      </c>
      <c r="NZ27" s="29">
        <f t="shared" si="117"/>
        <v>93850.584000000003</v>
      </c>
      <c r="OA27" s="29">
        <f t="shared" si="117"/>
        <v>38702.622000000003</v>
      </c>
      <c r="OB27" s="29">
        <f t="shared" ref="OB27:OO27" si="118">OB23+OB26</f>
        <v>698195.05799999996</v>
      </c>
      <c r="OC27" s="29">
        <f t="shared" si="118"/>
        <v>16803.615000000002</v>
      </c>
      <c r="OD27" s="29">
        <f t="shared" si="118"/>
        <v>0</v>
      </c>
      <c r="OE27" s="29">
        <f t="shared" si="118"/>
        <v>73750.254000000001</v>
      </c>
      <c r="OF27" s="29">
        <f t="shared" si="118"/>
        <v>0</v>
      </c>
      <c r="OG27" s="29">
        <f t="shared" si="118"/>
        <v>42077.869999999995</v>
      </c>
      <c r="OH27" s="29">
        <f t="shared" si="118"/>
        <v>30121.111000000001</v>
      </c>
      <c r="OI27" s="29">
        <f t="shared" si="118"/>
        <v>33742.889000000003</v>
      </c>
      <c r="OJ27" s="29">
        <f t="shared" si="118"/>
        <v>12012.089</v>
      </c>
      <c r="OK27" s="29">
        <f t="shared" si="118"/>
        <v>46557.464999999997</v>
      </c>
      <c r="OL27" s="29">
        <f t="shared" si="118"/>
        <v>42867.517</v>
      </c>
      <c r="OM27" s="29">
        <f t="shared" si="118"/>
        <v>0</v>
      </c>
      <c r="ON27" s="29">
        <f t="shared" si="118"/>
        <v>17964.191999999999</v>
      </c>
      <c r="OO27" s="29">
        <f t="shared" si="118"/>
        <v>315897.00200000004</v>
      </c>
    </row>
    <row r="28" spans="1:405" x14ac:dyDescent="0.3">
      <c r="A28" s="220"/>
      <c r="B28" s="24" t="s">
        <v>47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60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7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60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60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60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3"/>
      <c r="CA28" s="183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60"/>
      <c r="CP28" s="103">
        <v>618</v>
      </c>
      <c r="CQ28" s="104">
        <v>990</v>
      </c>
      <c r="CR28" s="104">
        <v>1605</v>
      </c>
      <c r="CS28" s="104">
        <v>5286</v>
      </c>
      <c r="CT28" s="104">
        <v>2410</v>
      </c>
      <c r="CU28" s="104">
        <v>9729</v>
      </c>
      <c r="CV28" s="104">
        <v>13239</v>
      </c>
      <c r="CW28" s="104">
        <v>5234</v>
      </c>
      <c r="CX28" s="104">
        <v>2700</v>
      </c>
      <c r="CY28" s="110"/>
      <c r="CZ28" s="104">
        <v>2206</v>
      </c>
      <c r="DA28" s="104">
        <v>1140</v>
      </c>
      <c r="DB28" s="26">
        <f>SUM(CP28:DA28)</f>
        <v>45157</v>
      </c>
      <c r="DC28" s="104">
        <v>1500</v>
      </c>
      <c r="DD28" s="104">
        <v>2714</v>
      </c>
      <c r="DE28" s="104">
        <v>766</v>
      </c>
      <c r="DF28" s="104">
        <v>3825</v>
      </c>
      <c r="DG28" s="104">
        <v>0</v>
      </c>
      <c r="DH28" s="104">
        <v>0</v>
      </c>
      <c r="DI28" s="104">
        <v>0</v>
      </c>
      <c r="DJ28" s="104">
        <v>120</v>
      </c>
      <c r="DK28" s="104">
        <v>1235</v>
      </c>
      <c r="DL28" s="104">
        <v>420</v>
      </c>
      <c r="DM28" s="104">
        <v>42</v>
      </c>
      <c r="DN28" s="104">
        <v>139</v>
      </c>
      <c r="DO28" s="26">
        <f>SUM(DC28:DN28)</f>
        <v>10761</v>
      </c>
      <c r="DP28" s="25">
        <v>0</v>
      </c>
      <c r="DQ28" s="25">
        <v>0</v>
      </c>
      <c r="DR28" s="25">
        <v>0</v>
      </c>
      <c r="DS28" s="25">
        <v>0</v>
      </c>
      <c r="DT28" s="25">
        <v>0</v>
      </c>
      <c r="DU28" s="25">
        <v>0</v>
      </c>
      <c r="DV28" s="25">
        <v>1000</v>
      </c>
      <c r="DW28" s="25">
        <v>0</v>
      </c>
      <c r="DX28" s="25">
        <v>0</v>
      </c>
      <c r="DY28" s="25">
        <v>0</v>
      </c>
      <c r="DZ28" s="25">
        <v>0</v>
      </c>
      <c r="EA28" s="25">
        <v>0</v>
      </c>
      <c r="EB28" s="26">
        <f>SUM(DP28:EA28)</f>
        <v>1000</v>
      </c>
      <c r="EC28" s="25">
        <v>0</v>
      </c>
      <c r="ED28" s="25">
        <v>0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0</v>
      </c>
      <c r="EO28" s="26">
        <f>SUM(EC28:EN28)</f>
        <v>0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6">
        <f>SUM(EP28:FA28)</f>
        <v>0</v>
      </c>
      <c r="FC28" s="25">
        <v>0</v>
      </c>
      <c r="FD28" s="25">
        <v>0</v>
      </c>
      <c r="FE28" s="25">
        <v>0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6">
        <f>SUM(FC28:FN28)</f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/>
      <c r="FZ28" s="25">
        <v>0</v>
      </c>
      <c r="GA28" s="25">
        <v>0</v>
      </c>
      <c r="GB28" s="26">
        <f>SUM(FP28:GA28)</f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  <c r="GH28" s="25">
        <v>0</v>
      </c>
      <c r="GI28" s="25">
        <v>0</v>
      </c>
      <c r="GJ28" s="25">
        <v>0</v>
      </c>
      <c r="GK28" s="25">
        <v>0</v>
      </c>
      <c r="GL28" s="25">
        <v>0</v>
      </c>
      <c r="GM28" s="25">
        <v>0</v>
      </c>
      <c r="GN28" s="25">
        <v>0</v>
      </c>
      <c r="GO28" s="26">
        <f>SUM(GC28:GN28)</f>
        <v>0</v>
      </c>
      <c r="GP28" s="25">
        <v>0</v>
      </c>
      <c r="GQ28" s="25">
        <v>0</v>
      </c>
      <c r="GR28" s="25">
        <v>1689.4</v>
      </c>
      <c r="GS28" s="25">
        <v>9846.2199999999993</v>
      </c>
      <c r="GT28" s="25">
        <v>2308.62</v>
      </c>
      <c r="GU28" s="25">
        <v>1426.6</v>
      </c>
      <c r="GV28" s="25">
        <v>3141.038</v>
      </c>
      <c r="GW28" s="25">
        <v>729.88</v>
      </c>
      <c r="GX28" s="25">
        <v>728.5</v>
      </c>
      <c r="GY28" s="25">
        <v>2132.86</v>
      </c>
      <c r="GZ28" s="25">
        <v>735.8</v>
      </c>
      <c r="HA28" s="25">
        <v>1409.18</v>
      </c>
      <c r="HB28" s="26">
        <f>SUM(GP28:HA28)</f>
        <v>24148.097999999998</v>
      </c>
      <c r="HC28" s="25">
        <v>0</v>
      </c>
      <c r="HD28" s="25">
        <v>0</v>
      </c>
      <c r="HE28" s="25">
        <v>975.82</v>
      </c>
      <c r="HF28" s="25">
        <v>978.36</v>
      </c>
      <c r="HG28" s="25">
        <v>0</v>
      </c>
      <c r="HH28" s="25">
        <v>984.48</v>
      </c>
      <c r="HI28" s="25">
        <v>981.56</v>
      </c>
      <c r="HJ28" s="25">
        <v>0</v>
      </c>
      <c r="HK28" s="25">
        <v>0</v>
      </c>
      <c r="HL28" s="25">
        <v>0</v>
      </c>
      <c r="HM28" s="25">
        <v>2521.8380000000002</v>
      </c>
      <c r="HN28" s="25">
        <v>0</v>
      </c>
      <c r="HO28" s="140">
        <f>SUM(HC28:HN28)</f>
        <v>6442.058</v>
      </c>
      <c r="HP28" s="25">
        <v>0</v>
      </c>
      <c r="HQ28" s="25">
        <v>0</v>
      </c>
      <c r="HR28" s="25">
        <v>0</v>
      </c>
      <c r="HS28" s="25">
        <v>0</v>
      </c>
      <c r="HT28" s="25">
        <v>1410.44</v>
      </c>
      <c r="HU28" s="25">
        <v>2165.4</v>
      </c>
      <c r="HV28" s="25">
        <v>1980.16</v>
      </c>
      <c r="HW28" s="25">
        <v>865.02</v>
      </c>
      <c r="HX28" s="25">
        <v>16640.060000000001</v>
      </c>
      <c r="HY28" s="25">
        <v>1041.48</v>
      </c>
      <c r="HZ28" s="25">
        <v>651.55999999999995</v>
      </c>
      <c r="IA28" s="25">
        <v>491.16199999999998</v>
      </c>
      <c r="IB28" s="26">
        <f>SUM(HP28:IA28)</f>
        <v>25245.282000000003</v>
      </c>
      <c r="IC28" s="25">
        <v>232.5</v>
      </c>
      <c r="ID28" s="25">
        <v>208.26</v>
      </c>
      <c r="IE28" s="25">
        <v>0</v>
      </c>
      <c r="IF28" s="25">
        <v>0</v>
      </c>
      <c r="IG28" s="25">
        <v>0</v>
      </c>
      <c r="IH28" s="25">
        <v>0</v>
      </c>
      <c r="II28" s="25">
        <v>0</v>
      </c>
      <c r="IJ28" s="25">
        <v>0</v>
      </c>
      <c r="IK28" s="25">
        <v>0</v>
      </c>
      <c r="IL28" s="25">
        <v>0</v>
      </c>
      <c r="IM28" s="25">
        <v>0</v>
      </c>
      <c r="IN28" s="25">
        <v>649.4</v>
      </c>
      <c r="IO28" s="26">
        <f>SUM(IC28:IN28)</f>
        <v>1090.1599999999999</v>
      </c>
      <c r="IP28" s="25">
        <v>0</v>
      </c>
      <c r="IQ28" s="25">
        <v>0</v>
      </c>
      <c r="IR28" s="25">
        <v>0</v>
      </c>
      <c r="IS28" s="25">
        <v>0</v>
      </c>
      <c r="IT28" s="25">
        <v>0</v>
      </c>
      <c r="IU28" s="25">
        <v>0</v>
      </c>
      <c r="IV28" s="25">
        <v>0</v>
      </c>
      <c r="IW28" s="25">
        <v>0</v>
      </c>
      <c r="IX28" s="25">
        <v>0</v>
      </c>
      <c r="IY28" s="25">
        <v>0</v>
      </c>
      <c r="IZ28" s="25">
        <v>0</v>
      </c>
      <c r="JA28" s="25">
        <v>0</v>
      </c>
      <c r="JB28" s="26">
        <f>SUM(IP28:JA28)</f>
        <v>0</v>
      </c>
      <c r="JC28" s="25">
        <v>0</v>
      </c>
      <c r="JD28" s="25">
        <v>0</v>
      </c>
      <c r="JE28" s="25">
        <v>0</v>
      </c>
      <c r="JF28" s="25">
        <v>0</v>
      </c>
      <c r="JG28" s="25">
        <v>0</v>
      </c>
      <c r="JH28" s="25">
        <v>0</v>
      </c>
      <c r="JI28" s="25">
        <v>0</v>
      </c>
      <c r="JJ28" s="25">
        <v>0</v>
      </c>
      <c r="JK28" s="25">
        <v>0</v>
      </c>
      <c r="JL28" s="25">
        <v>0</v>
      </c>
      <c r="JM28" s="25">
        <v>0</v>
      </c>
      <c r="JN28" s="25">
        <v>0</v>
      </c>
      <c r="JO28" s="26">
        <f>SUM(JC28:JN28)</f>
        <v>0</v>
      </c>
      <c r="JP28" s="25">
        <v>0</v>
      </c>
      <c r="JQ28" s="25">
        <v>0</v>
      </c>
      <c r="JR28" s="25">
        <v>0</v>
      </c>
      <c r="JS28" s="25">
        <v>0</v>
      </c>
      <c r="JT28" s="25">
        <v>0</v>
      </c>
      <c r="JU28" s="25">
        <v>0</v>
      </c>
      <c r="JV28" s="25">
        <v>0</v>
      </c>
      <c r="JW28" s="25">
        <v>0</v>
      </c>
      <c r="JX28" s="25">
        <v>0</v>
      </c>
      <c r="JY28" s="25">
        <v>0</v>
      </c>
      <c r="JZ28" s="25">
        <v>0</v>
      </c>
      <c r="KA28" s="25">
        <v>0</v>
      </c>
      <c r="KB28" s="140">
        <f>SUM(JP28:KA28)</f>
        <v>0</v>
      </c>
      <c r="KC28" s="25">
        <v>0</v>
      </c>
      <c r="KD28" s="25">
        <v>0</v>
      </c>
      <c r="KE28" s="25">
        <v>0</v>
      </c>
      <c r="KF28" s="25">
        <v>0</v>
      </c>
      <c r="KG28" s="25">
        <v>0</v>
      </c>
      <c r="KH28" s="25">
        <v>0</v>
      </c>
      <c r="KI28" s="25">
        <v>0</v>
      </c>
      <c r="KJ28" s="25">
        <v>0</v>
      </c>
      <c r="KK28" s="25">
        <v>0</v>
      </c>
      <c r="KL28" s="25">
        <v>0</v>
      </c>
      <c r="KM28" s="25">
        <v>0</v>
      </c>
      <c r="KN28" s="25">
        <v>0</v>
      </c>
      <c r="KO28" s="26">
        <f>SUM(KC28:KN28)</f>
        <v>0</v>
      </c>
      <c r="KP28" s="25">
        <v>0</v>
      </c>
      <c r="KQ28" s="25">
        <v>0</v>
      </c>
      <c r="KR28" s="25">
        <v>0</v>
      </c>
      <c r="KS28" s="25">
        <v>0</v>
      </c>
      <c r="KT28" s="25">
        <v>0</v>
      </c>
      <c r="KU28" s="25">
        <v>0</v>
      </c>
      <c r="KV28" s="25">
        <v>0</v>
      </c>
      <c r="KW28" s="25">
        <v>0</v>
      </c>
      <c r="KX28" s="25">
        <v>0</v>
      </c>
      <c r="KY28" s="25">
        <v>0</v>
      </c>
      <c r="KZ28" s="25">
        <v>0</v>
      </c>
      <c r="LA28" s="25">
        <v>0</v>
      </c>
      <c r="LB28" s="26">
        <f>SUM(KP28:LA28)</f>
        <v>0</v>
      </c>
      <c r="LC28" s="25">
        <v>0</v>
      </c>
      <c r="LD28" s="25">
        <v>0</v>
      </c>
      <c r="LE28" s="25">
        <v>0</v>
      </c>
      <c r="LF28" s="25">
        <v>0</v>
      </c>
      <c r="LG28" s="25">
        <v>0</v>
      </c>
      <c r="LH28" s="25">
        <v>0</v>
      </c>
      <c r="LI28" s="25">
        <v>0</v>
      </c>
      <c r="LJ28" s="25">
        <v>0</v>
      </c>
      <c r="LK28" s="25">
        <v>0</v>
      </c>
      <c r="LL28" s="25">
        <v>0</v>
      </c>
      <c r="LM28" s="25">
        <v>0</v>
      </c>
      <c r="LN28" s="25">
        <v>0</v>
      </c>
      <c r="LO28" s="26">
        <f>SUM(LC28:LN28)</f>
        <v>0</v>
      </c>
      <c r="LP28" s="203">
        <v>0</v>
      </c>
      <c r="LQ28" s="203">
        <v>0</v>
      </c>
      <c r="LR28" s="203">
        <v>0</v>
      </c>
      <c r="LS28" s="203">
        <v>0</v>
      </c>
      <c r="LT28" s="203">
        <v>0</v>
      </c>
      <c r="LU28" s="203">
        <v>0</v>
      </c>
      <c r="LV28" s="203">
        <v>0</v>
      </c>
      <c r="LW28" s="203">
        <v>0</v>
      </c>
      <c r="LX28" s="203">
        <v>0</v>
      </c>
      <c r="LY28" s="203">
        <v>0</v>
      </c>
      <c r="LZ28" s="203">
        <v>0</v>
      </c>
      <c r="MA28" s="203">
        <v>0</v>
      </c>
      <c r="MB28" s="204">
        <f>SUM(LP28:MA28)</f>
        <v>0</v>
      </c>
      <c r="MC28" s="203">
        <v>0</v>
      </c>
      <c r="MD28" s="203">
        <v>0</v>
      </c>
      <c r="ME28" s="203">
        <v>0</v>
      </c>
      <c r="MF28" s="203">
        <v>0</v>
      </c>
      <c r="MG28" s="203">
        <v>0</v>
      </c>
      <c r="MH28" s="203">
        <v>0</v>
      </c>
      <c r="MI28" s="203">
        <v>0</v>
      </c>
      <c r="MJ28" s="203">
        <v>0</v>
      </c>
      <c r="MK28" s="203">
        <v>0</v>
      </c>
      <c r="ML28" s="203">
        <v>0</v>
      </c>
      <c r="MM28" s="203">
        <v>0</v>
      </c>
      <c r="MN28" s="203">
        <v>0</v>
      </c>
      <c r="MO28" s="204">
        <f>SUM(MC28:MN28)</f>
        <v>0</v>
      </c>
      <c r="MP28" s="203">
        <v>0</v>
      </c>
      <c r="MQ28" s="203">
        <v>0</v>
      </c>
      <c r="MR28" s="203">
        <v>0</v>
      </c>
      <c r="MS28" s="203">
        <v>0</v>
      </c>
      <c r="MT28" s="203">
        <v>0</v>
      </c>
      <c r="MU28" s="203">
        <v>0</v>
      </c>
      <c r="MV28" s="203">
        <v>0</v>
      </c>
      <c r="MW28" s="203">
        <v>0</v>
      </c>
      <c r="MX28" s="203">
        <v>0</v>
      </c>
      <c r="MY28" s="203">
        <v>0</v>
      </c>
      <c r="MZ28" s="203">
        <v>0</v>
      </c>
      <c r="NA28" s="10">
        <v>0</v>
      </c>
      <c r="NB28" s="204">
        <v>0</v>
      </c>
      <c r="NC28" s="203">
        <v>0</v>
      </c>
      <c r="ND28" s="203">
        <v>0</v>
      </c>
      <c r="NE28" s="203">
        <v>0</v>
      </c>
      <c r="NF28" s="203">
        <v>0</v>
      </c>
      <c r="NG28" s="203">
        <v>0</v>
      </c>
      <c r="NH28" s="203">
        <v>0</v>
      </c>
      <c r="NI28" s="203">
        <v>0</v>
      </c>
      <c r="NJ28" s="203">
        <v>0</v>
      </c>
      <c r="NK28" s="203">
        <v>0</v>
      </c>
      <c r="NL28" s="203">
        <v>0</v>
      </c>
      <c r="NM28" s="203">
        <v>0</v>
      </c>
      <c r="NN28" s="10">
        <v>0</v>
      </c>
      <c r="NO28" s="204">
        <v>0</v>
      </c>
      <c r="NP28" s="203">
        <v>0</v>
      </c>
      <c r="NQ28" s="203">
        <v>0</v>
      </c>
      <c r="NR28" s="203">
        <v>0</v>
      </c>
      <c r="NS28" s="203">
        <v>0</v>
      </c>
      <c r="NT28" s="203">
        <v>0</v>
      </c>
      <c r="NU28" s="203">
        <v>0</v>
      </c>
      <c r="NV28" s="203">
        <v>0</v>
      </c>
      <c r="NW28" s="203">
        <v>0</v>
      </c>
      <c r="NX28" s="203">
        <v>0</v>
      </c>
      <c r="NY28" s="203">
        <v>0</v>
      </c>
      <c r="NZ28" s="203">
        <v>0</v>
      </c>
      <c r="OA28" s="10">
        <v>0</v>
      </c>
      <c r="OB28" s="204">
        <v>0</v>
      </c>
      <c r="OC28" s="203">
        <v>0</v>
      </c>
      <c r="OD28" s="203">
        <v>0</v>
      </c>
      <c r="OE28" s="203">
        <v>0</v>
      </c>
      <c r="OF28" s="203">
        <v>0</v>
      </c>
      <c r="OG28" s="203">
        <v>0</v>
      </c>
      <c r="OH28" s="203">
        <v>0</v>
      </c>
      <c r="OI28" s="203">
        <v>0</v>
      </c>
      <c r="OJ28" s="203">
        <v>0</v>
      </c>
      <c r="OK28" s="203">
        <v>0</v>
      </c>
      <c r="OL28" s="203">
        <v>0</v>
      </c>
      <c r="OM28" s="203">
        <v>0</v>
      </c>
      <c r="ON28" s="10">
        <v>0</v>
      </c>
      <c r="OO28" s="204">
        <v>0</v>
      </c>
    </row>
    <row r="29" spans="1:405" ht="22.5" customHeight="1" thickBot="1" x14ac:dyDescent="0.35">
      <c r="A29" s="220"/>
      <c r="B29" s="44" t="s">
        <v>48</v>
      </c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61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9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61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61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61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61"/>
      <c r="CP29" s="105">
        <v>3000</v>
      </c>
      <c r="CQ29" s="106">
        <v>0</v>
      </c>
      <c r="CR29" s="106">
        <v>1900</v>
      </c>
      <c r="CS29" s="106">
        <v>11568</v>
      </c>
      <c r="CT29" s="106">
        <v>1680</v>
      </c>
      <c r="CU29" s="106">
        <v>5286</v>
      </c>
      <c r="CV29" s="106">
        <v>14442</v>
      </c>
      <c r="CW29" s="106">
        <v>10296</v>
      </c>
      <c r="CX29" s="106">
        <v>6399</v>
      </c>
      <c r="CY29" s="111"/>
      <c r="CZ29" s="106">
        <v>13028</v>
      </c>
      <c r="DA29" s="106">
        <v>4895</v>
      </c>
      <c r="DB29" s="28">
        <f>SUM(CP29:DA29)</f>
        <v>72494</v>
      </c>
      <c r="DC29" s="106">
        <v>0</v>
      </c>
      <c r="DD29" s="106">
        <v>0</v>
      </c>
      <c r="DE29" s="106">
        <v>1500</v>
      </c>
      <c r="DF29" s="106">
        <v>4943</v>
      </c>
      <c r="DG29" s="106">
        <v>7300</v>
      </c>
      <c r="DH29" s="106">
        <v>13194</v>
      </c>
      <c r="DI29" s="106">
        <v>11209</v>
      </c>
      <c r="DJ29" s="106">
        <v>11429</v>
      </c>
      <c r="DK29" s="106">
        <v>11524</v>
      </c>
      <c r="DL29" s="106">
        <v>0</v>
      </c>
      <c r="DM29" s="106">
        <v>8068</v>
      </c>
      <c r="DN29" s="106">
        <v>9398</v>
      </c>
      <c r="DO29" s="28">
        <f>SUM(DC29:DN29)</f>
        <v>78565</v>
      </c>
      <c r="DP29" s="27">
        <v>8058</v>
      </c>
      <c r="DQ29" s="27">
        <v>2565</v>
      </c>
      <c r="DR29" s="27">
        <v>6778</v>
      </c>
      <c r="DS29" s="27">
        <v>6748</v>
      </c>
      <c r="DT29" s="27">
        <v>11704</v>
      </c>
      <c r="DU29" s="27">
        <v>2566</v>
      </c>
      <c r="DV29" s="27">
        <v>5759</v>
      </c>
      <c r="DW29" s="27">
        <v>11328</v>
      </c>
      <c r="DX29" s="27">
        <v>2550</v>
      </c>
      <c r="DY29" s="27">
        <v>2599</v>
      </c>
      <c r="DZ29" s="27">
        <v>16584</v>
      </c>
      <c r="EA29" s="27">
        <v>3921</v>
      </c>
      <c r="EB29" s="28">
        <f>SUM(DP29:EA29)</f>
        <v>81160</v>
      </c>
      <c r="EC29" s="27">
        <v>11433</v>
      </c>
      <c r="ED29" s="27">
        <v>5988</v>
      </c>
      <c r="EE29" s="27">
        <v>3887</v>
      </c>
      <c r="EF29" s="27">
        <v>7638</v>
      </c>
      <c r="EG29" s="27">
        <v>7638</v>
      </c>
      <c r="EH29" s="27">
        <v>4277</v>
      </c>
      <c r="EI29" s="27">
        <v>3804</v>
      </c>
      <c r="EJ29" s="27">
        <v>3180</v>
      </c>
      <c r="EK29" s="27">
        <v>0</v>
      </c>
      <c r="EL29" s="27">
        <v>8454</v>
      </c>
      <c r="EM29" s="27">
        <v>5300</v>
      </c>
      <c r="EN29" s="27">
        <v>4200</v>
      </c>
      <c r="EO29" s="28">
        <f>SUM(EC29:EN29)</f>
        <v>65799</v>
      </c>
      <c r="EP29" s="27">
        <v>8765</v>
      </c>
      <c r="EQ29" s="27">
        <v>2581</v>
      </c>
      <c r="ER29" s="27">
        <v>5300</v>
      </c>
      <c r="ES29" s="27">
        <v>0</v>
      </c>
      <c r="ET29" s="27">
        <v>0</v>
      </c>
      <c r="EU29" s="27">
        <v>2700</v>
      </c>
      <c r="EV29" s="27">
        <v>0</v>
      </c>
      <c r="EW29" s="27">
        <v>0</v>
      </c>
      <c r="EX29" s="27">
        <v>2581</v>
      </c>
      <c r="EY29" s="27">
        <v>5295.7430000000004</v>
      </c>
      <c r="EZ29" s="27">
        <v>5168.8379999999997</v>
      </c>
      <c r="FA29" s="27">
        <v>5150.88</v>
      </c>
      <c r="FB29" s="28">
        <f>SUM(EP29:FA29)</f>
        <v>37542.461000000003</v>
      </c>
      <c r="FC29" s="27">
        <v>5149.18</v>
      </c>
      <c r="FD29" s="27">
        <v>2851.8850000000002</v>
      </c>
      <c r="FE29" s="27">
        <v>2557.6170000000002</v>
      </c>
      <c r="FF29" s="27">
        <v>0</v>
      </c>
      <c r="FG29" s="27">
        <v>2580.86</v>
      </c>
      <c r="FH29" s="27">
        <v>4258.4920000000002</v>
      </c>
      <c r="FI29" s="27">
        <v>0</v>
      </c>
      <c r="FJ29" s="27">
        <v>6886.7809999999999</v>
      </c>
      <c r="FK29" s="27">
        <v>4536.7910000000002</v>
      </c>
      <c r="FL29" s="27">
        <v>4237.6139999999996</v>
      </c>
      <c r="FM29" s="27">
        <v>6302.299</v>
      </c>
      <c r="FN29" s="27">
        <v>5104.7219999999998</v>
      </c>
      <c r="FO29" s="28">
        <f>SUM(FC29:FN29)</f>
        <v>44466.241000000002</v>
      </c>
      <c r="FP29" s="27">
        <v>2537.5500000000002</v>
      </c>
      <c r="FQ29" s="27">
        <v>1684.204</v>
      </c>
      <c r="FR29" s="27">
        <v>5168.6610000000001</v>
      </c>
      <c r="FS29" s="27">
        <v>3274.8510000000001</v>
      </c>
      <c r="FT29" s="27">
        <v>5189.8829999999998</v>
      </c>
      <c r="FU29" s="27">
        <v>6183.6949999999997</v>
      </c>
      <c r="FV29" s="27">
        <v>7636.34</v>
      </c>
      <c r="FW29" s="27">
        <v>2568.5309999999999</v>
      </c>
      <c r="FX29" s="27">
        <v>5178.17</v>
      </c>
      <c r="FY29" s="27">
        <v>2597.33</v>
      </c>
      <c r="FZ29" s="27">
        <v>2589.7370000000001</v>
      </c>
      <c r="GA29" s="27">
        <v>7710.67</v>
      </c>
      <c r="GB29" s="28">
        <f>SUM(FP29:GA29)</f>
        <v>52319.622000000003</v>
      </c>
      <c r="GC29" s="27">
        <v>9763.0169999999998</v>
      </c>
      <c r="GD29" s="27">
        <v>2551.9699999999998</v>
      </c>
      <c r="GE29" s="27">
        <v>2601.3000000000002</v>
      </c>
      <c r="GF29" s="27">
        <v>7660.5110000000004</v>
      </c>
      <c r="GG29" s="27">
        <v>2533.1060000000002</v>
      </c>
      <c r="GH29" s="27">
        <v>2538.4430000000002</v>
      </c>
      <c r="GI29" s="27">
        <v>0</v>
      </c>
      <c r="GJ29" s="27">
        <v>257.13499999999999</v>
      </c>
      <c r="GK29" s="27">
        <v>9359.7649999999994</v>
      </c>
      <c r="GL29" s="27">
        <v>2599.5300000000002</v>
      </c>
      <c r="GM29" s="27">
        <v>5180.9340000000002</v>
      </c>
      <c r="GN29" s="27">
        <v>10613.254000000001</v>
      </c>
      <c r="GO29" s="28">
        <f>SUM(GC29:GN29)</f>
        <v>55658.965000000004</v>
      </c>
      <c r="GP29" s="27">
        <v>8238.44</v>
      </c>
      <c r="GQ29" s="27">
        <v>8709.991</v>
      </c>
      <c r="GR29" s="27">
        <v>13797.208999999999</v>
      </c>
      <c r="GS29" s="27">
        <v>16157.780999999999</v>
      </c>
      <c r="GT29" s="27">
        <v>12347.901000000002</v>
      </c>
      <c r="GU29" s="27">
        <v>10855.256000000001</v>
      </c>
      <c r="GV29" s="27">
        <v>4128.6379999999999</v>
      </c>
      <c r="GW29" s="27">
        <v>2416.3850000000002</v>
      </c>
      <c r="GX29" s="27">
        <v>980.76400000000001</v>
      </c>
      <c r="GY29" s="27">
        <v>0</v>
      </c>
      <c r="GZ29" s="27">
        <v>0</v>
      </c>
      <c r="HA29" s="27">
        <v>2922.7049999999999</v>
      </c>
      <c r="HB29" s="28">
        <f>SUM(GP29:HA29)</f>
        <v>80555.070000000007</v>
      </c>
      <c r="HC29" s="27">
        <v>2948.4969999999998</v>
      </c>
      <c r="HD29" s="27">
        <v>2569.91</v>
      </c>
      <c r="HE29" s="27">
        <v>0</v>
      </c>
      <c r="HF29" s="27">
        <v>0</v>
      </c>
      <c r="HG29" s="27">
        <v>2552.0970000000002</v>
      </c>
      <c r="HH29" s="27">
        <v>0</v>
      </c>
      <c r="HI29" s="27">
        <v>5478.5259999999998</v>
      </c>
      <c r="HJ29" s="27">
        <v>5500.7</v>
      </c>
      <c r="HK29" s="27">
        <v>5075.107</v>
      </c>
      <c r="HL29" s="27">
        <v>13531.523999999999</v>
      </c>
      <c r="HM29" s="27">
        <v>0</v>
      </c>
      <c r="HN29" s="27">
        <v>11088.249</v>
      </c>
      <c r="HO29" s="141">
        <f>SUM(HC29:HN29)</f>
        <v>48744.61</v>
      </c>
      <c r="HP29" s="27">
        <v>0</v>
      </c>
      <c r="HQ29" s="27">
        <v>2988.4749999999999</v>
      </c>
      <c r="HR29" s="27">
        <v>6019.0119999999997</v>
      </c>
      <c r="HS29" s="27">
        <v>6105.1769999999997</v>
      </c>
      <c r="HT29" s="27">
        <v>0</v>
      </c>
      <c r="HU29" s="27">
        <v>8812.7119999999995</v>
      </c>
      <c r="HV29" s="27">
        <v>8664.2369999999992</v>
      </c>
      <c r="HW29" s="27">
        <v>2516.951</v>
      </c>
      <c r="HX29" s="27">
        <v>13782.798000000001</v>
      </c>
      <c r="HY29" s="27">
        <v>6181.2179999999998</v>
      </c>
      <c r="HZ29" s="27">
        <v>2550.4250000000002</v>
      </c>
      <c r="IA29" s="27">
        <v>0</v>
      </c>
      <c r="IB29" s="28">
        <f>SUM(HP29:IA29)</f>
        <v>57621.005000000005</v>
      </c>
      <c r="IC29" s="27">
        <v>5976.2449999999999</v>
      </c>
      <c r="ID29" s="27">
        <v>0</v>
      </c>
      <c r="IE29" s="27">
        <v>0</v>
      </c>
      <c r="IF29" s="27">
        <v>2913.3449999999998</v>
      </c>
      <c r="IG29" s="27">
        <v>2402.16</v>
      </c>
      <c r="IH29" s="27">
        <v>7368.7129999999997</v>
      </c>
      <c r="II29" s="27">
        <v>9631.9269999999997</v>
      </c>
      <c r="IJ29" s="27">
        <v>8099.4949999999999</v>
      </c>
      <c r="IK29" s="27">
        <v>2898.94</v>
      </c>
      <c r="IL29" s="27">
        <v>0</v>
      </c>
      <c r="IM29" s="27">
        <v>7985.0730000000003</v>
      </c>
      <c r="IN29" s="27">
        <v>2970.2579999999998</v>
      </c>
      <c r="IO29" s="28">
        <f>SUM(IC29:IN29)</f>
        <v>50246.156000000003</v>
      </c>
      <c r="IP29" s="27">
        <v>2953.2489999999998</v>
      </c>
      <c r="IQ29" s="27">
        <v>3021.64</v>
      </c>
      <c r="IR29" s="27">
        <v>0</v>
      </c>
      <c r="IS29" s="27">
        <v>3108.3</v>
      </c>
      <c r="IT29" s="27">
        <v>2615.09</v>
      </c>
      <c r="IU29" s="27">
        <v>7307.5389999999998</v>
      </c>
      <c r="IV29" s="27">
        <v>10123.764999999999</v>
      </c>
      <c r="IW29" s="27">
        <v>5413.2749999999996</v>
      </c>
      <c r="IX29" s="27">
        <v>5121.0339999999997</v>
      </c>
      <c r="IY29" s="27">
        <v>2637.6480000000001</v>
      </c>
      <c r="IZ29" s="27">
        <v>8729.1360000000004</v>
      </c>
      <c r="JA29" s="27">
        <v>2973.1959999999999</v>
      </c>
      <c r="JB29" s="28">
        <f>SUM(IP29:JA29)</f>
        <v>54003.872000000003</v>
      </c>
      <c r="JC29" s="27">
        <v>0</v>
      </c>
      <c r="JD29" s="27">
        <v>0</v>
      </c>
      <c r="JE29" s="27">
        <v>5986.1660000000002</v>
      </c>
      <c r="JF29" s="27">
        <v>5816.61</v>
      </c>
      <c r="JG29" s="27">
        <v>5730.44</v>
      </c>
      <c r="JH29" s="27">
        <v>9566.5630000000001</v>
      </c>
      <c r="JI29" s="27">
        <v>9716.3649999999998</v>
      </c>
      <c r="JJ29" s="27">
        <v>13674.038</v>
      </c>
      <c r="JK29" s="27">
        <v>3042.09</v>
      </c>
      <c r="JL29" s="27">
        <v>6208.8580000000002</v>
      </c>
      <c r="JM29" s="27">
        <v>10927.016</v>
      </c>
      <c r="JN29" s="27">
        <v>9717.3490000000002</v>
      </c>
      <c r="JO29" s="28">
        <f>SUM(JC29:JN29)</f>
        <v>80385.494999999995</v>
      </c>
      <c r="JP29" s="195">
        <v>3644.6410000000001</v>
      </c>
      <c r="JQ29" s="195">
        <v>9802.7790000000005</v>
      </c>
      <c r="JR29" s="195">
        <v>5469.2</v>
      </c>
      <c r="JS29" s="195">
        <v>11646.124</v>
      </c>
      <c r="JT29" s="195">
        <v>17234.848000000002</v>
      </c>
      <c r="JU29" s="195">
        <v>9120.0570000000007</v>
      </c>
      <c r="JV29" s="195">
        <v>4548.2269999999999</v>
      </c>
      <c r="JW29" s="195">
        <v>6180.3209999999999</v>
      </c>
      <c r="JX29" s="195">
        <v>3108.058</v>
      </c>
      <c r="JY29" s="195">
        <v>11781.665999999999</v>
      </c>
      <c r="JZ29" s="195">
        <v>3661.0169999999998</v>
      </c>
      <c r="KA29" s="195">
        <v>5644.4170000000004</v>
      </c>
      <c r="KB29" s="196">
        <f>SUM(JP29:KA29)</f>
        <v>91841.354999999996</v>
      </c>
      <c r="KC29" s="27">
        <v>7925.9579999999996</v>
      </c>
      <c r="KD29" s="27">
        <v>10667.236999999999</v>
      </c>
      <c r="KE29" s="27">
        <v>4964.4849999999997</v>
      </c>
      <c r="KF29" s="27">
        <v>9771.8040000000001</v>
      </c>
      <c r="KG29" s="27">
        <v>4459.4610000000002</v>
      </c>
      <c r="KH29" s="27">
        <v>2441.5949999999998</v>
      </c>
      <c r="KI29" s="27">
        <v>8752.2749999999996</v>
      </c>
      <c r="KJ29" s="27">
        <v>15056.878000000001</v>
      </c>
      <c r="KK29" s="27">
        <v>10067.763000000001</v>
      </c>
      <c r="KL29" s="27">
        <v>0</v>
      </c>
      <c r="KM29" s="27">
        <v>10933.299000000001</v>
      </c>
      <c r="KN29" s="27">
        <v>8455.3680000000004</v>
      </c>
      <c r="KO29" s="28">
        <f>SUM(KC29:KN29)</f>
        <v>93496.123000000007</v>
      </c>
      <c r="KP29" s="27">
        <v>8445.7430000000004</v>
      </c>
      <c r="KQ29" s="27">
        <v>3291.402</v>
      </c>
      <c r="KR29" s="27">
        <v>6078.6850000000004</v>
      </c>
      <c r="KS29" s="27">
        <v>14041.357</v>
      </c>
      <c r="KT29" s="27">
        <v>4795.4049999999997</v>
      </c>
      <c r="KU29" s="27">
        <v>16209.56</v>
      </c>
      <c r="KV29" s="27">
        <v>0</v>
      </c>
      <c r="KW29" s="27">
        <v>12616.222</v>
      </c>
      <c r="KX29" s="27">
        <v>8762.3369999999995</v>
      </c>
      <c r="KY29" s="27">
        <v>3813.6640000000002</v>
      </c>
      <c r="KZ29" s="27">
        <v>15833.98</v>
      </c>
      <c r="LA29" s="27">
        <v>11675.522999999999</v>
      </c>
      <c r="LB29" s="28">
        <f>SUM(KP29:LA29)</f>
        <v>105563.87800000001</v>
      </c>
      <c r="LC29" s="27">
        <v>0</v>
      </c>
      <c r="LD29" s="27">
        <v>0</v>
      </c>
      <c r="LE29" s="27">
        <v>0</v>
      </c>
      <c r="LF29" s="27">
        <v>1972.8520000000001</v>
      </c>
      <c r="LG29" s="27">
        <v>4894.5429999999997</v>
      </c>
      <c r="LH29" s="27">
        <v>3787.4290000000001</v>
      </c>
      <c r="LI29" s="27">
        <v>4392</v>
      </c>
      <c r="LJ29" s="27">
        <v>13707.759</v>
      </c>
      <c r="LK29" s="27">
        <v>8568.9989999999998</v>
      </c>
      <c r="LL29" s="27">
        <v>2263.817</v>
      </c>
      <c r="LM29" s="27">
        <v>4040.3339999999998</v>
      </c>
      <c r="LN29" s="27">
        <v>0</v>
      </c>
      <c r="LO29" s="28">
        <f>SUM(LC29:LN29)</f>
        <v>43627.733</v>
      </c>
      <c r="LP29" s="205">
        <v>0</v>
      </c>
      <c r="LQ29" s="205">
        <v>0</v>
      </c>
      <c r="LR29" s="205">
        <v>2065.4580000000001</v>
      </c>
      <c r="LS29" s="205">
        <v>2570.085</v>
      </c>
      <c r="LT29" s="205">
        <v>2470.5569999999998</v>
      </c>
      <c r="LU29" s="205">
        <v>4029.83</v>
      </c>
      <c r="LV29" s="205">
        <v>2095.5340000000001</v>
      </c>
      <c r="LW29" s="205">
        <v>0</v>
      </c>
      <c r="LX29" s="205">
        <v>1598.875</v>
      </c>
      <c r="LY29" s="205">
        <v>0</v>
      </c>
      <c r="LZ29" s="205">
        <v>1851.7180000000001</v>
      </c>
      <c r="MA29" s="205">
        <v>1029.2529999999999</v>
      </c>
      <c r="MB29" s="206">
        <f>SUM(LP29:MA29)</f>
        <v>17711.310000000001</v>
      </c>
      <c r="MC29" s="205">
        <v>0</v>
      </c>
      <c r="MD29" s="205">
        <v>1994.9960000000001</v>
      </c>
      <c r="ME29" s="205">
        <v>3810.7550000000001</v>
      </c>
      <c r="MF29" s="205">
        <v>0</v>
      </c>
      <c r="MG29" s="205">
        <v>2517.038</v>
      </c>
      <c r="MH29" s="205">
        <v>3824.09</v>
      </c>
      <c r="MI29" s="205">
        <v>0</v>
      </c>
      <c r="MJ29" s="205">
        <v>3769.3590000000004</v>
      </c>
      <c r="MK29" s="205">
        <v>0</v>
      </c>
      <c r="ML29" s="205">
        <v>0</v>
      </c>
      <c r="MM29" s="205">
        <v>0</v>
      </c>
      <c r="MN29" s="205">
        <v>2676.8359999999998</v>
      </c>
      <c r="MO29" s="206">
        <f>SUM(MC29:MN29)</f>
        <v>18593.074000000001</v>
      </c>
      <c r="MP29" s="205">
        <v>0</v>
      </c>
      <c r="MQ29" s="205">
        <v>0</v>
      </c>
      <c r="MR29" s="205">
        <v>3194.9319999999998</v>
      </c>
      <c r="MS29" s="205">
        <v>0</v>
      </c>
      <c r="MT29" s="205">
        <v>3031.1849999999999</v>
      </c>
      <c r="MU29" s="205">
        <v>0</v>
      </c>
      <c r="MV29" s="205">
        <v>0</v>
      </c>
      <c r="MW29" s="205">
        <v>2954.0439999999999</v>
      </c>
      <c r="MX29" s="205">
        <v>971.85900000000004</v>
      </c>
      <c r="MY29" s="205">
        <v>7123.0839999999998</v>
      </c>
      <c r="MZ29" s="205">
        <v>3544.701</v>
      </c>
      <c r="NA29" s="205">
        <v>0</v>
      </c>
      <c r="NB29" s="206">
        <f>SUM(MP29:NA29)</f>
        <v>20819.805</v>
      </c>
      <c r="NC29" s="205">
        <v>3893.1590000000001</v>
      </c>
      <c r="ND29" s="205">
        <v>0</v>
      </c>
      <c r="NE29" s="205">
        <v>8067.4480000000003</v>
      </c>
      <c r="NF29" s="205">
        <v>0</v>
      </c>
      <c r="NG29" s="205">
        <v>0</v>
      </c>
      <c r="NH29" s="205">
        <v>0</v>
      </c>
      <c r="NI29" s="205">
        <v>4992.8639999999996</v>
      </c>
      <c r="NJ29" s="205">
        <v>0</v>
      </c>
      <c r="NK29" s="205">
        <v>2948.4430000000002</v>
      </c>
      <c r="NL29" s="205">
        <v>0</v>
      </c>
      <c r="NM29" s="205">
        <v>3244.0360000000001</v>
      </c>
      <c r="NN29" s="205">
        <v>0</v>
      </c>
      <c r="NO29" s="206">
        <f>SUM(NC29:NN29)</f>
        <v>23145.949999999997</v>
      </c>
      <c r="NP29" s="205">
        <v>0</v>
      </c>
      <c r="NQ29" s="205">
        <v>0</v>
      </c>
      <c r="NR29" s="205">
        <v>0</v>
      </c>
      <c r="NS29" s="205">
        <v>0</v>
      </c>
      <c r="NT29" s="205">
        <v>0</v>
      </c>
      <c r="NU29" s="205">
        <v>0</v>
      </c>
      <c r="NV29" s="205">
        <v>0</v>
      </c>
      <c r="NW29" s="205">
        <v>0</v>
      </c>
      <c r="NX29" s="205">
        <v>0</v>
      </c>
      <c r="NY29" s="205">
        <v>0</v>
      </c>
      <c r="NZ29" s="205">
        <v>0</v>
      </c>
      <c r="OA29" s="205">
        <v>0</v>
      </c>
      <c r="OB29" s="206">
        <f>SUM(NP29:OA29)</f>
        <v>0</v>
      </c>
      <c r="OC29" s="205">
        <v>0</v>
      </c>
      <c r="OD29" s="205">
        <v>0</v>
      </c>
      <c r="OE29" s="205">
        <v>0</v>
      </c>
      <c r="OF29" s="205">
        <v>0</v>
      </c>
      <c r="OG29" s="205">
        <v>0</v>
      </c>
      <c r="OH29" s="205">
        <v>0</v>
      </c>
      <c r="OI29" s="205">
        <v>0</v>
      </c>
      <c r="OJ29" s="205">
        <v>0</v>
      </c>
      <c r="OK29" s="205">
        <v>0</v>
      </c>
      <c r="OL29" s="205">
        <v>0</v>
      </c>
      <c r="OM29" s="205">
        <v>0</v>
      </c>
      <c r="ON29" s="205">
        <v>0</v>
      </c>
      <c r="OO29" s="206">
        <f>SUM(OC29:ON29)</f>
        <v>0</v>
      </c>
    </row>
    <row r="30" spans="1:405" s="43" customFormat="1" ht="13.8" thickBot="1" x14ac:dyDescent="0.35">
      <c r="A30" s="220"/>
      <c r="B30" s="42" t="s">
        <v>49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4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7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72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5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72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72"/>
      <c r="CP30" s="102">
        <f>SUM(CP28:CP29)</f>
        <v>3618</v>
      </c>
      <c r="CQ30" s="102">
        <f t="shared" ref="CQ30:DA30" si="119">SUM(CQ28:CQ29)</f>
        <v>990</v>
      </c>
      <c r="CR30" s="102">
        <f t="shared" si="119"/>
        <v>3505</v>
      </c>
      <c r="CS30" s="102">
        <f t="shared" si="119"/>
        <v>16854</v>
      </c>
      <c r="CT30" s="102">
        <f t="shared" si="119"/>
        <v>4090</v>
      </c>
      <c r="CU30" s="102">
        <f t="shared" si="119"/>
        <v>15015</v>
      </c>
      <c r="CV30" s="102">
        <f t="shared" si="119"/>
        <v>27681</v>
      </c>
      <c r="CW30" s="102">
        <f t="shared" si="119"/>
        <v>15530</v>
      </c>
      <c r="CX30" s="102">
        <f t="shared" si="119"/>
        <v>9099</v>
      </c>
      <c r="CY30" s="112"/>
      <c r="CZ30" s="102">
        <f t="shared" si="119"/>
        <v>15234</v>
      </c>
      <c r="DA30" s="102">
        <f t="shared" si="119"/>
        <v>6035</v>
      </c>
      <c r="DB30" s="29">
        <f t="shared" ref="DB30:DP30" si="120">SUM(DB28:DB29)</f>
        <v>117651</v>
      </c>
      <c r="DC30" s="102">
        <f t="shared" si="120"/>
        <v>1500</v>
      </c>
      <c r="DD30" s="102">
        <f t="shared" si="120"/>
        <v>2714</v>
      </c>
      <c r="DE30" s="102">
        <f t="shared" si="120"/>
        <v>2266</v>
      </c>
      <c r="DF30" s="102">
        <f t="shared" si="120"/>
        <v>8768</v>
      </c>
      <c r="DG30" s="102">
        <f t="shared" si="120"/>
        <v>7300</v>
      </c>
      <c r="DH30" s="102">
        <f t="shared" si="120"/>
        <v>13194</v>
      </c>
      <c r="DI30" s="102">
        <f t="shared" si="120"/>
        <v>11209</v>
      </c>
      <c r="DJ30" s="102">
        <f t="shared" si="120"/>
        <v>11549</v>
      </c>
      <c r="DK30" s="102">
        <f t="shared" si="120"/>
        <v>12759</v>
      </c>
      <c r="DL30" s="102">
        <f t="shared" si="120"/>
        <v>420</v>
      </c>
      <c r="DM30" s="102">
        <f t="shared" si="120"/>
        <v>8110</v>
      </c>
      <c r="DN30" s="102">
        <f t="shared" si="120"/>
        <v>9537</v>
      </c>
      <c r="DO30" s="29">
        <f t="shared" si="120"/>
        <v>89326</v>
      </c>
      <c r="DP30" s="29">
        <f t="shared" si="120"/>
        <v>8058</v>
      </c>
      <c r="DQ30" s="29">
        <f t="shared" ref="DQ30:GB30" si="121">SUM(DQ28:DQ29)</f>
        <v>2565</v>
      </c>
      <c r="DR30" s="29">
        <f t="shared" si="121"/>
        <v>6778</v>
      </c>
      <c r="DS30" s="29">
        <f t="shared" si="121"/>
        <v>6748</v>
      </c>
      <c r="DT30" s="29">
        <f t="shared" si="121"/>
        <v>11704</v>
      </c>
      <c r="DU30" s="29">
        <f t="shared" si="121"/>
        <v>2566</v>
      </c>
      <c r="DV30" s="29">
        <f t="shared" si="121"/>
        <v>6759</v>
      </c>
      <c r="DW30" s="29">
        <f t="shared" si="121"/>
        <v>11328</v>
      </c>
      <c r="DX30" s="29">
        <f t="shared" si="121"/>
        <v>2550</v>
      </c>
      <c r="DY30" s="29">
        <f t="shared" si="121"/>
        <v>2599</v>
      </c>
      <c r="DZ30" s="29">
        <f t="shared" si="121"/>
        <v>16584</v>
      </c>
      <c r="EA30" s="29">
        <f t="shared" si="121"/>
        <v>3921</v>
      </c>
      <c r="EB30" s="29">
        <f t="shared" si="121"/>
        <v>82160</v>
      </c>
      <c r="EC30" s="29">
        <f t="shared" si="121"/>
        <v>11433</v>
      </c>
      <c r="ED30" s="29">
        <f t="shared" si="121"/>
        <v>5988</v>
      </c>
      <c r="EE30" s="29">
        <f t="shared" si="121"/>
        <v>3887</v>
      </c>
      <c r="EF30" s="29">
        <f t="shared" si="121"/>
        <v>7638</v>
      </c>
      <c r="EG30" s="29">
        <f t="shared" si="121"/>
        <v>7638</v>
      </c>
      <c r="EH30" s="29">
        <f t="shared" si="121"/>
        <v>4277</v>
      </c>
      <c r="EI30" s="29">
        <f t="shared" si="121"/>
        <v>3804</v>
      </c>
      <c r="EJ30" s="29">
        <f t="shared" si="121"/>
        <v>3180</v>
      </c>
      <c r="EK30" s="29">
        <f t="shared" si="121"/>
        <v>0</v>
      </c>
      <c r="EL30" s="29">
        <f t="shared" si="121"/>
        <v>8454</v>
      </c>
      <c r="EM30" s="29">
        <f t="shared" si="121"/>
        <v>5300</v>
      </c>
      <c r="EN30" s="29">
        <f t="shared" si="121"/>
        <v>4200</v>
      </c>
      <c r="EO30" s="29">
        <f t="shared" si="121"/>
        <v>65799</v>
      </c>
      <c r="EP30" s="29">
        <f t="shared" si="121"/>
        <v>8765</v>
      </c>
      <c r="EQ30" s="29">
        <f t="shared" si="121"/>
        <v>2581</v>
      </c>
      <c r="ER30" s="29">
        <f t="shared" si="121"/>
        <v>5300</v>
      </c>
      <c r="ES30" s="29">
        <f t="shared" si="121"/>
        <v>0</v>
      </c>
      <c r="ET30" s="29">
        <f t="shared" si="121"/>
        <v>0</v>
      </c>
      <c r="EU30" s="29">
        <f t="shared" si="121"/>
        <v>2700</v>
      </c>
      <c r="EV30" s="29">
        <f t="shared" si="121"/>
        <v>0</v>
      </c>
      <c r="EW30" s="29">
        <f t="shared" si="121"/>
        <v>0</v>
      </c>
      <c r="EX30" s="29">
        <f t="shared" si="121"/>
        <v>2581</v>
      </c>
      <c r="EY30" s="29">
        <f t="shared" si="121"/>
        <v>5295.7430000000004</v>
      </c>
      <c r="EZ30" s="29">
        <f t="shared" si="121"/>
        <v>5168.8379999999997</v>
      </c>
      <c r="FA30" s="29">
        <f t="shared" si="121"/>
        <v>5150.88</v>
      </c>
      <c r="FB30" s="29">
        <f t="shared" si="121"/>
        <v>37542.461000000003</v>
      </c>
      <c r="FC30" s="29">
        <f t="shared" si="121"/>
        <v>5149.18</v>
      </c>
      <c r="FD30" s="29">
        <f t="shared" si="121"/>
        <v>2851.8850000000002</v>
      </c>
      <c r="FE30" s="29">
        <f t="shared" si="121"/>
        <v>2557.6170000000002</v>
      </c>
      <c r="FF30" s="29">
        <f t="shared" si="121"/>
        <v>0</v>
      </c>
      <c r="FG30" s="29">
        <f t="shared" si="121"/>
        <v>2580.86</v>
      </c>
      <c r="FH30" s="29">
        <f t="shared" si="121"/>
        <v>4258.4920000000002</v>
      </c>
      <c r="FI30" s="29">
        <f t="shared" si="121"/>
        <v>0</v>
      </c>
      <c r="FJ30" s="29">
        <f t="shared" si="121"/>
        <v>6886.7809999999999</v>
      </c>
      <c r="FK30" s="29">
        <f t="shared" si="121"/>
        <v>4536.7910000000002</v>
      </c>
      <c r="FL30" s="29">
        <f t="shared" si="121"/>
        <v>4237.6139999999996</v>
      </c>
      <c r="FM30" s="29">
        <f t="shared" si="121"/>
        <v>6302.299</v>
      </c>
      <c r="FN30" s="29">
        <f t="shared" si="121"/>
        <v>5104.7219999999998</v>
      </c>
      <c r="FO30" s="29">
        <f t="shared" si="121"/>
        <v>44466.241000000002</v>
      </c>
      <c r="FP30" s="29">
        <f t="shared" si="121"/>
        <v>2537.5500000000002</v>
      </c>
      <c r="FQ30" s="29">
        <f t="shared" si="121"/>
        <v>1684.204</v>
      </c>
      <c r="FR30" s="29">
        <f t="shared" si="121"/>
        <v>5168.6610000000001</v>
      </c>
      <c r="FS30" s="29">
        <f t="shared" si="121"/>
        <v>3274.8510000000001</v>
      </c>
      <c r="FT30" s="29">
        <f t="shared" si="121"/>
        <v>5189.8829999999998</v>
      </c>
      <c r="FU30" s="29">
        <f t="shared" si="121"/>
        <v>6183.6949999999997</v>
      </c>
      <c r="FV30" s="29">
        <f t="shared" si="121"/>
        <v>7636.34</v>
      </c>
      <c r="FW30" s="29">
        <f t="shared" si="121"/>
        <v>2568.5309999999999</v>
      </c>
      <c r="FX30" s="29">
        <f t="shared" si="121"/>
        <v>5178.17</v>
      </c>
      <c r="FY30" s="29">
        <f t="shared" si="121"/>
        <v>2597.33</v>
      </c>
      <c r="FZ30" s="29">
        <f t="shared" si="121"/>
        <v>2589.7370000000001</v>
      </c>
      <c r="GA30" s="29">
        <f t="shared" si="121"/>
        <v>7710.67</v>
      </c>
      <c r="GB30" s="29">
        <f t="shared" si="121"/>
        <v>52319.622000000003</v>
      </c>
      <c r="GC30" s="29">
        <f t="shared" ref="GC30:IN30" si="122">SUM(GC28:GC29)</f>
        <v>9763.0169999999998</v>
      </c>
      <c r="GD30" s="29">
        <f t="shared" si="122"/>
        <v>2551.9699999999998</v>
      </c>
      <c r="GE30" s="29">
        <f t="shared" si="122"/>
        <v>2601.3000000000002</v>
      </c>
      <c r="GF30" s="29">
        <f t="shared" si="122"/>
        <v>7660.5110000000004</v>
      </c>
      <c r="GG30" s="29">
        <f t="shared" si="122"/>
        <v>2533.1060000000002</v>
      </c>
      <c r="GH30" s="29">
        <f t="shared" si="122"/>
        <v>2538.4430000000002</v>
      </c>
      <c r="GI30" s="29">
        <f t="shared" si="122"/>
        <v>0</v>
      </c>
      <c r="GJ30" s="29">
        <f t="shared" si="122"/>
        <v>257.13499999999999</v>
      </c>
      <c r="GK30" s="29">
        <f t="shared" si="122"/>
        <v>9359.7649999999994</v>
      </c>
      <c r="GL30" s="29">
        <f t="shared" si="122"/>
        <v>2599.5300000000002</v>
      </c>
      <c r="GM30" s="29">
        <f t="shared" si="122"/>
        <v>5180.9340000000002</v>
      </c>
      <c r="GN30" s="29">
        <f t="shared" si="122"/>
        <v>10613.254000000001</v>
      </c>
      <c r="GO30" s="29">
        <f t="shared" si="122"/>
        <v>55658.965000000004</v>
      </c>
      <c r="GP30" s="29">
        <f t="shared" si="122"/>
        <v>8238.44</v>
      </c>
      <c r="GQ30" s="29">
        <f t="shared" si="122"/>
        <v>8709.991</v>
      </c>
      <c r="GR30" s="29">
        <f t="shared" si="122"/>
        <v>15486.608999999999</v>
      </c>
      <c r="GS30" s="29">
        <f t="shared" si="122"/>
        <v>26004.000999999997</v>
      </c>
      <c r="GT30" s="29">
        <f t="shared" si="122"/>
        <v>14656.521000000001</v>
      </c>
      <c r="GU30" s="29">
        <f t="shared" si="122"/>
        <v>12281.856000000002</v>
      </c>
      <c r="GV30" s="29">
        <f t="shared" si="122"/>
        <v>7269.6759999999995</v>
      </c>
      <c r="GW30" s="29">
        <f t="shared" si="122"/>
        <v>3146.2650000000003</v>
      </c>
      <c r="GX30" s="29">
        <f t="shared" si="122"/>
        <v>1709.2640000000001</v>
      </c>
      <c r="GY30" s="29">
        <f t="shared" si="122"/>
        <v>2132.86</v>
      </c>
      <c r="GZ30" s="29">
        <f t="shared" si="122"/>
        <v>735.8</v>
      </c>
      <c r="HA30" s="29">
        <f t="shared" si="122"/>
        <v>4331.8850000000002</v>
      </c>
      <c r="HB30" s="29">
        <f t="shared" si="122"/>
        <v>104703.16800000001</v>
      </c>
      <c r="HC30" s="29">
        <f t="shared" si="122"/>
        <v>2948.4969999999998</v>
      </c>
      <c r="HD30" s="29">
        <f t="shared" si="122"/>
        <v>2569.91</v>
      </c>
      <c r="HE30" s="29">
        <f t="shared" si="122"/>
        <v>975.82</v>
      </c>
      <c r="HF30" s="29">
        <f t="shared" si="122"/>
        <v>978.36</v>
      </c>
      <c r="HG30" s="29">
        <f t="shared" si="122"/>
        <v>2552.0970000000002</v>
      </c>
      <c r="HH30" s="29">
        <f t="shared" si="122"/>
        <v>984.48</v>
      </c>
      <c r="HI30" s="29">
        <f t="shared" si="122"/>
        <v>6460.0859999999993</v>
      </c>
      <c r="HJ30" s="29">
        <f t="shared" si="122"/>
        <v>5500.7</v>
      </c>
      <c r="HK30" s="29">
        <f t="shared" si="122"/>
        <v>5075.107</v>
      </c>
      <c r="HL30" s="29">
        <f t="shared" si="122"/>
        <v>13531.523999999999</v>
      </c>
      <c r="HM30" s="29">
        <f t="shared" si="122"/>
        <v>2521.8380000000002</v>
      </c>
      <c r="HN30" s="29">
        <f t="shared" si="122"/>
        <v>11088.249</v>
      </c>
      <c r="HO30" s="139">
        <f t="shared" si="122"/>
        <v>55186.667999999998</v>
      </c>
      <c r="HP30" s="29">
        <f t="shared" si="122"/>
        <v>0</v>
      </c>
      <c r="HQ30" s="29">
        <f t="shared" si="122"/>
        <v>2988.4749999999999</v>
      </c>
      <c r="HR30" s="29">
        <f t="shared" si="122"/>
        <v>6019.0119999999997</v>
      </c>
      <c r="HS30" s="29">
        <f t="shared" si="122"/>
        <v>6105.1769999999997</v>
      </c>
      <c r="HT30" s="29">
        <f t="shared" si="122"/>
        <v>1410.44</v>
      </c>
      <c r="HU30" s="29">
        <f t="shared" si="122"/>
        <v>10978.111999999999</v>
      </c>
      <c r="HV30" s="29">
        <f t="shared" si="122"/>
        <v>10644.396999999999</v>
      </c>
      <c r="HW30" s="29">
        <f t="shared" si="122"/>
        <v>3381.971</v>
      </c>
      <c r="HX30" s="29">
        <f t="shared" si="122"/>
        <v>30422.858</v>
      </c>
      <c r="HY30" s="29">
        <f t="shared" si="122"/>
        <v>7222.6980000000003</v>
      </c>
      <c r="HZ30" s="29">
        <f t="shared" si="122"/>
        <v>3201.9850000000001</v>
      </c>
      <c r="IA30" s="29">
        <f t="shared" si="122"/>
        <v>491.16199999999998</v>
      </c>
      <c r="IB30" s="29">
        <f t="shared" si="122"/>
        <v>82866.287000000011</v>
      </c>
      <c r="IC30" s="29">
        <f t="shared" si="122"/>
        <v>6208.7449999999999</v>
      </c>
      <c r="ID30" s="29">
        <f t="shared" si="122"/>
        <v>208.26</v>
      </c>
      <c r="IE30" s="29">
        <f t="shared" si="122"/>
        <v>0</v>
      </c>
      <c r="IF30" s="29">
        <f t="shared" si="122"/>
        <v>2913.3449999999998</v>
      </c>
      <c r="IG30" s="29">
        <f t="shared" si="122"/>
        <v>2402.16</v>
      </c>
      <c r="IH30" s="29">
        <f t="shared" si="122"/>
        <v>7368.7129999999997</v>
      </c>
      <c r="II30" s="29">
        <f t="shared" si="122"/>
        <v>9631.9269999999997</v>
      </c>
      <c r="IJ30" s="29">
        <f t="shared" si="122"/>
        <v>8099.4949999999999</v>
      </c>
      <c r="IK30" s="29">
        <f t="shared" si="122"/>
        <v>2898.94</v>
      </c>
      <c r="IL30" s="29">
        <f t="shared" si="122"/>
        <v>0</v>
      </c>
      <c r="IM30" s="29">
        <f t="shared" si="122"/>
        <v>7985.0730000000003</v>
      </c>
      <c r="IN30" s="29">
        <f t="shared" si="122"/>
        <v>3619.6579999999999</v>
      </c>
      <c r="IO30" s="29">
        <f t="shared" ref="IO30:KZ30" si="123">SUM(IO28:IO29)</f>
        <v>51336.316000000006</v>
      </c>
      <c r="IP30" s="29">
        <f t="shared" si="123"/>
        <v>2953.2489999999998</v>
      </c>
      <c r="IQ30" s="29">
        <f t="shared" si="123"/>
        <v>3021.64</v>
      </c>
      <c r="IR30" s="29">
        <f t="shared" si="123"/>
        <v>0</v>
      </c>
      <c r="IS30" s="29">
        <f t="shared" si="123"/>
        <v>3108.3</v>
      </c>
      <c r="IT30" s="29">
        <f t="shared" si="123"/>
        <v>2615.09</v>
      </c>
      <c r="IU30" s="29">
        <f t="shared" si="123"/>
        <v>7307.5389999999998</v>
      </c>
      <c r="IV30" s="29">
        <f t="shared" si="123"/>
        <v>10123.764999999999</v>
      </c>
      <c r="IW30" s="29">
        <f t="shared" si="123"/>
        <v>5413.2749999999996</v>
      </c>
      <c r="IX30" s="29">
        <f t="shared" si="123"/>
        <v>5121.0339999999997</v>
      </c>
      <c r="IY30" s="29">
        <f t="shared" si="123"/>
        <v>2637.6480000000001</v>
      </c>
      <c r="IZ30" s="29">
        <f t="shared" si="123"/>
        <v>8729.1360000000004</v>
      </c>
      <c r="JA30" s="29">
        <f t="shared" si="123"/>
        <v>2973.1959999999999</v>
      </c>
      <c r="JB30" s="29">
        <f t="shared" si="123"/>
        <v>54003.872000000003</v>
      </c>
      <c r="JC30" s="29">
        <f t="shared" si="123"/>
        <v>0</v>
      </c>
      <c r="JD30" s="29">
        <f t="shared" si="123"/>
        <v>0</v>
      </c>
      <c r="JE30" s="29">
        <f t="shared" si="123"/>
        <v>5986.1660000000002</v>
      </c>
      <c r="JF30" s="29">
        <f t="shared" si="123"/>
        <v>5816.61</v>
      </c>
      <c r="JG30" s="29">
        <f t="shared" si="123"/>
        <v>5730.44</v>
      </c>
      <c r="JH30" s="29">
        <f t="shared" si="123"/>
        <v>9566.5630000000001</v>
      </c>
      <c r="JI30" s="29">
        <f t="shared" si="123"/>
        <v>9716.3649999999998</v>
      </c>
      <c r="JJ30" s="29">
        <f t="shared" si="123"/>
        <v>13674.038</v>
      </c>
      <c r="JK30" s="29">
        <f t="shared" si="123"/>
        <v>3042.09</v>
      </c>
      <c r="JL30" s="29">
        <f t="shared" si="123"/>
        <v>6208.8580000000002</v>
      </c>
      <c r="JM30" s="29">
        <f t="shared" si="123"/>
        <v>10927.016</v>
      </c>
      <c r="JN30" s="29">
        <f t="shared" si="123"/>
        <v>9717.3490000000002</v>
      </c>
      <c r="JO30" s="29">
        <f t="shared" si="123"/>
        <v>80385.494999999995</v>
      </c>
      <c r="JP30" s="29">
        <f t="shared" si="123"/>
        <v>3644.6410000000001</v>
      </c>
      <c r="JQ30" s="29">
        <f t="shared" si="123"/>
        <v>9802.7790000000005</v>
      </c>
      <c r="JR30" s="29">
        <f t="shared" si="123"/>
        <v>5469.2</v>
      </c>
      <c r="JS30" s="29">
        <f t="shared" si="123"/>
        <v>11646.124</v>
      </c>
      <c r="JT30" s="29">
        <f t="shared" si="123"/>
        <v>17234.848000000002</v>
      </c>
      <c r="JU30" s="29">
        <f t="shared" si="123"/>
        <v>9120.0570000000007</v>
      </c>
      <c r="JV30" s="29">
        <f t="shared" si="123"/>
        <v>4548.2269999999999</v>
      </c>
      <c r="JW30" s="29">
        <f t="shared" si="123"/>
        <v>6180.3209999999999</v>
      </c>
      <c r="JX30" s="29">
        <f t="shared" si="123"/>
        <v>3108.058</v>
      </c>
      <c r="JY30" s="29">
        <f t="shared" si="123"/>
        <v>11781.665999999999</v>
      </c>
      <c r="JZ30" s="29">
        <f t="shared" si="123"/>
        <v>3661.0169999999998</v>
      </c>
      <c r="KA30" s="29">
        <f t="shared" si="123"/>
        <v>5644.4170000000004</v>
      </c>
      <c r="KB30" s="139">
        <f t="shared" si="123"/>
        <v>91841.354999999996</v>
      </c>
      <c r="KC30" s="29">
        <f t="shared" si="123"/>
        <v>7925.9579999999996</v>
      </c>
      <c r="KD30" s="29">
        <f t="shared" si="123"/>
        <v>10667.236999999999</v>
      </c>
      <c r="KE30" s="29">
        <f t="shared" si="123"/>
        <v>4964.4849999999997</v>
      </c>
      <c r="KF30" s="29">
        <f t="shared" si="123"/>
        <v>9771.8040000000001</v>
      </c>
      <c r="KG30" s="29">
        <f t="shared" si="123"/>
        <v>4459.4610000000002</v>
      </c>
      <c r="KH30" s="29">
        <f t="shared" si="123"/>
        <v>2441.5949999999998</v>
      </c>
      <c r="KI30" s="29">
        <f t="shared" si="123"/>
        <v>8752.2749999999996</v>
      </c>
      <c r="KJ30" s="29">
        <f t="shared" si="123"/>
        <v>15056.878000000001</v>
      </c>
      <c r="KK30" s="29">
        <f t="shared" si="123"/>
        <v>10067.763000000001</v>
      </c>
      <c r="KL30" s="29">
        <f t="shared" si="123"/>
        <v>0</v>
      </c>
      <c r="KM30" s="29">
        <f t="shared" si="123"/>
        <v>10933.299000000001</v>
      </c>
      <c r="KN30" s="29">
        <f t="shared" si="123"/>
        <v>8455.3680000000004</v>
      </c>
      <c r="KO30" s="29">
        <f t="shared" si="123"/>
        <v>93496.123000000007</v>
      </c>
      <c r="KP30" s="29">
        <f t="shared" si="123"/>
        <v>8445.7430000000004</v>
      </c>
      <c r="KQ30" s="29">
        <f t="shared" si="123"/>
        <v>3291.402</v>
      </c>
      <c r="KR30" s="29">
        <f t="shared" si="123"/>
        <v>6078.6850000000004</v>
      </c>
      <c r="KS30" s="29">
        <f t="shared" si="123"/>
        <v>14041.357</v>
      </c>
      <c r="KT30" s="29">
        <f t="shared" si="123"/>
        <v>4795.4049999999997</v>
      </c>
      <c r="KU30" s="29">
        <f t="shared" si="123"/>
        <v>16209.56</v>
      </c>
      <c r="KV30" s="29">
        <f t="shared" si="123"/>
        <v>0</v>
      </c>
      <c r="KW30" s="29">
        <f t="shared" si="123"/>
        <v>12616.222</v>
      </c>
      <c r="KX30" s="29">
        <f t="shared" si="123"/>
        <v>8762.3369999999995</v>
      </c>
      <c r="KY30" s="29">
        <f t="shared" si="123"/>
        <v>3813.6640000000002</v>
      </c>
      <c r="KZ30" s="29">
        <f t="shared" si="123"/>
        <v>15833.98</v>
      </c>
      <c r="LA30" s="29">
        <f t="shared" ref="LA30:LN30" si="124">SUM(LA28:LA29)</f>
        <v>11675.522999999999</v>
      </c>
      <c r="LB30" s="29">
        <f t="shared" si="124"/>
        <v>105563.87800000001</v>
      </c>
      <c r="LC30" s="29">
        <f t="shared" si="124"/>
        <v>0</v>
      </c>
      <c r="LD30" s="29">
        <f t="shared" si="124"/>
        <v>0</v>
      </c>
      <c r="LE30" s="29">
        <f t="shared" si="124"/>
        <v>0</v>
      </c>
      <c r="LF30" s="29">
        <f t="shared" si="124"/>
        <v>1972.8520000000001</v>
      </c>
      <c r="LG30" s="29">
        <f t="shared" si="124"/>
        <v>4894.5429999999997</v>
      </c>
      <c r="LH30" s="29">
        <f t="shared" si="124"/>
        <v>3787.4290000000001</v>
      </c>
      <c r="LI30" s="29">
        <f t="shared" si="124"/>
        <v>4392</v>
      </c>
      <c r="LJ30" s="29">
        <f t="shared" si="124"/>
        <v>13707.759</v>
      </c>
      <c r="LK30" s="29">
        <f t="shared" si="124"/>
        <v>8568.9989999999998</v>
      </c>
      <c r="LL30" s="29">
        <f t="shared" si="124"/>
        <v>2263.817</v>
      </c>
      <c r="LM30" s="29">
        <f t="shared" si="124"/>
        <v>4040.3339999999998</v>
      </c>
      <c r="LN30" s="29">
        <f t="shared" si="124"/>
        <v>0</v>
      </c>
      <c r="LO30" s="29">
        <f>SUM(LO28:LO29)</f>
        <v>43627.733</v>
      </c>
      <c r="LP30" s="29">
        <f t="shared" ref="LP30:NB30" si="125">SUM(LP28:LP29)</f>
        <v>0</v>
      </c>
      <c r="LQ30" s="29">
        <f t="shared" si="125"/>
        <v>0</v>
      </c>
      <c r="LR30" s="29">
        <f t="shared" si="125"/>
        <v>2065.4580000000001</v>
      </c>
      <c r="LS30" s="29">
        <f t="shared" si="125"/>
        <v>2570.085</v>
      </c>
      <c r="LT30" s="29">
        <f t="shared" si="125"/>
        <v>2470.5569999999998</v>
      </c>
      <c r="LU30" s="29">
        <f t="shared" si="125"/>
        <v>4029.83</v>
      </c>
      <c r="LV30" s="29">
        <f t="shared" si="125"/>
        <v>2095.5340000000001</v>
      </c>
      <c r="LW30" s="29">
        <f t="shared" si="125"/>
        <v>0</v>
      </c>
      <c r="LX30" s="29">
        <f t="shared" si="125"/>
        <v>1598.875</v>
      </c>
      <c r="LY30" s="29">
        <f t="shared" si="125"/>
        <v>0</v>
      </c>
      <c r="LZ30" s="29">
        <f t="shared" si="125"/>
        <v>1851.7180000000001</v>
      </c>
      <c r="MA30" s="29">
        <f t="shared" si="125"/>
        <v>1029.2529999999999</v>
      </c>
      <c r="MB30" s="29">
        <f t="shared" si="125"/>
        <v>17711.310000000001</v>
      </c>
      <c r="MC30" s="29">
        <f t="shared" si="125"/>
        <v>0</v>
      </c>
      <c r="MD30" s="29">
        <f t="shared" si="125"/>
        <v>1994.9960000000001</v>
      </c>
      <c r="ME30" s="29">
        <f t="shared" si="125"/>
        <v>3810.7550000000001</v>
      </c>
      <c r="MF30" s="29">
        <f t="shared" si="125"/>
        <v>0</v>
      </c>
      <c r="MG30" s="29">
        <f t="shared" si="125"/>
        <v>2517.038</v>
      </c>
      <c r="MH30" s="29">
        <f t="shared" si="125"/>
        <v>3824.09</v>
      </c>
      <c r="MI30" s="29">
        <f t="shared" si="125"/>
        <v>0</v>
      </c>
      <c r="MJ30" s="29">
        <f t="shared" si="125"/>
        <v>3769.3590000000004</v>
      </c>
      <c r="MK30" s="29">
        <f t="shared" si="125"/>
        <v>0</v>
      </c>
      <c r="ML30" s="29">
        <f t="shared" si="125"/>
        <v>0</v>
      </c>
      <c r="MM30" s="29">
        <f t="shared" si="125"/>
        <v>0</v>
      </c>
      <c r="MN30" s="29">
        <f t="shared" si="125"/>
        <v>2676.8359999999998</v>
      </c>
      <c r="MO30" s="29">
        <f t="shared" si="125"/>
        <v>18593.074000000001</v>
      </c>
      <c r="MP30" s="29">
        <f t="shared" si="125"/>
        <v>0</v>
      </c>
      <c r="MQ30" s="29">
        <f t="shared" si="125"/>
        <v>0</v>
      </c>
      <c r="MR30" s="29">
        <f t="shared" si="125"/>
        <v>3194.9319999999998</v>
      </c>
      <c r="MS30" s="29">
        <f t="shared" si="125"/>
        <v>0</v>
      </c>
      <c r="MT30" s="29">
        <f t="shared" si="125"/>
        <v>3031.1849999999999</v>
      </c>
      <c r="MU30" s="29">
        <f t="shared" si="125"/>
        <v>0</v>
      </c>
      <c r="MV30" s="29">
        <f t="shared" si="125"/>
        <v>0</v>
      </c>
      <c r="MW30" s="29">
        <f t="shared" si="125"/>
        <v>2954.0439999999999</v>
      </c>
      <c r="MX30" s="29">
        <f t="shared" si="125"/>
        <v>971.85900000000004</v>
      </c>
      <c r="MY30" s="29">
        <f t="shared" si="125"/>
        <v>7123.0839999999998</v>
      </c>
      <c r="MZ30" s="29">
        <f t="shared" si="125"/>
        <v>3544.701</v>
      </c>
      <c r="NA30" s="29">
        <f t="shared" si="125"/>
        <v>0</v>
      </c>
      <c r="NB30" s="29">
        <f t="shared" si="125"/>
        <v>20819.805</v>
      </c>
      <c r="NC30" s="29">
        <f t="shared" ref="NC30:NO30" si="126">SUM(NC28:NC29)</f>
        <v>3893.1590000000001</v>
      </c>
      <c r="ND30" s="29">
        <f t="shared" si="126"/>
        <v>0</v>
      </c>
      <c r="NE30" s="29">
        <f t="shared" si="126"/>
        <v>8067.4480000000003</v>
      </c>
      <c r="NF30" s="29">
        <f t="shared" si="126"/>
        <v>0</v>
      </c>
      <c r="NG30" s="29">
        <f t="shared" si="126"/>
        <v>0</v>
      </c>
      <c r="NH30" s="29">
        <f t="shared" si="126"/>
        <v>0</v>
      </c>
      <c r="NI30" s="29">
        <f t="shared" si="126"/>
        <v>4992.8639999999996</v>
      </c>
      <c r="NJ30" s="29">
        <f t="shared" si="126"/>
        <v>0</v>
      </c>
      <c r="NK30" s="29">
        <f t="shared" si="126"/>
        <v>2948.4430000000002</v>
      </c>
      <c r="NL30" s="29">
        <f t="shared" si="126"/>
        <v>0</v>
      </c>
      <c r="NM30" s="29">
        <f t="shared" si="126"/>
        <v>3244.0360000000001</v>
      </c>
      <c r="NN30" s="29">
        <f t="shared" si="126"/>
        <v>0</v>
      </c>
      <c r="NO30" s="29">
        <f t="shared" si="126"/>
        <v>23145.949999999997</v>
      </c>
      <c r="NP30" s="29">
        <f t="shared" ref="NP30:OB30" si="127">SUM(NP28:NP29)</f>
        <v>0</v>
      </c>
      <c r="NQ30" s="29">
        <f t="shared" si="127"/>
        <v>0</v>
      </c>
      <c r="NR30" s="29">
        <f t="shared" si="127"/>
        <v>0</v>
      </c>
      <c r="NS30" s="29">
        <f t="shared" si="127"/>
        <v>0</v>
      </c>
      <c r="NT30" s="29">
        <f t="shared" si="127"/>
        <v>0</v>
      </c>
      <c r="NU30" s="29">
        <f t="shared" si="127"/>
        <v>0</v>
      </c>
      <c r="NV30" s="29">
        <f t="shared" si="127"/>
        <v>0</v>
      </c>
      <c r="NW30" s="29">
        <f t="shared" si="127"/>
        <v>0</v>
      </c>
      <c r="NX30" s="29">
        <f t="shared" si="127"/>
        <v>0</v>
      </c>
      <c r="NY30" s="29">
        <f t="shared" si="127"/>
        <v>0</v>
      </c>
      <c r="NZ30" s="29">
        <f t="shared" si="127"/>
        <v>0</v>
      </c>
      <c r="OA30" s="29">
        <f t="shared" si="127"/>
        <v>0</v>
      </c>
      <c r="OB30" s="29">
        <f t="shared" si="127"/>
        <v>0</v>
      </c>
      <c r="OC30" s="29">
        <f t="shared" ref="OC30:OO30" si="128">SUM(OC28:OC29)</f>
        <v>0</v>
      </c>
      <c r="OD30" s="29">
        <f t="shared" si="128"/>
        <v>0</v>
      </c>
      <c r="OE30" s="29">
        <f t="shared" si="128"/>
        <v>0</v>
      </c>
      <c r="OF30" s="29">
        <f t="shared" si="128"/>
        <v>0</v>
      </c>
      <c r="OG30" s="29">
        <f t="shared" si="128"/>
        <v>0</v>
      </c>
      <c r="OH30" s="29">
        <f t="shared" si="128"/>
        <v>0</v>
      </c>
      <c r="OI30" s="29">
        <f t="shared" si="128"/>
        <v>0</v>
      </c>
      <c r="OJ30" s="29">
        <f t="shared" si="128"/>
        <v>0</v>
      </c>
      <c r="OK30" s="29">
        <f t="shared" si="128"/>
        <v>0</v>
      </c>
      <c r="OL30" s="29">
        <f t="shared" si="128"/>
        <v>0</v>
      </c>
      <c r="OM30" s="29">
        <f t="shared" si="128"/>
        <v>0</v>
      </c>
      <c r="ON30" s="29">
        <f t="shared" si="128"/>
        <v>0</v>
      </c>
      <c r="OO30" s="29">
        <f t="shared" si="128"/>
        <v>0</v>
      </c>
    </row>
    <row r="31" spans="1:405" s="43" customFormat="1" ht="21" thickBot="1" x14ac:dyDescent="0.35">
      <c r="A31" s="220"/>
      <c r="B31" s="42" t="s">
        <v>84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4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7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72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5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72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72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  <c r="IU31" s="84"/>
      <c r="IV31" s="84"/>
      <c r="IW31" s="84"/>
      <c r="IX31" s="84"/>
      <c r="IY31" s="84"/>
      <c r="IZ31" s="84"/>
      <c r="JA31" s="84"/>
      <c r="JB31" s="84"/>
      <c r="JC31" s="84"/>
      <c r="JD31" s="84"/>
      <c r="JE31" s="84"/>
      <c r="JF31" s="84"/>
      <c r="JG31" s="84"/>
      <c r="JH31" s="84"/>
      <c r="JI31" s="84"/>
      <c r="JJ31" s="84"/>
      <c r="JK31" s="84"/>
      <c r="JL31" s="84"/>
      <c r="JM31" s="84"/>
      <c r="JN31" s="84"/>
      <c r="JO31" s="84"/>
      <c r="JP31" s="84"/>
      <c r="JQ31" s="84"/>
      <c r="JR31" s="84"/>
      <c r="JS31" s="84"/>
      <c r="JT31" s="84"/>
      <c r="JU31" s="84"/>
      <c r="JV31" s="84"/>
      <c r="JW31" s="84"/>
      <c r="JX31" s="84"/>
      <c r="JY31" s="84"/>
      <c r="JZ31" s="84"/>
      <c r="KA31" s="84"/>
      <c r="KB31" s="84"/>
      <c r="KC31" s="84"/>
      <c r="KD31" s="84"/>
      <c r="KE31" s="84"/>
      <c r="KF31" s="84"/>
      <c r="KG31" s="84"/>
      <c r="KH31" s="84"/>
      <c r="KI31" s="84"/>
      <c r="KJ31" s="84"/>
      <c r="KK31" s="84"/>
      <c r="KL31" s="84"/>
      <c r="KM31" s="84"/>
      <c r="KN31" s="84"/>
      <c r="KO31" s="84"/>
      <c r="KP31" s="84"/>
      <c r="KQ31" s="84"/>
      <c r="KR31" s="84"/>
      <c r="KS31" s="84"/>
      <c r="KT31" s="84"/>
      <c r="KU31" s="84"/>
      <c r="KV31" s="84"/>
      <c r="KW31" s="84"/>
      <c r="KX31" s="84"/>
      <c r="KY31" s="84"/>
      <c r="KZ31" s="84"/>
      <c r="LA31" s="84"/>
      <c r="LB31" s="84"/>
      <c r="LC31" s="84"/>
      <c r="LD31" s="84"/>
      <c r="LE31" s="84"/>
      <c r="LF31" s="84"/>
      <c r="LG31" s="84"/>
      <c r="LH31" s="84"/>
      <c r="LI31" s="84"/>
      <c r="LJ31" s="84"/>
      <c r="LK31" s="84"/>
      <c r="LL31" s="84"/>
      <c r="LM31" s="84"/>
      <c r="LN31" s="84"/>
      <c r="LO31" s="84"/>
      <c r="LP31" s="84"/>
      <c r="LQ31" s="84"/>
      <c r="LR31" s="84"/>
      <c r="LS31" s="84"/>
      <c r="LT31" s="84"/>
      <c r="LU31" s="84"/>
      <c r="LV31" s="84"/>
      <c r="LW31" s="84"/>
      <c r="LX31" s="84"/>
      <c r="LY31" s="84"/>
      <c r="LZ31" s="84"/>
      <c r="MA31" s="84"/>
      <c r="MB31" s="84"/>
      <c r="MC31" s="29">
        <v>0</v>
      </c>
      <c r="MD31" s="29">
        <v>0</v>
      </c>
      <c r="ME31" s="29">
        <v>0</v>
      </c>
      <c r="MF31" s="29">
        <v>0</v>
      </c>
      <c r="MG31" s="29">
        <v>0</v>
      </c>
      <c r="MH31" s="29">
        <v>0</v>
      </c>
      <c r="MI31" s="29">
        <v>20764.830000000002</v>
      </c>
      <c r="MJ31" s="29">
        <v>0</v>
      </c>
      <c r="MK31" s="29">
        <v>0</v>
      </c>
      <c r="ML31" s="29">
        <v>24162.19</v>
      </c>
      <c r="MM31" s="29">
        <v>0</v>
      </c>
      <c r="MN31" s="29">
        <v>0</v>
      </c>
      <c r="MO31" s="29">
        <f>SUM(MC31:MN31)</f>
        <v>44927.020000000004</v>
      </c>
      <c r="MP31" s="29">
        <v>0</v>
      </c>
      <c r="MQ31" s="29">
        <v>0</v>
      </c>
      <c r="MR31" s="29">
        <v>0</v>
      </c>
      <c r="MS31" s="29">
        <v>0</v>
      </c>
      <c r="MT31" s="29">
        <v>0</v>
      </c>
      <c r="MU31" s="29">
        <v>0</v>
      </c>
      <c r="MV31" s="29">
        <v>0</v>
      </c>
      <c r="MW31" s="29">
        <v>0</v>
      </c>
      <c r="MX31" s="29">
        <v>0</v>
      </c>
      <c r="MY31" s="29">
        <v>0</v>
      </c>
      <c r="MZ31" s="29">
        <v>0</v>
      </c>
      <c r="NA31" s="29">
        <v>0</v>
      </c>
      <c r="NB31" s="29">
        <f>SUM(MP31:NA31)</f>
        <v>0</v>
      </c>
      <c r="NC31" s="29">
        <v>0</v>
      </c>
      <c r="ND31" s="29">
        <v>0</v>
      </c>
      <c r="NE31" s="29">
        <v>0</v>
      </c>
      <c r="NF31" s="29">
        <v>0</v>
      </c>
      <c r="NG31" s="29">
        <v>0</v>
      </c>
      <c r="NH31" s="29">
        <v>0</v>
      </c>
      <c r="NI31" s="29">
        <v>0</v>
      </c>
      <c r="NJ31" s="29">
        <v>0</v>
      </c>
      <c r="NK31" s="29">
        <v>0</v>
      </c>
      <c r="NL31" s="29">
        <v>0</v>
      </c>
      <c r="NM31" s="29">
        <v>0</v>
      </c>
      <c r="NN31" s="29">
        <v>0</v>
      </c>
      <c r="NO31" s="29">
        <f>SUM(NC31:NN31)</f>
        <v>0</v>
      </c>
      <c r="NP31" s="29">
        <v>0</v>
      </c>
      <c r="NQ31" s="29">
        <v>0</v>
      </c>
      <c r="NR31" s="29">
        <v>0</v>
      </c>
      <c r="NS31" s="29">
        <v>0</v>
      </c>
      <c r="NT31" s="29">
        <v>0</v>
      </c>
      <c r="NU31" s="29">
        <v>0</v>
      </c>
      <c r="NV31" s="29">
        <v>0</v>
      </c>
      <c r="NW31" s="29">
        <v>0</v>
      </c>
      <c r="NX31" s="29">
        <v>0</v>
      </c>
      <c r="NY31" s="29">
        <v>0</v>
      </c>
      <c r="NZ31" s="29">
        <v>0</v>
      </c>
      <c r="OA31" s="29">
        <v>0</v>
      </c>
      <c r="OB31" s="29">
        <f>SUM(NP31:OA31)</f>
        <v>0</v>
      </c>
      <c r="OC31" s="29">
        <f t="shared" ref="OC31:OO31" si="129">SUM(NQ31:OB31)</f>
        <v>0</v>
      </c>
      <c r="OD31" s="29">
        <f t="shared" si="129"/>
        <v>0</v>
      </c>
      <c r="OE31" s="29">
        <f t="shared" si="129"/>
        <v>0</v>
      </c>
      <c r="OF31" s="29">
        <f t="shared" si="129"/>
        <v>0</v>
      </c>
      <c r="OG31" s="29">
        <f t="shared" si="129"/>
        <v>0</v>
      </c>
      <c r="OH31" s="29">
        <f t="shared" si="129"/>
        <v>0</v>
      </c>
      <c r="OI31" s="29">
        <f t="shared" si="129"/>
        <v>0</v>
      </c>
      <c r="OJ31" s="29">
        <f t="shared" si="129"/>
        <v>0</v>
      </c>
      <c r="OK31" s="29">
        <f t="shared" si="129"/>
        <v>0</v>
      </c>
      <c r="OL31" s="29">
        <f t="shared" si="129"/>
        <v>0</v>
      </c>
      <c r="OM31" s="29">
        <f t="shared" si="129"/>
        <v>0</v>
      </c>
      <c r="ON31" s="29">
        <f t="shared" si="129"/>
        <v>0</v>
      </c>
      <c r="OO31" s="29">
        <f t="shared" si="129"/>
        <v>0</v>
      </c>
    </row>
    <row r="32" spans="1:405" s="43" customFormat="1" ht="21" thickBot="1" x14ac:dyDescent="0.35">
      <c r="A32" s="221"/>
      <c r="B32" s="42" t="s">
        <v>63</v>
      </c>
      <c r="C32" s="117">
        <f>C9+C13+C16+C20+C27+C30+C31</f>
        <v>391100</v>
      </c>
      <c r="D32" s="117">
        <f t="shared" ref="D32:BO32" si="130">D9+D13+D16+D20+D27+D30+D31</f>
        <v>252100</v>
      </c>
      <c r="E32" s="117">
        <f t="shared" si="130"/>
        <v>268800</v>
      </c>
      <c r="F32" s="117">
        <f t="shared" si="130"/>
        <v>185100</v>
      </c>
      <c r="G32" s="117">
        <f t="shared" si="130"/>
        <v>428400</v>
      </c>
      <c r="H32" s="117">
        <f t="shared" si="130"/>
        <v>270100</v>
      </c>
      <c r="I32" s="117">
        <f t="shared" si="130"/>
        <v>338000</v>
      </c>
      <c r="J32" s="117">
        <f t="shared" si="130"/>
        <v>407000</v>
      </c>
      <c r="K32" s="117">
        <f t="shared" si="130"/>
        <v>286774</v>
      </c>
      <c r="L32" s="117">
        <f t="shared" si="130"/>
        <v>329675</v>
      </c>
      <c r="M32" s="117">
        <f t="shared" si="130"/>
        <v>267120</v>
      </c>
      <c r="N32" s="117">
        <f t="shared" si="130"/>
        <v>263465</v>
      </c>
      <c r="O32" s="117">
        <f t="shared" si="130"/>
        <v>3687634</v>
      </c>
      <c r="P32" s="117">
        <f t="shared" si="130"/>
        <v>286435</v>
      </c>
      <c r="Q32" s="117">
        <f t="shared" si="130"/>
        <v>231103</v>
      </c>
      <c r="R32" s="117">
        <f t="shared" si="130"/>
        <v>180189</v>
      </c>
      <c r="S32" s="117">
        <f t="shared" si="130"/>
        <v>155513</v>
      </c>
      <c r="T32" s="117">
        <f t="shared" si="130"/>
        <v>232348</v>
      </c>
      <c r="U32" s="117">
        <f t="shared" si="130"/>
        <v>233290</v>
      </c>
      <c r="V32" s="117">
        <f t="shared" si="130"/>
        <v>403510</v>
      </c>
      <c r="W32" s="117">
        <f t="shared" si="130"/>
        <v>172254</v>
      </c>
      <c r="X32" s="117">
        <f t="shared" si="130"/>
        <v>147626</v>
      </c>
      <c r="Y32" s="117">
        <f t="shared" si="130"/>
        <v>384251</v>
      </c>
      <c r="Z32" s="117">
        <f t="shared" si="130"/>
        <v>296514</v>
      </c>
      <c r="AA32" s="117">
        <f t="shared" si="130"/>
        <v>153528</v>
      </c>
      <c r="AB32" s="117">
        <f t="shared" si="130"/>
        <v>2876561</v>
      </c>
      <c r="AC32" s="117">
        <f t="shared" si="130"/>
        <v>289929</v>
      </c>
      <c r="AD32" s="117">
        <f t="shared" si="130"/>
        <v>451976</v>
      </c>
      <c r="AE32" s="117">
        <f t="shared" si="130"/>
        <v>124125</v>
      </c>
      <c r="AF32" s="117">
        <f t="shared" si="130"/>
        <v>334294</v>
      </c>
      <c r="AG32" s="117">
        <f t="shared" si="130"/>
        <v>326565</v>
      </c>
      <c r="AH32" s="117">
        <f t="shared" si="130"/>
        <v>212851</v>
      </c>
      <c r="AI32" s="117">
        <f t="shared" si="130"/>
        <v>349223</v>
      </c>
      <c r="AJ32" s="117">
        <f t="shared" si="130"/>
        <v>386580</v>
      </c>
      <c r="AK32" s="117">
        <f t="shared" si="130"/>
        <v>520974.76699999999</v>
      </c>
      <c r="AL32" s="117">
        <f t="shared" si="130"/>
        <v>476702.141</v>
      </c>
      <c r="AM32" s="117">
        <f t="shared" si="130"/>
        <v>399567.47600000002</v>
      </c>
      <c r="AN32" s="117">
        <f t="shared" si="130"/>
        <v>325323.09100000001</v>
      </c>
      <c r="AO32" s="117">
        <f t="shared" si="130"/>
        <v>4198110.4749999996</v>
      </c>
      <c r="AP32" s="117">
        <f t="shared" si="130"/>
        <v>319039.36300000001</v>
      </c>
      <c r="AQ32" s="117">
        <f t="shared" si="130"/>
        <v>376740.935</v>
      </c>
      <c r="AR32" s="117">
        <f t="shared" si="130"/>
        <v>426168.01400000002</v>
      </c>
      <c r="AS32" s="117">
        <f t="shared" si="130"/>
        <v>401144.24199999997</v>
      </c>
      <c r="AT32" s="117">
        <f t="shared" si="130"/>
        <v>291256.87899999996</v>
      </c>
      <c r="AU32" s="117">
        <f t="shared" si="130"/>
        <v>344612.33</v>
      </c>
      <c r="AV32" s="117">
        <f t="shared" si="130"/>
        <v>439313.12400000001</v>
      </c>
      <c r="AW32" s="117">
        <f t="shared" si="130"/>
        <v>448816</v>
      </c>
      <c r="AX32" s="117">
        <f t="shared" si="130"/>
        <v>426433.79699999996</v>
      </c>
      <c r="AY32" s="117">
        <f t="shared" si="130"/>
        <v>559652.147</v>
      </c>
      <c r="AZ32" s="117">
        <f t="shared" si="130"/>
        <v>365100.84400000004</v>
      </c>
      <c r="BA32" s="117">
        <f t="shared" si="130"/>
        <v>164103.60200000001</v>
      </c>
      <c r="BB32" s="117">
        <f t="shared" si="130"/>
        <v>4562381.2769999998</v>
      </c>
      <c r="BC32" s="117">
        <f t="shared" si="130"/>
        <v>363268</v>
      </c>
      <c r="BD32" s="117">
        <f t="shared" si="130"/>
        <v>484200</v>
      </c>
      <c r="BE32" s="117">
        <f t="shared" si="130"/>
        <v>500129.04099999997</v>
      </c>
      <c r="BF32" s="117">
        <f t="shared" si="130"/>
        <v>456286.03399999999</v>
      </c>
      <c r="BG32" s="117">
        <f t="shared" si="130"/>
        <v>333200.43699999998</v>
      </c>
      <c r="BH32" s="117">
        <f t="shared" si="130"/>
        <v>447763.826</v>
      </c>
      <c r="BI32" s="117">
        <f t="shared" si="130"/>
        <v>335648.98800000001</v>
      </c>
      <c r="BJ32" s="117">
        <f t="shared" si="130"/>
        <v>435497.37699999998</v>
      </c>
      <c r="BK32" s="117">
        <f t="shared" si="130"/>
        <v>372700</v>
      </c>
      <c r="BL32" s="117">
        <f t="shared" si="130"/>
        <v>506696.478</v>
      </c>
      <c r="BM32" s="117">
        <f t="shared" si="130"/>
        <v>353156.45299999998</v>
      </c>
      <c r="BN32" s="117">
        <f t="shared" si="130"/>
        <v>286921.97399999999</v>
      </c>
      <c r="BO32" s="117">
        <f t="shared" si="130"/>
        <v>4875468.608</v>
      </c>
      <c r="BP32" s="117">
        <f t="shared" ref="BP32:EA32" si="131">BP9+BP13+BP16+BP20+BP27+BP30+BP31</f>
        <v>256987.41899999999</v>
      </c>
      <c r="BQ32" s="117">
        <f t="shared" si="131"/>
        <v>397834.05200000003</v>
      </c>
      <c r="BR32" s="117">
        <f t="shared" si="131"/>
        <v>499798.84899999999</v>
      </c>
      <c r="BS32" s="117">
        <f t="shared" si="131"/>
        <v>192816.47899999999</v>
      </c>
      <c r="BT32" s="117">
        <f t="shared" si="131"/>
        <v>255249.22199999998</v>
      </c>
      <c r="BU32" s="117">
        <f t="shared" si="131"/>
        <v>341168.04399999999</v>
      </c>
      <c r="BV32" s="117">
        <f t="shared" si="131"/>
        <v>443929.26399999997</v>
      </c>
      <c r="BW32" s="117">
        <f t="shared" si="131"/>
        <v>462828.75</v>
      </c>
      <c r="BX32" s="117">
        <f t="shared" si="131"/>
        <v>346546.223</v>
      </c>
      <c r="BY32" s="117">
        <f t="shared" si="131"/>
        <v>420235.38</v>
      </c>
      <c r="BZ32" s="117">
        <f t="shared" si="131"/>
        <v>106246.246</v>
      </c>
      <c r="CA32" s="117">
        <f t="shared" si="131"/>
        <v>374814.22200000001</v>
      </c>
      <c r="CB32" s="117">
        <f t="shared" si="131"/>
        <v>4098454.1500000004</v>
      </c>
      <c r="CC32" s="117">
        <f t="shared" si="131"/>
        <v>337659.51799999998</v>
      </c>
      <c r="CD32" s="117">
        <f t="shared" si="131"/>
        <v>345201</v>
      </c>
      <c r="CE32" s="117">
        <f t="shared" si="131"/>
        <v>512907</v>
      </c>
      <c r="CF32" s="117">
        <f t="shared" si="131"/>
        <v>240100</v>
      </c>
      <c r="CG32" s="117">
        <f t="shared" si="131"/>
        <v>321635</v>
      </c>
      <c r="CH32" s="117">
        <f t="shared" si="131"/>
        <v>300751</v>
      </c>
      <c r="CI32" s="117">
        <f t="shared" si="131"/>
        <v>426493</v>
      </c>
      <c r="CJ32" s="117">
        <f t="shared" si="131"/>
        <v>448930.25900000002</v>
      </c>
      <c r="CK32" s="117">
        <f t="shared" si="131"/>
        <v>496890.99400000001</v>
      </c>
      <c r="CL32" s="117">
        <f t="shared" si="131"/>
        <v>467888.71799999999</v>
      </c>
      <c r="CM32" s="117">
        <f t="shared" si="131"/>
        <v>310610.83299999998</v>
      </c>
      <c r="CN32" s="117">
        <f t="shared" si="131"/>
        <v>487933.21499999997</v>
      </c>
      <c r="CO32" s="117">
        <f t="shared" si="131"/>
        <v>4697000.5370000005</v>
      </c>
      <c r="CP32" s="117">
        <f t="shared" si="131"/>
        <v>488791.152</v>
      </c>
      <c r="CQ32" s="117">
        <f t="shared" si="131"/>
        <v>512835.22700000001</v>
      </c>
      <c r="CR32" s="117">
        <f t="shared" si="131"/>
        <v>289432.04000000004</v>
      </c>
      <c r="CS32" s="117">
        <f t="shared" si="131"/>
        <v>337062.87599999999</v>
      </c>
      <c r="CT32" s="117">
        <f t="shared" si="131"/>
        <v>249464.89499999999</v>
      </c>
      <c r="CU32" s="117">
        <f t="shared" si="131"/>
        <v>393171.217</v>
      </c>
      <c r="CV32" s="117">
        <f t="shared" si="131"/>
        <v>513443.79200000002</v>
      </c>
      <c r="CW32" s="117">
        <f t="shared" si="131"/>
        <v>384496.32900000003</v>
      </c>
      <c r="CX32" s="117">
        <f t="shared" si="131"/>
        <v>478434.90500000003</v>
      </c>
      <c r="CY32" s="117">
        <f t="shared" si="131"/>
        <v>409611.09400000004</v>
      </c>
      <c r="CZ32" s="117">
        <f t="shared" si="131"/>
        <v>330178.799</v>
      </c>
      <c r="DA32" s="117">
        <f t="shared" si="131"/>
        <v>406596.51500000001</v>
      </c>
      <c r="DB32" s="117">
        <f t="shared" si="131"/>
        <v>4514954.193</v>
      </c>
      <c r="DC32" s="117">
        <f t="shared" si="131"/>
        <v>489322.20700000005</v>
      </c>
      <c r="DD32" s="117">
        <f t="shared" si="131"/>
        <v>292423.99400000001</v>
      </c>
      <c r="DE32" s="117">
        <f t="shared" si="131"/>
        <v>438365.962</v>
      </c>
      <c r="DF32" s="117">
        <f t="shared" si="131"/>
        <v>298865.64299999998</v>
      </c>
      <c r="DG32" s="117">
        <f t="shared" si="131"/>
        <v>253285.11600000001</v>
      </c>
      <c r="DH32" s="117">
        <f t="shared" si="131"/>
        <v>375732.18239999999</v>
      </c>
      <c r="DI32" s="117">
        <f t="shared" si="131"/>
        <v>413345.75800000003</v>
      </c>
      <c r="DJ32" s="117">
        <f t="shared" si="131"/>
        <v>492453.53700000001</v>
      </c>
      <c r="DK32" s="117">
        <f t="shared" si="131"/>
        <v>421788.41200000001</v>
      </c>
      <c r="DL32" s="117">
        <f t="shared" si="131"/>
        <v>384789.076</v>
      </c>
      <c r="DM32" s="117">
        <f t="shared" si="131"/>
        <v>378287.55800000002</v>
      </c>
      <c r="DN32" s="117">
        <f t="shared" si="131"/>
        <v>461024.13500000001</v>
      </c>
      <c r="DO32" s="117">
        <f t="shared" si="131"/>
        <v>4699683.5803999994</v>
      </c>
      <c r="DP32" s="117">
        <f t="shared" si="131"/>
        <v>371950.35800000001</v>
      </c>
      <c r="DQ32" s="117">
        <f t="shared" si="131"/>
        <v>409352.69299999997</v>
      </c>
      <c r="DR32" s="117">
        <f t="shared" si="131"/>
        <v>406262.24399999995</v>
      </c>
      <c r="DS32" s="117">
        <f t="shared" si="131"/>
        <v>329601.77100000001</v>
      </c>
      <c r="DT32" s="117">
        <f t="shared" si="131"/>
        <v>464957.81099999999</v>
      </c>
      <c r="DU32" s="117">
        <f t="shared" si="131"/>
        <v>402264.54099999997</v>
      </c>
      <c r="DV32" s="117">
        <f t="shared" si="131"/>
        <v>494246.86900000001</v>
      </c>
      <c r="DW32" s="117">
        <f t="shared" si="131"/>
        <v>419246.60099999997</v>
      </c>
      <c r="DX32" s="117">
        <f t="shared" si="131"/>
        <v>324653.40100000001</v>
      </c>
      <c r="DY32" s="117">
        <f t="shared" si="131"/>
        <v>504579.97600000002</v>
      </c>
      <c r="DZ32" s="117">
        <f t="shared" si="131"/>
        <v>419150.29399999999</v>
      </c>
      <c r="EA32" s="117">
        <f t="shared" si="131"/>
        <v>382774.92300000001</v>
      </c>
      <c r="EB32" s="117">
        <f t="shared" ref="EB32:GM32" si="132">EB9+EB13+EB16+EB20+EB27+EB30+EB31</f>
        <v>4929844.4820000008</v>
      </c>
      <c r="EC32" s="117">
        <f t="shared" si="132"/>
        <v>402849.53399999999</v>
      </c>
      <c r="ED32" s="117">
        <f t="shared" si="132"/>
        <v>391057.00900000002</v>
      </c>
      <c r="EE32" s="117">
        <f t="shared" si="132"/>
        <v>462157.19800000003</v>
      </c>
      <c r="EF32" s="117">
        <f t="shared" si="132"/>
        <v>224961.44900000002</v>
      </c>
      <c r="EG32" s="117">
        <f t="shared" si="132"/>
        <v>282758.28000000003</v>
      </c>
      <c r="EH32" s="117">
        <f t="shared" si="132"/>
        <v>211569.25699999998</v>
      </c>
      <c r="EI32" s="117">
        <f t="shared" si="132"/>
        <v>550164.05700000003</v>
      </c>
      <c r="EJ32" s="117">
        <f t="shared" si="132"/>
        <v>344245.44500000001</v>
      </c>
      <c r="EK32" s="117">
        <f t="shared" si="132"/>
        <v>429802.36100000003</v>
      </c>
      <c r="EL32" s="117">
        <f t="shared" si="132"/>
        <v>408718.20600000001</v>
      </c>
      <c r="EM32" s="117">
        <f t="shared" si="132"/>
        <v>343128.51900000003</v>
      </c>
      <c r="EN32" s="117">
        <f t="shared" si="132"/>
        <v>401056.74700000003</v>
      </c>
      <c r="EO32" s="117">
        <f t="shared" si="132"/>
        <v>4452468.0619999999</v>
      </c>
      <c r="EP32" s="117">
        <f t="shared" si="132"/>
        <v>393516.54200000002</v>
      </c>
      <c r="EQ32" s="117">
        <f t="shared" si="132"/>
        <v>396466.92500000005</v>
      </c>
      <c r="ER32" s="117">
        <f t="shared" si="132"/>
        <v>561629.61199999996</v>
      </c>
      <c r="ES32" s="117">
        <f t="shared" si="132"/>
        <v>170227.535</v>
      </c>
      <c r="ET32" s="117">
        <f t="shared" si="132"/>
        <v>440175.50800000003</v>
      </c>
      <c r="EU32" s="117">
        <f t="shared" si="132"/>
        <v>350638.01300000004</v>
      </c>
      <c r="EV32" s="117">
        <f t="shared" si="132"/>
        <v>100185.94099999999</v>
      </c>
      <c r="EW32" s="117">
        <f t="shared" si="132"/>
        <v>323658.79700000002</v>
      </c>
      <c r="EX32" s="117">
        <f t="shared" si="132"/>
        <v>518219.62899999996</v>
      </c>
      <c r="EY32" s="117">
        <f t="shared" si="132"/>
        <v>405259.57500000007</v>
      </c>
      <c r="EZ32" s="117">
        <f t="shared" si="132"/>
        <v>353255.413</v>
      </c>
      <c r="FA32" s="117">
        <f t="shared" si="132"/>
        <v>298632.69500000001</v>
      </c>
      <c r="FB32" s="117">
        <f t="shared" si="132"/>
        <v>4311866.1850000005</v>
      </c>
      <c r="FC32" s="117">
        <f t="shared" si="132"/>
        <v>217069.27499999997</v>
      </c>
      <c r="FD32" s="117">
        <f t="shared" si="132"/>
        <v>281273.87200000003</v>
      </c>
      <c r="FE32" s="117">
        <f t="shared" si="132"/>
        <v>308688.26900000003</v>
      </c>
      <c r="FF32" s="117">
        <f t="shared" si="132"/>
        <v>298620.65900000004</v>
      </c>
      <c r="FG32" s="117">
        <f t="shared" si="132"/>
        <v>142534.04999999999</v>
      </c>
      <c r="FH32" s="117">
        <f t="shared" si="132"/>
        <v>239857.51700000002</v>
      </c>
      <c r="FI32" s="117">
        <f t="shared" si="132"/>
        <v>360110.98389999999</v>
      </c>
      <c r="FJ32" s="117">
        <f t="shared" si="132"/>
        <v>283612.50500000006</v>
      </c>
      <c r="FK32" s="117">
        <f t="shared" si="132"/>
        <v>391801.12000000005</v>
      </c>
      <c r="FL32" s="117">
        <f t="shared" si="132"/>
        <v>285484.53499999997</v>
      </c>
      <c r="FM32" s="117">
        <f t="shared" si="132"/>
        <v>353073.81</v>
      </c>
      <c r="FN32" s="117">
        <f t="shared" si="132"/>
        <v>379142.19799999997</v>
      </c>
      <c r="FO32" s="117">
        <f t="shared" si="132"/>
        <v>3541268.7939000004</v>
      </c>
      <c r="FP32" s="117">
        <f t="shared" si="132"/>
        <v>371403.83100000006</v>
      </c>
      <c r="FQ32" s="117">
        <f t="shared" si="132"/>
        <v>278374.61700000009</v>
      </c>
      <c r="FR32" s="117">
        <f t="shared" si="132"/>
        <v>357661.027</v>
      </c>
      <c r="FS32" s="117">
        <f t="shared" si="132"/>
        <v>294580.946</v>
      </c>
      <c r="FT32" s="117">
        <f t="shared" si="132"/>
        <v>241584.93000000002</v>
      </c>
      <c r="FU32" s="117">
        <f t="shared" si="132"/>
        <v>320939.51900000003</v>
      </c>
      <c r="FV32" s="117">
        <f t="shared" si="132"/>
        <v>416274.18200000003</v>
      </c>
      <c r="FW32" s="117">
        <f t="shared" si="132"/>
        <v>360279.66200000007</v>
      </c>
      <c r="FX32" s="117">
        <f t="shared" si="132"/>
        <v>349950.92199999996</v>
      </c>
      <c r="FY32" s="117">
        <f t="shared" si="132"/>
        <v>398424.63400000008</v>
      </c>
      <c r="FZ32" s="117">
        <f t="shared" si="132"/>
        <v>368495.62400000001</v>
      </c>
      <c r="GA32" s="117">
        <f t="shared" si="132"/>
        <v>379587.674</v>
      </c>
      <c r="GB32" s="117">
        <f t="shared" si="132"/>
        <v>4137557.568</v>
      </c>
      <c r="GC32" s="117">
        <f t="shared" si="132"/>
        <v>661137.61499999999</v>
      </c>
      <c r="GD32" s="117">
        <f t="shared" si="132"/>
        <v>516214.83299999998</v>
      </c>
      <c r="GE32" s="117">
        <f t="shared" si="132"/>
        <v>350301.087</v>
      </c>
      <c r="GF32" s="117">
        <f t="shared" si="132"/>
        <v>442349.7096</v>
      </c>
      <c r="GG32" s="117">
        <f t="shared" si="132"/>
        <v>483743.81300000008</v>
      </c>
      <c r="GH32" s="117">
        <f t="shared" si="132"/>
        <v>385067.63400000002</v>
      </c>
      <c r="GI32" s="117">
        <f t="shared" si="132"/>
        <v>484509.109</v>
      </c>
      <c r="GJ32" s="117">
        <f t="shared" si="132"/>
        <v>394543.87900000002</v>
      </c>
      <c r="GK32" s="117">
        <f t="shared" si="132"/>
        <v>411256.09700000001</v>
      </c>
      <c r="GL32" s="117">
        <f t="shared" si="132"/>
        <v>387027.41200000001</v>
      </c>
      <c r="GM32" s="117">
        <f t="shared" si="132"/>
        <v>457511.43400000001</v>
      </c>
      <c r="GN32" s="117">
        <f t="shared" ref="GN32:IY32" si="133">GN9+GN13+GN16+GN20+GN27+GN30+GN31</f>
        <v>337831.07</v>
      </c>
      <c r="GO32" s="117">
        <f t="shared" si="133"/>
        <v>5311493.6925999997</v>
      </c>
      <c r="GP32" s="117">
        <f t="shared" si="133"/>
        <v>493866.66399999999</v>
      </c>
      <c r="GQ32" s="117">
        <f t="shared" si="133"/>
        <v>497931.81699999992</v>
      </c>
      <c r="GR32" s="117">
        <f t="shared" si="133"/>
        <v>387060.609</v>
      </c>
      <c r="GS32" s="117">
        <f t="shared" si="133"/>
        <v>426183.00099999999</v>
      </c>
      <c r="GT32" s="117">
        <f t="shared" si="133"/>
        <v>4072921.0260000001</v>
      </c>
      <c r="GU32" s="117">
        <f t="shared" si="133"/>
        <v>405484.56200000003</v>
      </c>
      <c r="GV32" s="117">
        <f t="shared" si="133"/>
        <v>449585.67599999998</v>
      </c>
      <c r="GW32" s="117">
        <f t="shared" si="133"/>
        <v>586916.26500000001</v>
      </c>
      <c r="GX32" s="117">
        <f t="shared" si="133"/>
        <v>584825.26399999997</v>
      </c>
      <c r="GY32" s="117">
        <f t="shared" si="133"/>
        <v>340610.31799999997</v>
      </c>
      <c r="GZ32" s="117">
        <f t="shared" si="133"/>
        <v>360859.8</v>
      </c>
      <c r="HA32" s="117">
        <f t="shared" si="133"/>
        <v>520624.88500000001</v>
      </c>
      <c r="HB32" s="117">
        <f t="shared" si="133"/>
        <v>9126869.8870000001</v>
      </c>
      <c r="HC32" s="117">
        <f t="shared" si="133"/>
        <v>396248.49699999997</v>
      </c>
      <c r="HD32" s="117">
        <f t="shared" si="133"/>
        <v>799421.91</v>
      </c>
      <c r="HE32" s="117">
        <f t="shared" si="133"/>
        <v>601572.23300000001</v>
      </c>
      <c r="HF32" s="117">
        <f t="shared" si="133"/>
        <v>396621.027</v>
      </c>
      <c r="HG32" s="117">
        <f t="shared" si="133"/>
        <v>360856.11500000005</v>
      </c>
      <c r="HH32" s="117">
        <f t="shared" si="133"/>
        <v>490629.78099999996</v>
      </c>
      <c r="HI32" s="117">
        <f t="shared" si="133"/>
        <v>480872.12700000004</v>
      </c>
      <c r="HJ32" s="117">
        <f t="shared" si="133"/>
        <v>545894.06099999999</v>
      </c>
      <c r="HK32" s="117">
        <f t="shared" si="133"/>
        <v>435447.78300000005</v>
      </c>
      <c r="HL32" s="117">
        <f t="shared" si="133"/>
        <v>460842.45799999993</v>
      </c>
      <c r="HM32" s="117">
        <f t="shared" si="133"/>
        <v>625525.38800000004</v>
      </c>
      <c r="HN32" s="117">
        <f t="shared" si="133"/>
        <v>513222.81699999998</v>
      </c>
      <c r="HO32" s="117">
        <f t="shared" si="133"/>
        <v>6107154.1969999988</v>
      </c>
      <c r="HP32" s="117">
        <f t="shared" si="133"/>
        <v>344735.68299999996</v>
      </c>
      <c r="HQ32" s="117">
        <f t="shared" si="133"/>
        <v>579678.67000000004</v>
      </c>
      <c r="HR32" s="117">
        <f t="shared" si="133"/>
        <v>611355.88500000001</v>
      </c>
      <c r="HS32" s="117">
        <f t="shared" si="133"/>
        <v>504907.16599999997</v>
      </c>
      <c r="HT32" s="117">
        <f t="shared" si="133"/>
        <v>347580.73300000001</v>
      </c>
      <c r="HU32" s="117">
        <f t="shared" si="133"/>
        <v>419655.54499999998</v>
      </c>
      <c r="HV32" s="117">
        <f t="shared" si="133"/>
        <v>614142.03700000001</v>
      </c>
      <c r="HW32" s="117">
        <f t="shared" si="133"/>
        <v>679440.09700000007</v>
      </c>
      <c r="HX32" s="117">
        <f t="shared" si="133"/>
        <v>489450.864</v>
      </c>
      <c r="HY32" s="117">
        <f t="shared" si="133"/>
        <v>465471.66499999992</v>
      </c>
      <c r="HZ32" s="117">
        <f t="shared" si="133"/>
        <v>437805.64799999993</v>
      </c>
      <c r="IA32" s="117">
        <f t="shared" si="133"/>
        <v>677240.63800000004</v>
      </c>
      <c r="IB32" s="117">
        <f t="shared" si="133"/>
        <v>6171464.6309999991</v>
      </c>
      <c r="IC32" s="117">
        <f t="shared" si="133"/>
        <v>539484.65299999993</v>
      </c>
      <c r="ID32" s="117">
        <f t="shared" si="133"/>
        <v>616437.94099999999</v>
      </c>
      <c r="IE32" s="117">
        <f t="shared" si="133"/>
        <v>463386.505</v>
      </c>
      <c r="IF32" s="117">
        <f t="shared" si="133"/>
        <v>526572.50199999998</v>
      </c>
      <c r="IG32" s="117">
        <f t="shared" si="133"/>
        <v>498084.75400000002</v>
      </c>
      <c r="IH32" s="117">
        <f t="shared" si="133"/>
        <v>695519.09400000004</v>
      </c>
      <c r="II32" s="117">
        <f t="shared" si="133"/>
        <v>969682.55100000009</v>
      </c>
      <c r="IJ32" s="117">
        <f t="shared" si="133"/>
        <v>529513.64099999995</v>
      </c>
      <c r="IK32" s="117">
        <f t="shared" si="133"/>
        <v>490103.55699999997</v>
      </c>
      <c r="IL32" s="117">
        <f t="shared" si="133"/>
        <v>474761.88400000002</v>
      </c>
      <c r="IM32" s="117">
        <f t="shared" si="133"/>
        <v>356361.43</v>
      </c>
      <c r="IN32" s="117">
        <f t="shared" si="133"/>
        <v>636915.48100000003</v>
      </c>
      <c r="IO32" s="117">
        <f t="shared" si="133"/>
        <v>6796823.9929999989</v>
      </c>
      <c r="IP32" s="117">
        <f t="shared" si="133"/>
        <v>617372.67099999997</v>
      </c>
      <c r="IQ32" s="117">
        <f t="shared" si="133"/>
        <v>455041.18599999999</v>
      </c>
      <c r="IR32" s="117">
        <f t="shared" si="133"/>
        <v>663350.86800000002</v>
      </c>
      <c r="IS32" s="117">
        <f t="shared" si="133"/>
        <v>480746.69499999989</v>
      </c>
      <c r="IT32" s="117">
        <f t="shared" si="133"/>
        <v>544414.0199999999</v>
      </c>
      <c r="IU32" s="117">
        <f t="shared" si="133"/>
        <v>463686.64299999992</v>
      </c>
      <c r="IV32" s="117">
        <f t="shared" si="133"/>
        <v>672742.91500000004</v>
      </c>
      <c r="IW32" s="117">
        <f t="shared" si="133"/>
        <v>818835.58200000005</v>
      </c>
      <c r="IX32" s="117">
        <f t="shared" si="133"/>
        <v>597960.26</v>
      </c>
      <c r="IY32" s="117">
        <f t="shared" si="133"/>
        <v>503186.935</v>
      </c>
      <c r="IZ32" s="117">
        <f t="shared" ref="IZ32:LK32" si="134">IZ9+IZ13+IZ16+IZ20+IZ27+IZ30+IZ31</f>
        <v>603845.45200000005</v>
      </c>
      <c r="JA32" s="117">
        <f t="shared" si="134"/>
        <v>526054.09899999993</v>
      </c>
      <c r="JB32" s="117">
        <f t="shared" si="134"/>
        <v>6947237.3260000004</v>
      </c>
      <c r="JC32" s="117">
        <f t="shared" si="134"/>
        <v>600287.33100000001</v>
      </c>
      <c r="JD32" s="117">
        <f t="shared" si="134"/>
        <v>602767.68900000001</v>
      </c>
      <c r="JE32" s="117">
        <f t="shared" si="134"/>
        <v>688131.52299999981</v>
      </c>
      <c r="JF32" s="117">
        <f t="shared" si="134"/>
        <v>466627.67399999994</v>
      </c>
      <c r="JG32" s="117">
        <f t="shared" si="134"/>
        <v>659955.897</v>
      </c>
      <c r="JH32" s="117">
        <f t="shared" si="134"/>
        <v>535078.60199999996</v>
      </c>
      <c r="JI32" s="117">
        <f t="shared" si="134"/>
        <v>682822.79</v>
      </c>
      <c r="JJ32" s="117">
        <f t="shared" si="134"/>
        <v>711350.74800000014</v>
      </c>
      <c r="JK32" s="117">
        <f t="shared" si="134"/>
        <v>754381.777</v>
      </c>
      <c r="JL32" s="117">
        <f t="shared" si="134"/>
        <v>926850.94999999984</v>
      </c>
      <c r="JM32" s="117">
        <f t="shared" si="134"/>
        <v>643293.97799999989</v>
      </c>
      <c r="JN32" s="117">
        <f t="shared" si="134"/>
        <v>574485.15500000003</v>
      </c>
      <c r="JO32" s="117">
        <f t="shared" si="134"/>
        <v>7846034.1140000001</v>
      </c>
      <c r="JP32" s="117">
        <f t="shared" si="134"/>
        <v>724881.92799999996</v>
      </c>
      <c r="JQ32" s="117">
        <f t="shared" si="134"/>
        <v>643305.41</v>
      </c>
      <c r="JR32" s="117">
        <f t="shared" si="134"/>
        <v>774784.79499999993</v>
      </c>
      <c r="JS32" s="117">
        <f t="shared" si="134"/>
        <v>534495.6</v>
      </c>
      <c r="JT32" s="117">
        <f t="shared" si="134"/>
        <v>491177.61599999998</v>
      </c>
      <c r="JU32" s="117">
        <f t="shared" si="134"/>
        <v>654024.16600000008</v>
      </c>
      <c r="JV32" s="117">
        <f t="shared" si="134"/>
        <v>684474.11499999999</v>
      </c>
      <c r="JW32" s="117">
        <f t="shared" si="134"/>
        <v>838324.16999999993</v>
      </c>
      <c r="JX32" s="117">
        <f t="shared" si="134"/>
        <v>729643.14199999999</v>
      </c>
      <c r="JY32" s="117">
        <f t="shared" si="134"/>
        <v>669167.42800000007</v>
      </c>
      <c r="JZ32" s="117">
        <f t="shared" si="134"/>
        <v>632896.55699999991</v>
      </c>
      <c r="KA32" s="117">
        <f t="shared" si="134"/>
        <v>630397.90100000007</v>
      </c>
      <c r="KB32" s="117">
        <f t="shared" si="134"/>
        <v>8007572.8279999997</v>
      </c>
      <c r="KC32" s="117">
        <f t="shared" si="134"/>
        <v>864836.94</v>
      </c>
      <c r="KD32" s="117">
        <f t="shared" si="134"/>
        <v>630708.85199999996</v>
      </c>
      <c r="KE32" s="117">
        <f t="shared" si="134"/>
        <v>737248.10699999996</v>
      </c>
      <c r="KF32" s="117">
        <f t="shared" si="134"/>
        <v>616929.72400000005</v>
      </c>
      <c r="KG32" s="117">
        <f t="shared" si="134"/>
        <v>610890.88799999992</v>
      </c>
      <c r="KH32" s="117">
        <f t="shared" si="134"/>
        <v>599822.80899999989</v>
      </c>
      <c r="KI32" s="117">
        <f t="shared" si="134"/>
        <v>859913.91300000006</v>
      </c>
      <c r="KJ32" s="117">
        <f t="shared" si="134"/>
        <v>796251.74900000007</v>
      </c>
      <c r="KK32" s="117">
        <f t="shared" si="134"/>
        <v>733056.54499999993</v>
      </c>
      <c r="KL32" s="117">
        <f t="shared" si="134"/>
        <v>644978.43500000006</v>
      </c>
      <c r="KM32" s="117">
        <f t="shared" si="134"/>
        <v>737131.85699999996</v>
      </c>
      <c r="KN32" s="117">
        <f t="shared" si="134"/>
        <v>586585.804</v>
      </c>
      <c r="KO32" s="117">
        <f t="shared" si="134"/>
        <v>8418355.6229999997</v>
      </c>
      <c r="KP32" s="117">
        <f t="shared" si="134"/>
        <v>684720.15700000012</v>
      </c>
      <c r="KQ32" s="117">
        <f t="shared" si="134"/>
        <v>610094.12700000009</v>
      </c>
      <c r="KR32" s="117">
        <f t="shared" si="134"/>
        <v>531357.12800000003</v>
      </c>
      <c r="KS32" s="117">
        <f t="shared" si="134"/>
        <v>645337.24</v>
      </c>
      <c r="KT32" s="117">
        <f t="shared" si="134"/>
        <v>693154.31299999997</v>
      </c>
      <c r="KU32" s="117">
        <f t="shared" si="134"/>
        <v>725983.97400000005</v>
      </c>
      <c r="KV32" s="117">
        <f t="shared" si="134"/>
        <v>668689.67100000009</v>
      </c>
      <c r="KW32" s="117">
        <f t="shared" si="134"/>
        <v>812666.38599999994</v>
      </c>
      <c r="KX32" s="117">
        <f t="shared" si="134"/>
        <v>658793.87199999997</v>
      </c>
      <c r="KY32" s="117">
        <f t="shared" si="134"/>
        <v>855679.59900000005</v>
      </c>
      <c r="KZ32" s="117">
        <f t="shared" si="134"/>
        <v>526743.61199999996</v>
      </c>
      <c r="LA32" s="117">
        <f t="shared" si="134"/>
        <v>647153.94500000007</v>
      </c>
      <c r="LB32" s="117">
        <f t="shared" si="134"/>
        <v>8060374.0239999993</v>
      </c>
      <c r="LC32" s="117">
        <f t="shared" si="134"/>
        <v>808978.80500000005</v>
      </c>
      <c r="LD32" s="117">
        <f t="shared" si="134"/>
        <v>604470.73</v>
      </c>
      <c r="LE32" s="117">
        <f t="shared" si="134"/>
        <v>775190.81500000006</v>
      </c>
      <c r="LF32" s="117">
        <f t="shared" si="134"/>
        <v>562847.82299999997</v>
      </c>
      <c r="LG32" s="117">
        <f t="shared" si="134"/>
        <v>610123.36499999987</v>
      </c>
      <c r="LH32" s="117">
        <f t="shared" si="134"/>
        <v>687375.70200000005</v>
      </c>
      <c r="LI32" s="117">
        <f t="shared" si="134"/>
        <v>715952.02300000004</v>
      </c>
      <c r="LJ32" s="117">
        <f t="shared" si="134"/>
        <v>884391.63799999992</v>
      </c>
      <c r="LK32" s="117">
        <f t="shared" si="134"/>
        <v>600479.12399999995</v>
      </c>
      <c r="LL32" s="117">
        <f t="shared" ref="LL32:MN32" si="135">LL9+LL13+LL16+LL20+LL27+LL30+LL31</f>
        <v>801455.97900000005</v>
      </c>
      <c r="LM32" s="117">
        <f t="shared" si="135"/>
        <v>467403.06799999991</v>
      </c>
      <c r="LN32" s="117">
        <f t="shared" si="135"/>
        <v>531024.90899999999</v>
      </c>
      <c r="LO32" s="117">
        <f t="shared" si="135"/>
        <v>8049693.9810000015</v>
      </c>
      <c r="LP32" s="117">
        <f>LP9+LP13+LP16+LP20+LP27+LP30+LP31</f>
        <v>783146.80200000003</v>
      </c>
      <c r="LQ32" s="117">
        <f t="shared" si="135"/>
        <v>573098.77399999998</v>
      </c>
      <c r="LR32" s="117">
        <f t="shared" si="135"/>
        <v>559596.799</v>
      </c>
      <c r="LS32" s="117">
        <f t="shared" si="135"/>
        <v>440491.63000000006</v>
      </c>
      <c r="LT32" s="117">
        <f t="shared" si="135"/>
        <v>536622.51400000008</v>
      </c>
      <c r="LU32" s="117">
        <f t="shared" si="135"/>
        <v>563834.174</v>
      </c>
      <c r="LV32" s="117">
        <f t="shared" si="135"/>
        <v>654717.53300000005</v>
      </c>
      <c r="LW32" s="117">
        <f t="shared" si="135"/>
        <v>771132.20600000001</v>
      </c>
      <c r="LX32" s="117">
        <f t="shared" si="135"/>
        <v>649984.38600000006</v>
      </c>
      <c r="LY32" s="117">
        <f t="shared" si="135"/>
        <v>782173.16899999999</v>
      </c>
      <c r="LZ32" s="117">
        <f t="shared" si="135"/>
        <v>642621.853</v>
      </c>
      <c r="MA32" s="117">
        <f t="shared" si="135"/>
        <v>693696.71199999994</v>
      </c>
      <c r="MB32" s="117">
        <f t="shared" si="135"/>
        <v>7651116.5519999992</v>
      </c>
      <c r="MC32" s="117">
        <f t="shared" si="135"/>
        <v>552664.13100000005</v>
      </c>
      <c r="MD32" s="117">
        <f t="shared" si="135"/>
        <v>419684.54300000001</v>
      </c>
      <c r="ME32" s="117">
        <f t="shared" si="135"/>
        <v>559835.06299999997</v>
      </c>
      <c r="MF32" s="117">
        <f t="shared" si="135"/>
        <v>726066.58499999996</v>
      </c>
      <c r="MG32" s="117">
        <f t="shared" si="135"/>
        <v>486572.76200000005</v>
      </c>
      <c r="MH32" s="117">
        <f t="shared" si="135"/>
        <v>535343.50199999998</v>
      </c>
      <c r="MI32" s="117">
        <f t="shared" si="135"/>
        <v>631485.39699999988</v>
      </c>
      <c r="MJ32" s="117">
        <f t="shared" si="135"/>
        <v>506775.75099999999</v>
      </c>
      <c r="MK32" s="117">
        <f t="shared" si="135"/>
        <v>461821.14800000004</v>
      </c>
      <c r="ML32" s="117">
        <f t="shared" si="135"/>
        <v>567552.15199999989</v>
      </c>
      <c r="MM32" s="117">
        <f t="shared" si="135"/>
        <v>410431.47600000002</v>
      </c>
      <c r="MN32" s="117">
        <f t="shared" si="135"/>
        <v>403647.41400000011</v>
      </c>
      <c r="MO32" s="117">
        <f t="shared" ref="MO32:NA32" si="136">MO9+MO13+MO16+MO20+MO27+MO30+MO31</f>
        <v>6261879.9239999996</v>
      </c>
      <c r="MP32" s="117">
        <f t="shared" si="136"/>
        <v>371647.36900000001</v>
      </c>
      <c r="MQ32" s="117">
        <f t="shared" si="136"/>
        <v>420487.41799999995</v>
      </c>
      <c r="MR32" s="117">
        <f t="shared" si="136"/>
        <v>379078.74199999997</v>
      </c>
      <c r="MS32" s="117">
        <f t="shared" si="136"/>
        <v>441358.64</v>
      </c>
      <c r="MT32" s="117">
        <f t="shared" si="136"/>
        <v>345914.34</v>
      </c>
      <c r="MU32" s="117">
        <f t="shared" si="136"/>
        <v>423697.39100000006</v>
      </c>
      <c r="MV32" s="117">
        <f t="shared" si="136"/>
        <v>342160.10300000006</v>
      </c>
      <c r="MW32" s="117">
        <f t="shared" si="136"/>
        <v>443687.36700000003</v>
      </c>
      <c r="MX32" s="117">
        <f t="shared" si="136"/>
        <v>475152.55800000002</v>
      </c>
      <c r="MY32" s="117">
        <f t="shared" si="136"/>
        <v>567254.80500000005</v>
      </c>
      <c r="MZ32" s="117">
        <f t="shared" si="136"/>
        <v>313320.7840000001</v>
      </c>
      <c r="NA32" s="117">
        <f t="shared" si="136"/>
        <v>415659.94999999995</v>
      </c>
      <c r="NB32" s="117">
        <f t="shared" ref="NB32:NN32" si="137">NB9+NB13+NB16+NB20+NB27+NB30+NB31</f>
        <v>4939419.4670000002</v>
      </c>
      <c r="NC32" s="117">
        <f t="shared" si="137"/>
        <v>462895</v>
      </c>
      <c r="ND32" s="117">
        <f t="shared" si="137"/>
        <v>454649.34499999997</v>
      </c>
      <c r="NE32" s="117">
        <f t="shared" si="137"/>
        <v>376227.67300000001</v>
      </c>
      <c r="NF32" s="117">
        <f t="shared" si="137"/>
        <v>354463.3</v>
      </c>
      <c r="NG32" s="117">
        <f t="shared" si="137"/>
        <v>366163.84300000005</v>
      </c>
      <c r="NH32" s="117">
        <f t="shared" si="137"/>
        <v>521612.88</v>
      </c>
      <c r="NI32" s="117">
        <f t="shared" si="137"/>
        <v>415753.24300000002</v>
      </c>
      <c r="NJ32" s="117">
        <f t="shared" si="137"/>
        <v>516836.67060000001</v>
      </c>
      <c r="NK32" s="117">
        <f t="shared" si="137"/>
        <v>465665.72100000008</v>
      </c>
      <c r="NL32" s="117">
        <f t="shared" si="137"/>
        <v>457362.93500000006</v>
      </c>
      <c r="NM32" s="117">
        <f t="shared" si="137"/>
        <v>435098.67500000005</v>
      </c>
      <c r="NN32" s="117">
        <f t="shared" si="137"/>
        <v>354509.11100000003</v>
      </c>
      <c r="NO32" s="117">
        <f t="shared" ref="NO32:OA32" si="138">NO9+NO13+NO16+NO20+NO27+NO30+NO31</f>
        <v>5162203.1755999997</v>
      </c>
      <c r="NP32" s="117">
        <f t="shared" si="138"/>
        <v>531457.39600000007</v>
      </c>
      <c r="NQ32" s="117">
        <f t="shared" si="138"/>
        <v>535659.77200000011</v>
      </c>
      <c r="NR32" s="117">
        <f t="shared" si="138"/>
        <v>384115.96299999999</v>
      </c>
      <c r="NS32" s="117">
        <f t="shared" si="138"/>
        <v>360419.15600000002</v>
      </c>
      <c r="NT32" s="117">
        <f t="shared" si="138"/>
        <v>474433.951</v>
      </c>
      <c r="NU32" s="117">
        <f t="shared" si="138"/>
        <v>415502.8</v>
      </c>
      <c r="NV32" s="117">
        <f t="shared" si="138"/>
        <v>585314.82499999995</v>
      </c>
      <c r="NW32" s="117">
        <f t="shared" si="138"/>
        <v>513461.57200000004</v>
      </c>
      <c r="NX32" s="117">
        <f t="shared" si="138"/>
        <v>560927.42999999982</v>
      </c>
      <c r="NY32" s="117">
        <f t="shared" si="138"/>
        <v>460425.39100000006</v>
      </c>
      <c r="NZ32" s="117">
        <f t="shared" si="138"/>
        <v>481949.47199999995</v>
      </c>
      <c r="OA32" s="117">
        <f t="shared" si="138"/>
        <v>374849.505</v>
      </c>
      <c r="OB32" s="117">
        <f t="shared" ref="OB32:OO32" si="139">OB9+OB13+OB16+OB20+OB27+OB30+OB31</f>
        <v>5678517.233</v>
      </c>
      <c r="OC32" s="117">
        <f t="shared" si="139"/>
        <v>701356.50800000003</v>
      </c>
      <c r="OD32" s="117">
        <f t="shared" si="139"/>
        <v>484440.78200000001</v>
      </c>
      <c r="OE32" s="117">
        <f t="shared" si="139"/>
        <v>537279.17700000003</v>
      </c>
      <c r="OF32" s="117">
        <f t="shared" si="139"/>
        <v>550797.82199999993</v>
      </c>
      <c r="OG32" s="117">
        <f t="shared" si="139"/>
        <v>517245.951</v>
      </c>
      <c r="OH32" s="117">
        <f t="shared" si="139"/>
        <v>545338.75</v>
      </c>
      <c r="OI32" s="117">
        <f t="shared" si="139"/>
        <v>480438.84800000006</v>
      </c>
      <c r="OJ32" s="117">
        <f t="shared" si="139"/>
        <v>658466.91600000008</v>
      </c>
      <c r="OK32" s="117">
        <f t="shared" si="139"/>
        <v>544345.14</v>
      </c>
      <c r="OL32" s="117">
        <f t="shared" si="139"/>
        <v>551115.02800000005</v>
      </c>
      <c r="OM32" s="117">
        <f t="shared" si="139"/>
        <v>410666.05599999998</v>
      </c>
      <c r="ON32" s="117">
        <f t="shared" si="139"/>
        <v>392631.85200000001</v>
      </c>
      <c r="OO32" s="117">
        <f t="shared" si="139"/>
        <v>6374122.8300000001</v>
      </c>
    </row>
    <row r="33" spans="1:6" x14ac:dyDescent="0.3">
      <c r="A33" s="197"/>
    </row>
    <row r="34" spans="1:6" customFormat="1" ht="14.4" x14ac:dyDescent="0.3">
      <c r="A34" s="198" t="s">
        <v>79</v>
      </c>
      <c r="B34" s="199"/>
      <c r="C34" s="199"/>
      <c r="D34" s="199"/>
      <c r="E34" s="199"/>
      <c r="F34" s="199"/>
    </row>
    <row r="35" spans="1:6" x14ac:dyDescent="0.3">
      <c r="A35" s="197"/>
    </row>
    <row r="36" spans="1:6" x14ac:dyDescent="0.3">
      <c r="A36" s="197"/>
    </row>
    <row r="37" spans="1:6" x14ac:dyDescent="0.3">
      <c r="A37" s="197"/>
    </row>
  </sheetData>
  <mergeCells count="33">
    <mergeCell ref="A6:A32"/>
    <mergeCell ref="IP5:JB5"/>
    <mergeCell ref="JC5:JO5"/>
    <mergeCell ref="JP5:KB5"/>
    <mergeCell ref="CP5:DB5"/>
    <mergeCell ref="DC5:DO5"/>
    <mergeCell ref="C5:O5"/>
    <mergeCell ref="P5:AB5"/>
    <mergeCell ref="AC5:AO5"/>
    <mergeCell ref="AP5:BB5"/>
    <mergeCell ref="BC5:BO5"/>
    <mergeCell ref="FC5:FO5"/>
    <mergeCell ref="OC5:OO5"/>
    <mergeCell ref="NP5:OB5"/>
    <mergeCell ref="IC5:IO5"/>
    <mergeCell ref="LP5:MB5"/>
    <mergeCell ref="KC5:KO5"/>
    <mergeCell ref="NC5:NO5"/>
    <mergeCell ref="MC5:MO5"/>
    <mergeCell ref="MP5:NB5"/>
    <mergeCell ref="BP4:LO4"/>
    <mergeCell ref="BP5:CB5"/>
    <mergeCell ref="CC5:CO5"/>
    <mergeCell ref="DP5:EB5"/>
    <mergeCell ref="EC5:EO5"/>
    <mergeCell ref="EP5:FB5"/>
    <mergeCell ref="KP5:LB5"/>
    <mergeCell ref="LC5:LO5"/>
    <mergeCell ref="FP5:GB5"/>
    <mergeCell ref="GC5:GO5"/>
    <mergeCell ref="GP5:HB5"/>
    <mergeCell ref="HC5:HO5"/>
    <mergeCell ref="HP5:IB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M39"/>
  <sheetViews>
    <sheetView tabSelected="1" topLeftCell="A21" workbookViewId="0">
      <pane xSplit="1" topLeftCell="R1" activePane="topRight" state="frozen"/>
      <selection pane="topRight" activeCell="V28" sqref="V28"/>
    </sheetView>
  </sheetViews>
  <sheetFormatPr defaultColWidth="9.109375" defaultRowHeight="13.2" x14ac:dyDescent="0.3"/>
  <cols>
    <col min="1" max="1" width="42" style="4" customWidth="1"/>
    <col min="2" max="2" width="9.109375" style="4" customWidth="1"/>
    <col min="3" max="3" width="8.88671875" style="4" customWidth="1"/>
    <col min="4" max="4" width="9.109375" style="4" customWidth="1"/>
    <col min="5" max="8" width="8.88671875" style="4" customWidth="1"/>
    <col min="9" max="9" width="9.109375" style="46" customWidth="1"/>
    <col min="10" max="11" width="9.109375" style="4" customWidth="1"/>
    <col min="12" max="12" width="9.109375" style="46" customWidth="1"/>
    <col min="13" max="13" width="9" style="4" customWidth="1"/>
    <col min="14" max="14" width="8.5546875" style="46" customWidth="1"/>
    <col min="15" max="15" width="9" style="46" customWidth="1"/>
    <col min="16" max="16" width="8.109375" style="46" customWidth="1"/>
    <col min="17" max="17" width="8.6640625" style="46" customWidth="1"/>
    <col min="18" max="18" width="8.109375" style="46" customWidth="1"/>
    <col min="19" max="23" width="9" style="46" customWidth="1"/>
    <col min="24" max="25" width="8.6640625" style="46" bestFit="1" customWidth="1"/>
    <col min="26" max="27" width="9.109375" style="10"/>
    <col min="28" max="28" width="11.33203125" style="10" customWidth="1"/>
    <col min="29" max="16384" width="9.109375" style="10"/>
  </cols>
  <sheetData>
    <row r="1" spans="1:32" ht="17.399999999999999" x14ac:dyDescent="0.3">
      <c r="A1" s="1" t="s">
        <v>58</v>
      </c>
      <c r="B1" s="5"/>
      <c r="C1" s="5"/>
      <c r="D1" s="5"/>
      <c r="E1" s="5"/>
      <c r="F1" s="5"/>
      <c r="G1" s="5"/>
      <c r="H1" s="5"/>
      <c r="J1" s="5"/>
      <c r="K1" s="5"/>
      <c r="M1" s="5"/>
    </row>
    <row r="2" spans="1:32" ht="12.75" customHeight="1" x14ac:dyDescent="0.3">
      <c r="A2" s="2" t="s">
        <v>42</v>
      </c>
      <c r="B2" s="5"/>
      <c r="C2" s="5"/>
      <c r="D2" s="5"/>
      <c r="E2" s="5"/>
      <c r="F2" s="5"/>
      <c r="G2" s="5"/>
      <c r="H2" s="5"/>
      <c r="I2" s="200" t="s">
        <v>80</v>
      </c>
      <c r="J2" s="5"/>
      <c r="K2" s="5"/>
      <c r="M2" s="5"/>
    </row>
    <row r="3" spans="1:32" ht="6.9" customHeight="1" x14ac:dyDescent="0.3">
      <c r="A3" s="5"/>
      <c r="B3" s="5"/>
      <c r="C3" s="5"/>
      <c r="D3" s="5"/>
      <c r="E3" s="5"/>
      <c r="F3" s="5"/>
      <c r="G3" s="5"/>
      <c r="H3" s="5"/>
      <c r="J3" s="5"/>
      <c r="K3" s="5"/>
      <c r="M3" s="5"/>
    </row>
    <row r="4" spans="1:32" ht="14.1" customHeight="1" thickBot="1" x14ac:dyDescent="0.35"/>
    <row r="5" spans="1:32" s="14" customFormat="1" ht="63.75" customHeight="1" thickBot="1" x14ac:dyDescent="0.35">
      <c r="A5" s="37" t="s">
        <v>50</v>
      </c>
      <c r="B5" s="47">
        <v>1995</v>
      </c>
      <c r="C5" s="47">
        <v>1996</v>
      </c>
      <c r="D5" s="47">
        <v>1997</v>
      </c>
      <c r="E5" s="47">
        <v>1998</v>
      </c>
      <c r="F5" s="47">
        <v>1999</v>
      </c>
      <c r="G5" s="47">
        <v>2000</v>
      </c>
      <c r="H5" s="47">
        <v>2001</v>
      </c>
      <c r="I5" s="47">
        <v>2002</v>
      </c>
      <c r="J5" s="47">
        <v>2003</v>
      </c>
      <c r="K5" s="47">
        <v>2004</v>
      </c>
      <c r="L5" s="47">
        <v>2005</v>
      </c>
      <c r="M5" s="47">
        <v>2006</v>
      </c>
      <c r="N5" s="47">
        <v>2007</v>
      </c>
      <c r="O5" s="47">
        <v>2008</v>
      </c>
      <c r="P5" s="47">
        <v>2009</v>
      </c>
      <c r="Q5" s="47">
        <v>2010</v>
      </c>
      <c r="R5" s="47">
        <v>2011</v>
      </c>
      <c r="S5" s="47">
        <v>2012</v>
      </c>
      <c r="T5" s="47">
        <v>2013</v>
      </c>
      <c r="U5" s="47">
        <v>2014</v>
      </c>
      <c r="V5" s="47">
        <v>2015</v>
      </c>
      <c r="W5" s="47">
        <v>2016</v>
      </c>
      <c r="X5" s="47">
        <v>2017</v>
      </c>
      <c r="Y5" s="47">
        <v>2018</v>
      </c>
      <c r="Z5" s="47">
        <v>2019</v>
      </c>
      <c r="AA5" s="47">
        <v>2020</v>
      </c>
      <c r="AB5" s="47">
        <v>2021</v>
      </c>
      <c r="AC5" s="47">
        <v>2022</v>
      </c>
      <c r="AD5" s="47">
        <v>2023</v>
      </c>
      <c r="AE5" s="47">
        <v>2024</v>
      </c>
      <c r="AF5" s="47">
        <v>2025</v>
      </c>
    </row>
    <row r="6" spans="1:32" ht="15" customHeight="1" x14ac:dyDescent="0.3">
      <c r="A6" s="15" t="s">
        <v>34</v>
      </c>
      <c r="B6" s="145"/>
      <c r="C6" s="145"/>
      <c r="D6" s="145"/>
      <c r="E6" s="145"/>
      <c r="F6" s="145"/>
      <c r="G6" s="145"/>
      <c r="H6" s="145"/>
      <c r="I6" s="87">
        <v>101855</v>
      </c>
      <c r="J6" s="87">
        <v>118556</v>
      </c>
      <c r="K6" s="87">
        <v>126218</v>
      </c>
      <c r="L6" s="87">
        <v>112716</v>
      </c>
      <c r="M6" s="87">
        <v>108579.561</v>
      </c>
      <c r="N6" s="87">
        <v>103600.15999999999</v>
      </c>
      <c r="O6" s="87">
        <v>58932.515999999996</v>
      </c>
      <c r="P6" s="87">
        <v>102396.874</v>
      </c>
      <c r="Q6" s="87">
        <v>117975.281</v>
      </c>
      <c r="R6" s="87">
        <v>266242.15700000001</v>
      </c>
      <c r="S6" s="87">
        <v>183815.04000000001</v>
      </c>
      <c r="T6" s="87">
        <v>192070.755</v>
      </c>
      <c r="U6" s="87">
        <v>247292.69</v>
      </c>
      <c r="V6" s="87">
        <v>417122.24</v>
      </c>
      <c r="W6" s="87">
        <v>192926.745</v>
      </c>
      <c r="X6" s="87">
        <v>199614.052</v>
      </c>
      <c r="Y6" s="87">
        <v>204364.60100000002</v>
      </c>
      <c r="Z6" s="87">
        <v>218624.68499999997</v>
      </c>
      <c r="AA6" s="87">
        <v>234013.698</v>
      </c>
      <c r="AB6" s="87">
        <v>207821.47199999998</v>
      </c>
      <c r="AC6" s="87">
        <v>141898.28899999999</v>
      </c>
      <c r="AD6" s="87">
        <v>221756.55100000001</v>
      </c>
      <c r="AE6" s="87">
        <v>233100.38600000003</v>
      </c>
      <c r="AF6" s="87">
        <v>305693.299</v>
      </c>
    </row>
    <row r="7" spans="1:32" ht="21" thickBot="1" x14ac:dyDescent="0.35">
      <c r="A7" s="22" t="s">
        <v>35</v>
      </c>
      <c r="B7" s="146"/>
      <c r="C7" s="146"/>
      <c r="D7" s="146"/>
      <c r="E7" s="146"/>
      <c r="F7" s="146"/>
      <c r="G7" s="146"/>
      <c r="H7" s="146"/>
      <c r="I7" s="89">
        <v>3430</v>
      </c>
      <c r="J7" s="89">
        <v>5117</v>
      </c>
      <c r="K7" s="89">
        <v>2406</v>
      </c>
      <c r="L7" s="89">
        <v>9485</v>
      </c>
      <c r="M7" s="89">
        <v>1076</v>
      </c>
      <c r="N7" s="89">
        <v>0</v>
      </c>
      <c r="O7" s="89">
        <v>0</v>
      </c>
      <c r="P7" s="89">
        <v>0</v>
      </c>
      <c r="Q7" s="89">
        <v>0</v>
      </c>
      <c r="R7" s="89">
        <v>0</v>
      </c>
      <c r="S7" s="89">
        <v>0</v>
      </c>
      <c r="T7" s="89">
        <v>0</v>
      </c>
      <c r="U7" s="89">
        <v>0</v>
      </c>
      <c r="V7" s="89">
        <v>0</v>
      </c>
      <c r="W7" s="89">
        <v>0</v>
      </c>
      <c r="X7" s="89">
        <v>0</v>
      </c>
      <c r="Y7" s="89">
        <v>0</v>
      </c>
      <c r="Z7" s="89">
        <v>0</v>
      </c>
      <c r="AA7" s="89">
        <v>0</v>
      </c>
      <c r="AB7" s="89">
        <v>0</v>
      </c>
      <c r="AC7" s="89">
        <v>0</v>
      </c>
      <c r="AD7" s="89">
        <v>0</v>
      </c>
      <c r="AE7" s="89">
        <v>0</v>
      </c>
      <c r="AF7" s="89">
        <v>0</v>
      </c>
    </row>
    <row r="8" spans="1:32" s="50" customFormat="1" ht="21" thickBot="1" x14ac:dyDescent="0.35">
      <c r="A8" s="48" t="s">
        <v>36</v>
      </c>
      <c r="B8" s="57">
        <v>174025</v>
      </c>
      <c r="C8" s="57">
        <v>126303</v>
      </c>
      <c r="D8" s="59">
        <v>131467</v>
      </c>
      <c r="E8" s="57">
        <v>102032</v>
      </c>
      <c r="F8" s="60">
        <v>89436</v>
      </c>
      <c r="G8" s="57">
        <v>120589</v>
      </c>
      <c r="H8" s="57">
        <v>157614</v>
      </c>
      <c r="I8" s="115">
        <v>105285</v>
      </c>
      <c r="J8" s="115">
        <v>123673</v>
      </c>
      <c r="K8" s="115">
        <v>128624</v>
      </c>
      <c r="L8" s="115">
        <v>122201</v>
      </c>
      <c r="M8" s="115">
        <v>109655.561</v>
      </c>
      <c r="N8" s="90">
        <v>103600.15999999999</v>
      </c>
      <c r="O8" s="90">
        <v>58932.515999999996</v>
      </c>
      <c r="P8" s="58">
        <f>SUM(P6:P7)</f>
        <v>102396.874</v>
      </c>
      <c r="Q8" s="90">
        <v>117975.281</v>
      </c>
      <c r="R8" s="90">
        <v>266242.15700000001</v>
      </c>
      <c r="S8" s="90">
        <v>183815.04000000001</v>
      </c>
      <c r="T8" s="90">
        <v>192070.755</v>
      </c>
      <c r="U8" s="90">
        <v>247292.69</v>
      </c>
      <c r="V8" s="90">
        <v>417122.24</v>
      </c>
      <c r="W8" s="90">
        <v>192926.745</v>
      </c>
      <c r="X8" s="90">
        <v>199614.052</v>
      </c>
      <c r="Y8" s="90">
        <v>204364.60100000002</v>
      </c>
      <c r="Z8" s="90">
        <v>218624.68499999997</v>
      </c>
      <c r="AA8" s="90">
        <v>234013.698</v>
      </c>
      <c r="AB8" s="90">
        <v>207821.47199999998</v>
      </c>
      <c r="AC8" s="90">
        <v>141898.28899999999</v>
      </c>
      <c r="AD8" s="90">
        <v>221756.55100000001</v>
      </c>
      <c r="AE8" s="90">
        <v>233100.386</v>
      </c>
      <c r="AF8" s="90">
        <f>AF6+AF7</f>
        <v>305693.299</v>
      </c>
    </row>
    <row r="9" spans="1:32" s="122" customFormat="1" ht="31.2" thickBot="1" x14ac:dyDescent="0.35">
      <c r="A9" s="120" t="s">
        <v>65</v>
      </c>
      <c r="B9" s="121">
        <f>B8/B37</f>
        <v>4.7191505447666447E-2</v>
      </c>
      <c r="C9" s="121">
        <f t="shared" ref="C9:AC9" si="0">C8/C37</f>
        <v>4.3907638322288313E-2</v>
      </c>
      <c r="D9" s="121">
        <f t="shared" si="0"/>
        <v>3.1315755214850562E-2</v>
      </c>
      <c r="E9" s="121">
        <f t="shared" si="0"/>
        <v>2.2363760020313622E-2</v>
      </c>
      <c r="F9" s="121">
        <f t="shared" si="0"/>
        <v>1.8344082834057703E-2</v>
      </c>
      <c r="G9" s="121">
        <f t="shared" si="0"/>
        <v>2.9423044783848561E-2</v>
      </c>
      <c r="H9" s="121">
        <f t="shared" si="0"/>
        <v>3.3556308703483542E-2</v>
      </c>
      <c r="I9" s="121">
        <f t="shared" si="0"/>
        <v>2.3319173462099399E-2</v>
      </c>
      <c r="J9" s="121">
        <f t="shared" si="0"/>
        <v>2.6315175880303403E-2</v>
      </c>
      <c r="K9" s="121">
        <f t="shared" si="0"/>
        <v>2.6090883894945547E-2</v>
      </c>
      <c r="L9" s="121">
        <f t="shared" si="0"/>
        <v>2.7445676936559235E-2</v>
      </c>
      <c r="M9" s="121">
        <f t="shared" si="0"/>
        <v>2.5431114115151972E-2</v>
      </c>
      <c r="N9" s="121">
        <f t="shared" si="0"/>
        <v>2.979587266080477E-2</v>
      </c>
      <c r="O9" s="121">
        <f t="shared" si="0"/>
        <v>1.4243310221418047E-2</v>
      </c>
      <c r="P9" s="121">
        <f t="shared" si="0"/>
        <v>1.9278357450119889E-2</v>
      </c>
      <c r="Q9" s="121">
        <f t="shared" si="0"/>
        <v>1.2926149102666614E-2</v>
      </c>
      <c r="R9" s="121">
        <f t="shared" si="0"/>
        <v>4.35951260459062E-2</v>
      </c>
      <c r="S9" s="121">
        <f t="shared" si="0"/>
        <v>2.9784670413028902E-2</v>
      </c>
      <c r="T9" s="121">
        <f t="shared" si="0"/>
        <v>2.8258897861385305E-2</v>
      </c>
      <c r="U9" s="121">
        <f t="shared" si="0"/>
        <v>3.5595830250625439E-2</v>
      </c>
      <c r="V9" s="121">
        <f t="shared" si="0"/>
        <v>5.3163449704572617E-2</v>
      </c>
      <c r="W9" s="121">
        <f t="shared" si="0"/>
        <v>2.4093036572255075E-2</v>
      </c>
      <c r="X9" s="121">
        <f t="shared" si="0"/>
        <v>2.3711762835800076E-2</v>
      </c>
      <c r="Y9" s="121">
        <f t="shared" si="0"/>
        <v>2.5354232991111635E-2</v>
      </c>
      <c r="Z9" s="121">
        <f>Z8/Z37</f>
        <v>2.7159378420599355E-2</v>
      </c>
      <c r="AA9" s="121">
        <f t="shared" si="0"/>
        <v>3.0585561781676023E-2</v>
      </c>
      <c r="AB9" s="121">
        <f t="shared" si="0"/>
        <v>3.3188351505029592E-2</v>
      </c>
      <c r="AC9" s="121">
        <f t="shared" si="0"/>
        <v>2.8727725990476197E-2</v>
      </c>
      <c r="AD9" s="210">
        <f>AD8/AD37</f>
        <v>4.2799909068465092E-2</v>
      </c>
      <c r="AE9" s="208">
        <f>AE8/AE37</f>
        <v>4.4989314992656577E-2</v>
      </c>
      <c r="AF9" s="208">
        <f>AF8/AF37</f>
        <v>4.7958488901601537E-2</v>
      </c>
    </row>
    <row r="10" spans="1:32" ht="20.399999999999999" x14ac:dyDescent="0.3">
      <c r="A10" s="41" t="s">
        <v>73</v>
      </c>
      <c r="B10" s="147"/>
      <c r="C10" s="147"/>
      <c r="D10" s="147"/>
      <c r="E10" s="147"/>
      <c r="F10" s="147"/>
      <c r="G10" s="147"/>
      <c r="H10" s="147"/>
      <c r="I10" s="92">
        <v>193115</v>
      </c>
      <c r="J10" s="92">
        <v>247742</v>
      </c>
      <c r="K10" s="92">
        <v>378431</v>
      </c>
      <c r="L10" s="92">
        <v>217950</v>
      </c>
      <c r="M10" s="92">
        <v>244059.424</v>
      </c>
      <c r="N10" s="92">
        <v>134288.68199999997</v>
      </c>
      <c r="O10" s="92">
        <v>132761.69099999999</v>
      </c>
      <c r="P10" s="92">
        <v>158900.7156</v>
      </c>
      <c r="Q10" s="92">
        <v>250027.11299999998</v>
      </c>
      <c r="R10" s="92">
        <v>246747.16500000004</v>
      </c>
      <c r="S10" s="92">
        <v>207876.01099999997</v>
      </c>
      <c r="T10" s="92">
        <v>223166.47999999998</v>
      </c>
      <c r="U10" s="92">
        <v>253874.29400000005</v>
      </c>
      <c r="V10" s="92">
        <v>278887.01999999996</v>
      </c>
      <c r="W10" s="92">
        <v>296970.64500000002</v>
      </c>
      <c r="X10" s="92">
        <v>295068.94300000003</v>
      </c>
      <c r="Y10" s="92">
        <v>273061.739</v>
      </c>
      <c r="Z10" s="92">
        <v>260511.53399999999</v>
      </c>
      <c r="AA10" s="92">
        <v>150238.76599999997</v>
      </c>
      <c r="AB10" s="92">
        <v>34846.038</v>
      </c>
      <c r="AC10" s="92">
        <v>15545.804999999998</v>
      </c>
      <c r="AD10" s="92">
        <v>18598.027000000002</v>
      </c>
      <c r="AE10" s="92">
        <v>35347.475000000006</v>
      </c>
      <c r="AF10" s="92">
        <v>50848.794999999998</v>
      </c>
    </row>
    <row r="11" spans="1:32" ht="20.399999999999999" x14ac:dyDescent="0.3">
      <c r="A11" s="41" t="s">
        <v>74</v>
      </c>
      <c r="B11" s="147"/>
      <c r="C11" s="147"/>
      <c r="D11" s="147"/>
      <c r="E11" s="147"/>
      <c r="F11" s="147"/>
      <c r="G11" s="147"/>
      <c r="H11" s="147"/>
      <c r="I11" s="92">
        <v>853019</v>
      </c>
      <c r="J11" s="92">
        <v>898512</v>
      </c>
      <c r="K11" s="92">
        <v>973310</v>
      </c>
      <c r="L11" s="92">
        <v>925844</v>
      </c>
      <c r="M11" s="92">
        <v>961799.20500000007</v>
      </c>
      <c r="N11" s="92">
        <v>822398.27600000007</v>
      </c>
      <c r="O11" s="92">
        <v>820794.78600000008</v>
      </c>
      <c r="P11" s="92">
        <v>886269.52999999991</v>
      </c>
      <c r="Q11" s="92">
        <v>1067351.0899999999</v>
      </c>
      <c r="R11" s="92">
        <v>1555771.2560000001</v>
      </c>
      <c r="S11" s="92">
        <v>1326203.0210000002</v>
      </c>
      <c r="T11" s="92">
        <v>1282630.9100000001</v>
      </c>
      <c r="U11" s="92">
        <v>1465776.0529999998</v>
      </c>
      <c r="V11" s="92">
        <v>1625637.3189999999</v>
      </c>
      <c r="W11" s="92">
        <v>1728895.4279999998</v>
      </c>
      <c r="X11" s="92">
        <v>1775266.3219999999</v>
      </c>
      <c r="Y11" s="92">
        <v>1709575.3359999997</v>
      </c>
      <c r="Z11" s="92">
        <v>1814646.8280000004</v>
      </c>
      <c r="AA11" s="92">
        <v>1705509.156</v>
      </c>
      <c r="AB11" s="92">
        <v>1797178.956</v>
      </c>
      <c r="AC11" s="92">
        <v>1658082.5949999997</v>
      </c>
      <c r="AD11" s="92">
        <v>1652971.432</v>
      </c>
      <c r="AE11" s="92">
        <v>1709722.0739999998</v>
      </c>
      <c r="AF11" s="92">
        <v>2200614.8479999998</v>
      </c>
    </row>
    <row r="12" spans="1:32" ht="21" thickBot="1" x14ac:dyDescent="0.35">
      <c r="A12" s="128" t="s">
        <v>75</v>
      </c>
      <c r="B12" s="148"/>
      <c r="C12" s="148"/>
      <c r="D12" s="148"/>
      <c r="E12" s="148"/>
      <c r="F12" s="148"/>
      <c r="G12" s="148"/>
      <c r="H12" s="148"/>
      <c r="I12" s="94">
        <v>102285</v>
      </c>
      <c r="J12" s="94">
        <v>86929</v>
      </c>
      <c r="K12" s="94">
        <v>64622</v>
      </c>
      <c r="L12" s="94">
        <v>35968</v>
      </c>
      <c r="M12" s="94">
        <v>0</v>
      </c>
      <c r="N12" s="94">
        <v>0</v>
      </c>
      <c r="O12" s="94">
        <v>0</v>
      </c>
      <c r="P12" s="94">
        <v>0</v>
      </c>
      <c r="Q12" s="94">
        <v>0</v>
      </c>
      <c r="R12" s="94">
        <v>0</v>
      </c>
      <c r="S12" s="94">
        <v>0</v>
      </c>
      <c r="T12" s="94">
        <v>0</v>
      </c>
      <c r="U12" s="94">
        <v>0</v>
      </c>
      <c r="V12" s="94">
        <v>0</v>
      </c>
      <c r="W12" s="94">
        <v>0</v>
      </c>
      <c r="X12" s="94">
        <v>0</v>
      </c>
      <c r="Y12" s="94">
        <v>0</v>
      </c>
      <c r="Z12" s="94">
        <v>0</v>
      </c>
      <c r="AA12" s="94">
        <v>0</v>
      </c>
      <c r="AB12" s="94">
        <v>0</v>
      </c>
      <c r="AC12" s="94">
        <v>0</v>
      </c>
      <c r="AD12" s="94">
        <v>0</v>
      </c>
      <c r="AE12" s="94">
        <v>0</v>
      </c>
      <c r="AF12" s="94">
        <v>0</v>
      </c>
    </row>
    <row r="13" spans="1:32" s="50" customFormat="1" ht="29.25" customHeight="1" thickBot="1" x14ac:dyDescent="0.35">
      <c r="A13" s="48" t="s">
        <v>38</v>
      </c>
      <c r="B13" s="57">
        <v>1278727</v>
      </c>
      <c r="C13" s="57">
        <v>1226432</v>
      </c>
      <c r="D13" s="59">
        <v>1310000</v>
      </c>
      <c r="E13" s="57">
        <v>1358029</v>
      </c>
      <c r="F13" s="60">
        <v>1389609</v>
      </c>
      <c r="G13" s="57">
        <v>1295502</v>
      </c>
      <c r="H13" s="57">
        <v>1139500</v>
      </c>
      <c r="I13" s="115">
        <v>1148419</v>
      </c>
      <c r="J13" s="115">
        <v>1233183</v>
      </c>
      <c r="K13" s="115">
        <v>1416363</v>
      </c>
      <c r="L13" s="115">
        <v>1179762</v>
      </c>
      <c r="M13" s="115">
        <v>1205858.6290000002</v>
      </c>
      <c r="N13" s="90">
        <v>956686.9580000001</v>
      </c>
      <c r="O13" s="115">
        <v>953556.47700000007</v>
      </c>
      <c r="P13" s="115">
        <v>1045170.2455999999</v>
      </c>
      <c r="Q13" s="115">
        <v>1317378.2029999997</v>
      </c>
      <c r="R13" s="115">
        <v>1802518.4210000001</v>
      </c>
      <c r="S13" s="115">
        <v>1534079.0320000001</v>
      </c>
      <c r="T13" s="115">
        <v>1505797.3900000001</v>
      </c>
      <c r="U13" s="115">
        <v>1719650.3469999998</v>
      </c>
      <c r="V13" s="115">
        <v>1904524.3389999999</v>
      </c>
      <c r="W13" s="115">
        <v>2025866.0729999999</v>
      </c>
      <c r="X13" s="115">
        <v>2070335.2649999999</v>
      </c>
      <c r="Y13" s="115">
        <v>1982637.0749999997</v>
      </c>
      <c r="Z13" s="115">
        <v>2075158.3620000004</v>
      </c>
      <c r="AA13" s="115">
        <v>1855747.922</v>
      </c>
      <c r="AB13" s="115">
        <v>1832024.9939999999</v>
      </c>
      <c r="AC13" s="115">
        <v>1673628.3999999997</v>
      </c>
      <c r="AD13" s="115">
        <v>1671569.459</v>
      </c>
      <c r="AE13" s="115">
        <v>1745069.5489999999</v>
      </c>
      <c r="AF13" s="115">
        <f>AF10+AF11</f>
        <v>2251463.6429999997</v>
      </c>
    </row>
    <row r="14" spans="1:32" s="122" customFormat="1" ht="31.2" thickBot="1" x14ac:dyDescent="0.35">
      <c r="A14" s="120" t="s">
        <v>64</v>
      </c>
      <c r="B14" s="121">
        <f>B13/B37</f>
        <v>0.3467608227931514</v>
      </c>
      <c r="C14" s="121">
        <f t="shared" ref="C14:Y14" si="1">C13/C37</f>
        <v>0.42635355203661596</v>
      </c>
      <c r="D14" s="121">
        <f t="shared" si="1"/>
        <v>0.31204514693006025</v>
      </c>
      <c r="E14" s="121">
        <f t="shared" si="1"/>
        <v>0.2976579372807206</v>
      </c>
      <c r="F14" s="121">
        <f t="shared" si="1"/>
        <v>0.28502060247497751</v>
      </c>
      <c r="G14" s="121">
        <f t="shared" si="1"/>
        <v>0.31609527704488288</v>
      </c>
      <c r="H14" s="121">
        <f t="shared" si="1"/>
        <v>0.24260163289821651</v>
      </c>
      <c r="I14" s="121">
        <f t="shared" si="1"/>
        <v>0.25435894826585675</v>
      </c>
      <c r="J14" s="121">
        <f t="shared" si="1"/>
        <v>0.26239702714092966</v>
      </c>
      <c r="K14" s="121">
        <f t="shared" si="1"/>
        <v>0.287303789231378</v>
      </c>
      <c r="L14" s="121">
        <f t="shared" si="1"/>
        <v>0.26496809939385929</v>
      </c>
      <c r="M14" s="121">
        <f t="shared" si="1"/>
        <v>0.27966049438057877</v>
      </c>
      <c r="N14" s="121">
        <f t="shared" si="1"/>
        <v>0.27514747831297448</v>
      </c>
      <c r="O14" s="121">
        <f t="shared" si="1"/>
        <v>0.23046361563035056</v>
      </c>
      <c r="P14" s="121">
        <f t="shared" si="1"/>
        <v>0.19677520224793574</v>
      </c>
      <c r="Q14" s="121">
        <f t="shared" si="1"/>
        <v>0.14434063587083978</v>
      </c>
      <c r="R14" s="121">
        <f t="shared" si="1"/>
        <v>0.29514866709693466</v>
      </c>
      <c r="S14" s="121">
        <f t="shared" si="1"/>
        <v>0.24857616849882588</v>
      </c>
      <c r="T14" s="121">
        <f t="shared" si="1"/>
        <v>0.22154426707986116</v>
      </c>
      <c r="U14" s="121">
        <f t="shared" si="1"/>
        <v>0.24753009012211855</v>
      </c>
      <c r="V14" s="121">
        <f t="shared" si="1"/>
        <v>0.24273719835116178</v>
      </c>
      <c r="W14" s="121">
        <f t="shared" si="1"/>
        <v>0.2529937743327384</v>
      </c>
      <c r="X14" s="121">
        <f t="shared" si="1"/>
        <v>0.24593107700791175</v>
      </c>
      <c r="Y14" s="121">
        <f t="shared" si="1"/>
        <v>0.24597333437587882</v>
      </c>
      <c r="Z14" s="121">
        <f t="shared" ref="Z14:AF14" si="2">Z13/Z37</f>
        <v>0.2577934474152776</v>
      </c>
      <c r="AA14" s="121">
        <f t="shared" si="2"/>
        <v>0.24254602702593886</v>
      </c>
      <c r="AB14" s="121">
        <f t="shared" si="2"/>
        <v>0.29256788955316287</v>
      </c>
      <c r="AC14" s="121">
        <f t="shared" si="2"/>
        <v>0.33883099242358788</v>
      </c>
      <c r="AD14" s="121">
        <f t="shared" si="2"/>
        <v>0.32261964990077513</v>
      </c>
      <c r="AE14" s="121">
        <f t="shared" si="2"/>
        <v>0.33680546382301635</v>
      </c>
      <c r="AF14" s="121">
        <f t="shared" si="2"/>
        <v>0.353219368852357</v>
      </c>
    </row>
    <row r="15" spans="1:32" ht="15" customHeight="1" x14ac:dyDescent="0.3">
      <c r="A15" s="30" t="s">
        <v>39</v>
      </c>
      <c r="B15" s="147"/>
      <c r="C15" s="147"/>
      <c r="D15" s="147"/>
      <c r="E15" s="147"/>
      <c r="F15" s="147"/>
      <c r="G15" s="62">
        <v>123441</v>
      </c>
      <c r="H15" s="62">
        <v>105408</v>
      </c>
      <c r="I15" s="92">
        <v>126200</v>
      </c>
      <c r="J15" s="92">
        <v>124037</v>
      </c>
      <c r="K15" s="92">
        <v>113925</v>
      </c>
      <c r="L15" s="92">
        <v>153573</v>
      </c>
      <c r="M15" s="92">
        <v>94343.660999999993</v>
      </c>
      <c r="N15" s="92">
        <v>129725.505</v>
      </c>
      <c r="O15" s="92">
        <v>202429.239</v>
      </c>
      <c r="P15" s="92">
        <v>123042.05299999999</v>
      </c>
      <c r="Q15" s="92">
        <v>230950.046</v>
      </c>
      <c r="R15" s="92">
        <v>209847.435</v>
      </c>
      <c r="S15" s="92">
        <v>207336.89500000002</v>
      </c>
      <c r="T15" s="92">
        <v>258891.03899999999</v>
      </c>
      <c r="U15" s="92">
        <v>229100.70600000001</v>
      </c>
      <c r="V15" s="92">
        <v>205437.69</v>
      </c>
      <c r="W15" s="92">
        <v>243946.18200000003</v>
      </c>
      <c r="X15" s="92">
        <v>269633.30700000003</v>
      </c>
      <c r="Y15" s="96">
        <v>263761.92499999999</v>
      </c>
      <c r="Z15" s="92">
        <v>270482.94400000002</v>
      </c>
      <c r="AA15" s="92">
        <v>96791.378999999986</v>
      </c>
      <c r="AB15" s="92">
        <v>129784.424</v>
      </c>
      <c r="AC15" s="92">
        <v>226960.21</v>
      </c>
      <c r="AD15" s="92">
        <v>189675.02299999999</v>
      </c>
      <c r="AE15" s="92">
        <v>126766.72100000002</v>
      </c>
      <c r="AF15" s="92">
        <v>200889.77499999999</v>
      </c>
    </row>
    <row r="16" spans="1:32" ht="21" thickBot="1" x14ac:dyDescent="0.35">
      <c r="A16" s="41" t="s">
        <v>40</v>
      </c>
      <c r="B16" s="156"/>
      <c r="C16" s="156"/>
      <c r="D16" s="156"/>
      <c r="E16" s="156"/>
      <c r="F16" s="156"/>
      <c r="G16" s="71">
        <v>0</v>
      </c>
      <c r="H16" s="71">
        <v>0</v>
      </c>
      <c r="I16" s="96">
        <v>2413</v>
      </c>
      <c r="J16" s="96">
        <v>996</v>
      </c>
      <c r="K16" s="96">
        <v>2412</v>
      </c>
      <c r="L16" s="96">
        <v>1563</v>
      </c>
      <c r="M16" s="96">
        <v>0</v>
      </c>
      <c r="N16" s="96">
        <v>0</v>
      </c>
      <c r="O16" s="96">
        <v>0</v>
      </c>
      <c r="P16" s="96">
        <v>0</v>
      </c>
      <c r="Q16" s="96">
        <v>0</v>
      </c>
      <c r="R16" s="96">
        <v>0</v>
      </c>
      <c r="S16" s="96">
        <v>0</v>
      </c>
      <c r="T16" s="96">
        <v>0</v>
      </c>
      <c r="U16" s="96">
        <v>0</v>
      </c>
      <c r="V16" s="96">
        <v>0</v>
      </c>
      <c r="W16" s="96">
        <v>0</v>
      </c>
      <c r="X16" s="96">
        <v>0</v>
      </c>
      <c r="Y16" s="46">
        <v>0</v>
      </c>
      <c r="Z16" s="96">
        <v>0</v>
      </c>
      <c r="AA16" s="96">
        <v>0</v>
      </c>
      <c r="AB16" s="96">
        <v>0</v>
      </c>
      <c r="AC16" s="96">
        <v>0</v>
      </c>
      <c r="AD16" s="96">
        <v>0</v>
      </c>
      <c r="AE16" s="96">
        <v>0</v>
      </c>
      <c r="AF16" s="96">
        <v>0</v>
      </c>
    </row>
    <row r="17" spans="1:325" s="50" customFormat="1" ht="13.8" thickBot="1" x14ac:dyDescent="0.35">
      <c r="A17" s="48" t="s">
        <v>66</v>
      </c>
      <c r="B17" s="57">
        <v>110152</v>
      </c>
      <c r="C17" s="57">
        <v>104530</v>
      </c>
      <c r="D17" s="59">
        <v>108454</v>
      </c>
      <c r="E17" s="57">
        <v>97260</v>
      </c>
      <c r="F17" s="60">
        <v>145703</v>
      </c>
      <c r="G17" s="57">
        <v>123441</v>
      </c>
      <c r="H17" s="57">
        <v>105408</v>
      </c>
      <c r="I17" s="115">
        <v>128613</v>
      </c>
      <c r="J17" s="115">
        <v>125033</v>
      </c>
      <c r="K17" s="115">
        <v>116337</v>
      </c>
      <c r="L17" s="115">
        <v>155136</v>
      </c>
      <c r="M17" s="115">
        <v>94343.660999999993</v>
      </c>
      <c r="N17" s="90">
        <v>129725.505</v>
      </c>
      <c r="O17" s="90">
        <v>202429.239</v>
      </c>
      <c r="P17" s="90">
        <v>123042.05299999999</v>
      </c>
      <c r="Q17" s="90">
        <v>230950.046</v>
      </c>
      <c r="R17" s="90">
        <v>209847.435</v>
      </c>
      <c r="S17" s="90">
        <v>207336.89500000002</v>
      </c>
      <c r="T17" s="90">
        <v>258891.03899999999</v>
      </c>
      <c r="U17" s="90">
        <v>229100.70600000001</v>
      </c>
      <c r="V17" s="90">
        <v>205437.69</v>
      </c>
      <c r="W17" s="90">
        <v>243946.18200000003</v>
      </c>
      <c r="X17" s="90">
        <v>269633.30700000003</v>
      </c>
      <c r="Y17" s="90">
        <f>SUM(Y15:Y15)</f>
        <v>263761.92499999999</v>
      </c>
      <c r="Z17" s="90">
        <v>270482.94400000002</v>
      </c>
      <c r="AA17" s="90">
        <v>96791.378999999986</v>
      </c>
      <c r="AB17" s="90">
        <v>129784.424</v>
      </c>
      <c r="AC17" s="90">
        <v>226960.21</v>
      </c>
      <c r="AD17" s="90">
        <v>189675.02299999999</v>
      </c>
      <c r="AE17" s="90">
        <v>126766.72100000002</v>
      </c>
      <c r="AF17" s="90">
        <f>AF15+AF16</f>
        <v>200889.77499999999</v>
      </c>
    </row>
    <row r="18" spans="1:325" s="122" customFormat="1" ht="31.2" thickBot="1" x14ac:dyDescent="0.35">
      <c r="A18" s="120" t="s">
        <v>67</v>
      </c>
      <c r="B18" s="121">
        <f>B17/B37</f>
        <v>2.98706433447571E-2</v>
      </c>
      <c r="C18" s="121">
        <f t="shared" ref="C18:AC18" si="3">C17/C37</f>
        <v>3.633853062737067E-2</v>
      </c>
      <c r="D18" s="121">
        <f t="shared" si="3"/>
        <v>2.5834003332177675E-2</v>
      </c>
      <c r="E18" s="121">
        <f t="shared" si="3"/>
        <v>2.1317814995057461E-2</v>
      </c>
      <c r="F18" s="121">
        <f t="shared" si="3"/>
        <v>2.988492219207824E-2</v>
      </c>
      <c r="G18" s="121">
        <f t="shared" si="3"/>
        <v>3.0118916909196113E-2</v>
      </c>
      <c r="H18" s="121">
        <f t="shared" si="3"/>
        <v>2.2441555875853628E-2</v>
      </c>
      <c r="I18" s="121">
        <f t="shared" si="3"/>
        <v>2.8486003290886543E-2</v>
      </c>
      <c r="J18" s="121">
        <f t="shared" si="3"/>
        <v>2.6604557064532883E-2</v>
      </c>
      <c r="K18" s="121">
        <f t="shared" si="3"/>
        <v>2.3598513183280573E-2</v>
      </c>
      <c r="L18" s="121">
        <f t="shared" si="3"/>
        <v>3.4842697991260739E-2</v>
      </c>
      <c r="M18" s="121">
        <f t="shared" si="3"/>
        <v>2.1880006695987015E-2</v>
      </c>
      <c r="N18" s="121">
        <f t="shared" si="3"/>
        <v>3.730963955884424E-2</v>
      </c>
      <c r="O18" s="121">
        <f t="shared" si="3"/>
        <v>4.8924815104832396E-2</v>
      </c>
      <c r="P18" s="121">
        <f t="shared" si="3"/>
        <v>2.3165245055533589E-2</v>
      </c>
      <c r="Q18" s="121">
        <f t="shared" si="3"/>
        <v>2.5304408724940552E-2</v>
      </c>
      <c r="R18" s="121">
        <f t="shared" si="3"/>
        <v>3.4360919706773213E-2</v>
      </c>
      <c r="S18" s="121">
        <f t="shared" si="3"/>
        <v>3.3596059832948277E-2</v>
      </c>
      <c r="T18" s="121">
        <f t="shared" si="3"/>
        <v>3.8090001928346245E-2</v>
      </c>
      <c r="U18" s="121">
        <f t="shared" si="3"/>
        <v>3.2977237786828414E-2</v>
      </c>
      <c r="V18" s="121">
        <f t="shared" si="3"/>
        <v>2.6183634561750008E-2</v>
      </c>
      <c r="W18" s="121">
        <f t="shared" si="3"/>
        <v>3.0464435009194778E-2</v>
      </c>
      <c r="X18" s="121">
        <f t="shared" si="3"/>
        <v>3.20292131949532E-2</v>
      </c>
      <c r="Y18" s="121">
        <f t="shared" si="3"/>
        <v>3.272328606769874E-2</v>
      </c>
      <c r="Z18" s="121">
        <f t="shared" si="3"/>
        <v>3.360164307344244E-2</v>
      </c>
      <c r="AA18" s="121">
        <f t="shared" si="3"/>
        <v>1.2650621427888031E-2</v>
      </c>
      <c r="AB18" s="121">
        <f t="shared" si="3"/>
        <v>2.0726111898532792E-2</v>
      </c>
      <c r="AC18" s="121">
        <f t="shared" si="3"/>
        <v>4.5948762099738465E-2</v>
      </c>
      <c r="AD18" s="121">
        <f>AD17/AD37</f>
        <v>3.6608044724500716E-2</v>
      </c>
      <c r="AE18" s="121">
        <f>AE17/AE37</f>
        <v>2.4466488621152322E-2</v>
      </c>
      <c r="AF18" s="121">
        <f>AF17/AF37</f>
        <v>3.1516458084947192E-2</v>
      </c>
    </row>
    <row r="19" spans="1:325" ht="30.6" x14ac:dyDescent="0.3">
      <c r="A19" s="21" t="s">
        <v>82</v>
      </c>
      <c r="B19" s="143"/>
      <c r="C19" s="143"/>
      <c r="D19" s="143"/>
      <c r="E19" s="143"/>
      <c r="F19" s="143"/>
      <c r="G19" s="143"/>
      <c r="H19" s="143"/>
      <c r="I19" s="98">
        <v>90451</v>
      </c>
      <c r="J19" s="98">
        <v>409579</v>
      </c>
      <c r="K19" s="98">
        <v>383451</v>
      </c>
      <c r="L19" s="98">
        <v>230497</v>
      </c>
      <c r="M19" s="98">
        <v>209235.41800000001</v>
      </c>
      <c r="N19" s="98">
        <v>110133.8959</v>
      </c>
      <c r="O19" s="98">
        <v>66388.467000000004</v>
      </c>
      <c r="P19" s="98">
        <v>230337.16400000002</v>
      </c>
      <c r="Q19" s="98">
        <v>3490380.19</v>
      </c>
      <c r="R19" s="98">
        <v>498386.02000000008</v>
      </c>
      <c r="S19" s="98">
        <v>752169.56799999985</v>
      </c>
      <c r="T19" s="98">
        <v>1262759.358</v>
      </c>
      <c r="U19" s="98">
        <v>1453880.7109999999</v>
      </c>
      <c r="V19" s="98">
        <v>1648481.3470000003</v>
      </c>
      <c r="W19" s="98">
        <v>1658063.52</v>
      </c>
      <c r="X19" s="98">
        <v>1755567.2799999998</v>
      </c>
      <c r="Y19" s="98">
        <v>1570650.331</v>
      </c>
      <c r="Z19" s="98">
        <v>1765434.683</v>
      </c>
      <c r="AA19" s="98">
        <v>2002248.5889999999</v>
      </c>
      <c r="AB19" s="98">
        <v>2574663.102</v>
      </c>
      <c r="AC19" s="98">
        <v>2239801.466</v>
      </c>
      <c r="AD19" s="98">
        <v>2216927.923</v>
      </c>
      <c r="AE19" s="98">
        <v>2163862.659</v>
      </c>
      <c r="AF19" s="98">
        <v>2533881.2120000003</v>
      </c>
    </row>
    <row r="20" spans="1:325" ht="40.799999999999997" x14ac:dyDescent="0.3">
      <c r="A20" s="21" t="s">
        <v>76</v>
      </c>
      <c r="B20" s="144"/>
      <c r="C20" s="144"/>
      <c r="D20" s="144"/>
      <c r="E20" s="144"/>
      <c r="F20" s="144"/>
      <c r="G20" s="144"/>
      <c r="H20" s="144"/>
      <c r="I20" s="100">
        <v>700608.97800000012</v>
      </c>
      <c r="J20" s="100">
        <v>825983.88000000012</v>
      </c>
      <c r="K20" s="100">
        <v>899707.13800000004</v>
      </c>
      <c r="L20" s="100">
        <v>771743.46900000004</v>
      </c>
      <c r="M20" s="100">
        <v>1144483.1779999998</v>
      </c>
      <c r="N20" s="100">
        <v>848859.14099999995</v>
      </c>
      <c r="O20" s="100">
        <v>1263155.2070000002</v>
      </c>
      <c r="P20" s="100">
        <v>1199240.6039999998</v>
      </c>
      <c r="Q20" s="100">
        <v>1524287.5149999999</v>
      </c>
      <c r="R20" s="100">
        <v>1291126.3629999999</v>
      </c>
      <c r="S20" s="100">
        <v>1302223.1969999997</v>
      </c>
      <c r="T20" s="100">
        <v>1707428.4929999998</v>
      </c>
      <c r="U20" s="100">
        <v>1223928.0440000002</v>
      </c>
      <c r="V20" s="100">
        <v>1284326.5899999999</v>
      </c>
      <c r="W20" s="100">
        <v>1288986.4080000001</v>
      </c>
      <c r="X20" s="100">
        <v>1154226.486</v>
      </c>
      <c r="Y20" s="100">
        <v>1296240.27</v>
      </c>
      <c r="Z20" s="100">
        <v>1233839.6669999999</v>
      </c>
      <c r="AA20" s="100">
        <v>1127729.27</v>
      </c>
      <c r="AB20" s="100">
        <v>608180.90599999996</v>
      </c>
      <c r="AC20" s="100">
        <v>343103.06900000002</v>
      </c>
      <c r="AD20" s="100">
        <v>616468.554</v>
      </c>
      <c r="AE20" s="100">
        <v>640566.88299999991</v>
      </c>
      <c r="AF20" s="100">
        <v>685299.44099999999</v>
      </c>
    </row>
    <row r="21" spans="1:325" ht="51.6" thickBot="1" x14ac:dyDescent="0.35">
      <c r="A21" s="21" t="s">
        <v>77</v>
      </c>
      <c r="B21" s="144"/>
      <c r="C21" s="144"/>
      <c r="D21" s="144"/>
      <c r="E21" s="144"/>
      <c r="F21" s="144"/>
      <c r="G21" s="144"/>
      <c r="H21" s="144"/>
      <c r="I21" s="100">
        <v>788262.27999999991</v>
      </c>
      <c r="J21" s="100">
        <v>645285.41399999999</v>
      </c>
      <c r="K21" s="100">
        <v>507898.42699999997</v>
      </c>
      <c r="L21" s="100">
        <v>564978.54399999999</v>
      </c>
      <c r="M21" s="100">
        <v>336046.39799999999</v>
      </c>
      <c r="N21" s="100">
        <v>222324.66000000003</v>
      </c>
      <c r="O21" s="100">
        <v>387754.71899999998</v>
      </c>
      <c r="P21" s="100">
        <v>1133186.122</v>
      </c>
      <c r="Q21" s="100">
        <v>858111.81</v>
      </c>
      <c r="R21" s="100">
        <v>636486.29500000004</v>
      </c>
      <c r="S21" s="100">
        <v>971088.93399999989</v>
      </c>
      <c r="T21" s="100">
        <v>525661.11900000006</v>
      </c>
      <c r="U21" s="100">
        <v>532027.51500000001</v>
      </c>
      <c r="V21" s="100">
        <v>702668.24799999991</v>
      </c>
      <c r="W21" s="100">
        <v>774019.61199999996</v>
      </c>
      <c r="X21" s="100">
        <v>883071.45399999991</v>
      </c>
      <c r="Y21" s="100">
        <v>589183.27199999988</v>
      </c>
      <c r="Z21" s="100">
        <v>590234.51800000004</v>
      </c>
      <c r="AA21" s="100">
        <v>977491.10599999991</v>
      </c>
      <c r="AB21" s="100">
        <v>0</v>
      </c>
      <c r="AC21" s="100">
        <v>209649.81800000003</v>
      </c>
      <c r="AD21" s="100">
        <v>53611.657999999996</v>
      </c>
      <c r="AE21" s="100">
        <v>70955.976999999999</v>
      </c>
      <c r="AF21" s="100">
        <v>80998.457999999999</v>
      </c>
    </row>
    <row r="22" spans="1:325" s="50" customFormat="1" ht="13.8" thickBot="1" x14ac:dyDescent="0.35">
      <c r="A22" s="48" t="s">
        <v>78</v>
      </c>
      <c r="B22" s="57">
        <v>963489</v>
      </c>
      <c r="C22" s="57">
        <v>709648</v>
      </c>
      <c r="D22" s="59">
        <v>1008739.645</v>
      </c>
      <c r="E22" s="57">
        <v>1424618.3390000002</v>
      </c>
      <c r="F22" s="60">
        <v>1748131.727</v>
      </c>
      <c r="G22" s="57">
        <v>1311786.7240000002</v>
      </c>
      <c r="H22" s="57">
        <v>1533263.8810000001</v>
      </c>
      <c r="I22" s="115">
        <v>1688372.7040000001</v>
      </c>
      <c r="J22" s="115">
        <v>1880848.294</v>
      </c>
      <c r="K22" s="115">
        <v>1791056.5650000002</v>
      </c>
      <c r="L22" s="115">
        <v>1567219.013</v>
      </c>
      <c r="M22" s="115">
        <v>1689764.9939999999</v>
      </c>
      <c r="N22" s="90">
        <v>1181317.6969000001</v>
      </c>
      <c r="O22" s="90">
        <f>SUM(O19:O21)</f>
        <v>1717298.3930000002</v>
      </c>
      <c r="P22" s="90">
        <v>2562763.8899999997</v>
      </c>
      <c r="Q22" s="90">
        <v>5872779.5149999997</v>
      </c>
      <c r="R22" s="90">
        <v>2425998.6779999998</v>
      </c>
      <c r="S22" s="90">
        <v>3025481.6989999996</v>
      </c>
      <c r="T22" s="90">
        <v>3495848.9699999997</v>
      </c>
      <c r="U22" s="90">
        <v>3209836.2699999996</v>
      </c>
      <c r="V22" s="90">
        <v>3635476.1849999996</v>
      </c>
      <c r="W22" s="90">
        <v>3721069.54</v>
      </c>
      <c r="X22" s="90">
        <v>3792865.2199999997</v>
      </c>
      <c r="Y22" s="90">
        <v>3456073.8730000001</v>
      </c>
      <c r="Z22" s="90">
        <v>3589508.8680000007</v>
      </c>
      <c r="AA22" s="90">
        <v>4107468.9649999999</v>
      </c>
      <c r="AB22" s="90">
        <v>3182844.0079999999</v>
      </c>
      <c r="AC22" s="90">
        <v>2792554.3530000001</v>
      </c>
      <c r="AD22" s="90">
        <v>2887008.1349999998</v>
      </c>
      <c r="AE22" s="90">
        <v>2875385.5189999999</v>
      </c>
      <c r="AF22" s="90">
        <f>AF19+AF20+AF21</f>
        <v>3300179.1110000005</v>
      </c>
    </row>
    <row r="23" spans="1:325" s="122" customFormat="1" ht="31.2" thickBot="1" x14ac:dyDescent="0.35">
      <c r="A23" s="120" t="s">
        <v>68</v>
      </c>
      <c r="B23" s="121">
        <f>B22/B37</f>
        <v>0.26127565805066338</v>
      </c>
      <c r="C23" s="121">
        <f t="shared" ref="C23:M23" si="4">C22/C37</f>
        <v>0.24670013950686254</v>
      </c>
      <c r="D23" s="121">
        <f t="shared" si="4"/>
        <v>0.24028420667038308</v>
      </c>
      <c r="E23" s="121">
        <f t="shared" si="4"/>
        <v>0.31225324068854676</v>
      </c>
      <c r="F23" s="121">
        <f t="shared" si="4"/>
        <v>0.35855665732962505</v>
      </c>
      <c r="G23" s="121">
        <f t="shared" si="4"/>
        <v>0.32006865905770837</v>
      </c>
      <c r="H23" s="121">
        <f t="shared" si="4"/>
        <v>0.3264346829262455</v>
      </c>
      <c r="I23" s="121">
        <f t="shared" si="4"/>
        <v>0.37395123667426322</v>
      </c>
      <c r="J23" s="121">
        <f t="shared" si="4"/>
        <v>0.40020743137773485</v>
      </c>
      <c r="K23" s="121">
        <f t="shared" si="4"/>
        <v>0.36330893835283462</v>
      </c>
      <c r="L23" s="121">
        <f t="shared" si="4"/>
        <v>0.35198882758431788</v>
      </c>
      <c r="M23" s="121">
        <f t="shared" si="4"/>
        <v>0.39188716010675545</v>
      </c>
      <c r="N23" s="121">
        <f>N22/N37</f>
        <v>0.33975229062182499</v>
      </c>
      <c r="O23" s="121">
        <f>O22/O37</f>
        <v>0.41505123850883424</v>
      </c>
      <c r="P23" s="121">
        <f t="shared" ref="P23:Y23" si="5">P22/P37</f>
        <v>0.48249400984330554</v>
      </c>
      <c r="Q23" s="121">
        <f t="shared" si="5"/>
        <v>0.64346041827165579</v>
      </c>
      <c r="R23" s="121">
        <f t="shared" si="5"/>
        <v>0.3972388120135753</v>
      </c>
      <c r="S23" s="121">
        <f t="shared" si="5"/>
        <v>0.49023722566644001</v>
      </c>
      <c r="T23" s="121">
        <f t="shared" si="5"/>
        <v>0.5143356623035038</v>
      </c>
      <c r="U23" s="121">
        <f t="shared" si="5"/>
        <v>0.46203058812300801</v>
      </c>
      <c r="V23" s="121">
        <f t="shared" si="5"/>
        <v>0.46335207471416301</v>
      </c>
      <c r="W23" s="121">
        <f t="shared" si="5"/>
        <v>0.46469381171140567</v>
      </c>
      <c r="X23" s="121">
        <f t="shared" si="5"/>
        <v>0.45054704147178315</v>
      </c>
      <c r="Y23" s="121">
        <f t="shared" si="5"/>
        <v>0.42877338727823783</v>
      </c>
      <c r="Z23" s="121">
        <f t="shared" ref="Z23:AF23" si="6">Z22/Z37</f>
        <v>0.44591867423438142</v>
      </c>
      <c r="AA23" s="121">
        <f t="shared" si="6"/>
        <v>0.53684569266250548</v>
      </c>
      <c r="AB23" s="121">
        <f t="shared" si="6"/>
        <v>0.50828889193500293</v>
      </c>
      <c r="AC23" s="121">
        <f t="shared" si="6"/>
        <v>0.56536084283930688</v>
      </c>
      <c r="AD23" s="121">
        <f t="shared" si="6"/>
        <v>0.5572042183228173</v>
      </c>
      <c r="AE23" s="121">
        <f t="shared" si="6"/>
        <v>0.55496100654082281</v>
      </c>
      <c r="AF23" s="121">
        <f t="shared" si="6"/>
        <v>0.517746394134046</v>
      </c>
    </row>
    <row r="24" spans="1:325" ht="30.6" x14ac:dyDescent="0.3">
      <c r="A24" s="21" t="s">
        <v>44</v>
      </c>
      <c r="B24" s="144"/>
      <c r="C24" s="144"/>
      <c r="D24" s="144"/>
      <c r="E24" s="144"/>
      <c r="F24" s="144"/>
      <c r="G24" s="144"/>
      <c r="H24" s="144"/>
      <c r="I24" s="109"/>
      <c r="J24" s="109"/>
      <c r="K24" s="109"/>
      <c r="L24" s="109"/>
      <c r="M24" s="109"/>
      <c r="N24" s="109"/>
      <c r="O24" s="109"/>
      <c r="P24" s="173"/>
      <c r="Q24" s="173"/>
      <c r="R24" s="173"/>
      <c r="S24" s="173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</row>
    <row r="25" spans="1:325" ht="31.2" thickBot="1" x14ac:dyDescent="0.35">
      <c r="A25" s="21" t="s">
        <v>43</v>
      </c>
      <c r="B25" s="144"/>
      <c r="C25" s="144"/>
      <c r="D25" s="144"/>
      <c r="E25" s="144"/>
      <c r="F25" s="144"/>
      <c r="G25" s="144"/>
      <c r="H25" s="144"/>
      <c r="I25" s="109"/>
      <c r="J25" s="109"/>
      <c r="K25" s="109"/>
      <c r="L25" s="109"/>
      <c r="M25" s="109"/>
      <c r="N25" s="109"/>
      <c r="O25" s="109"/>
      <c r="P25" s="173"/>
      <c r="Q25" s="173"/>
      <c r="R25" s="173"/>
      <c r="S25" s="173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</row>
    <row r="26" spans="1:325" s="36" customFormat="1" ht="21" thickBot="1" x14ac:dyDescent="0.35">
      <c r="A26" s="37" t="s">
        <v>45</v>
      </c>
      <c r="B26" s="149"/>
      <c r="C26" s="149"/>
      <c r="D26" s="149"/>
      <c r="E26" s="149"/>
      <c r="F26" s="149"/>
      <c r="G26" s="149"/>
      <c r="H26" s="149"/>
      <c r="I26" s="116">
        <v>161515</v>
      </c>
      <c r="J26" s="116">
        <v>156449</v>
      </c>
      <c r="K26" s="116">
        <v>183411</v>
      </c>
      <c r="L26" s="116">
        <v>35809</v>
      </c>
      <c r="M26" s="116">
        <v>26346.355</v>
      </c>
      <c r="N26" s="116">
        <v>0</v>
      </c>
      <c r="O26" s="116">
        <v>76500</v>
      </c>
      <c r="P26" s="116">
        <v>184000</v>
      </c>
      <c r="Q26" s="116">
        <v>199724.15600000002</v>
      </c>
      <c r="R26" s="116">
        <v>160585.736</v>
      </c>
      <c r="S26" s="116">
        <v>123896.41499999999</v>
      </c>
      <c r="T26" s="116">
        <v>119148.82999999999</v>
      </c>
      <c r="U26" s="116">
        <v>170668.81200000001</v>
      </c>
      <c r="V26" s="116">
        <v>171352.50700000001</v>
      </c>
      <c r="W26" s="116">
        <v>133180.764</v>
      </c>
      <c r="X26" s="116">
        <v>153027.77499999999</v>
      </c>
      <c r="Y26" s="116">
        <v>155366.84</v>
      </c>
      <c r="Z26" s="116">
        <v>81312.800999999992</v>
      </c>
      <c r="AA26" s="116">
        <v>23657.546999999999</v>
      </c>
      <c r="AB26" s="116">
        <v>59874.578000000001</v>
      </c>
      <c r="AC26" s="116">
        <v>79470.670000000013</v>
      </c>
      <c r="AD26" s="116">
        <v>92665.195000000007</v>
      </c>
      <c r="AE26" s="116">
        <v>57628.174999999996</v>
      </c>
      <c r="AF26" s="116">
        <v>86872.093000000008</v>
      </c>
    </row>
    <row r="27" spans="1:325" ht="40.799999999999997" x14ac:dyDescent="0.3">
      <c r="A27" s="21" t="s">
        <v>51</v>
      </c>
      <c r="B27" s="144"/>
      <c r="C27" s="144"/>
      <c r="D27" s="144"/>
      <c r="E27" s="144"/>
      <c r="F27" s="144"/>
      <c r="G27" s="144"/>
      <c r="H27" s="144"/>
      <c r="I27" s="100">
        <v>1047019.577</v>
      </c>
      <c r="J27" s="100">
        <v>963133.1129999999</v>
      </c>
      <c r="K27" s="100">
        <v>1044012.9580000001</v>
      </c>
      <c r="L27" s="100">
        <v>1219070.9109999998</v>
      </c>
      <c r="M27" s="100">
        <v>1090012.8139999998</v>
      </c>
      <c r="N27" s="100">
        <v>1061200.4440000001</v>
      </c>
      <c r="O27" s="100">
        <v>1076521.321</v>
      </c>
      <c r="P27" s="100">
        <v>1227689.5330000001</v>
      </c>
      <c r="Q27" s="100">
        <v>1283359.5179999999</v>
      </c>
      <c r="R27" s="100">
        <v>1186775.102</v>
      </c>
      <c r="S27" s="100">
        <v>893711.79599999986</v>
      </c>
      <c r="T27" s="100">
        <v>1173730.693</v>
      </c>
      <c r="U27" s="100">
        <v>1316684.8940000001</v>
      </c>
      <c r="V27" s="100">
        <v>1421169.1030000001</v>
      </c>
      <c r="W27" s="100">
        <v>1555534.3740000003</v>
      </c>
      <c r="X27" s="100">
        <v>1802761.4650000001</v>
      </c>
      <c r="Y27" s="100">
        <v>1870817.6410000003</v>
      </c>
      <c r="Z27" s="100">
        <v>1752037.7879999999</v>
      </c>
      <c r="AA27" s="100">
        <v>1285987.4940000002</v>
      </c>
      <c r="AB27" s="100">
        <v>786010.35399999993</v>
      </c>
      <c r="AC27" s="100">
        <v>4087.74</v>
      </c>
      <c r="AD27" s="100">
        <v>76383.301000000007</v>
      </c>
      <c r="AE27" s="100">
        <v>640566.88299999991</v>
      </c>
      <c r="AF27" s="100">
        <v>229024.90900000001</v>
      </c>
    </row>
    <row r="28" spans="1:325" ht="41.4" thickBot="1" x14ac:dyDescent="0.35">
      <c r="A28" s="21" t="s">
        <v>52</v>
      </c>
      <c r="B28" s="144"/>
      <c r="C28" s="144"/>
      <c r="D28" s="144"/>
      <c r="E28" s="144"/>
      <c r="F28" s="144"/>
      <c r="G28" s="144"/>
      <c r="H28" s="144"/>
      <c r="I28" s="100">
        <v>118078.912</v>
      </c>
      <c r="J28" s="100">
        <v>128038.1734</v>
      </c>
      <c r="K28" s="100">
        <v>167879.959</v>
      </c>
      <c r="L28" s="100">
        <v>107471.13800000001</v>
      </c>
      <c r="M28" s="100">
        <v>58341.71</v>
      </c>
      <c r="N28" s="100">
        <v>0</v>
      </c>
      <c r="O28" s="100">
        <v>0</v>
      </c>
      <c r="P28" s="100">
        <v>10772.132000000001</v>
      </c>
      <c r="Q28" s="100">
        <v>0</v>
      </c>
      <c r="R28" s="100">
        <v>0</v>
      </c>
      <c r="S28" s="100">
        <v>120277.467</v>
      </c>
      <c r="T28" s="100">
        <v>0</v>
      </c>
      <c r="U28" s="100">
        <v>0</v>
      </c>
      <c r="V28" s="100">
        <v>10566.555</v>
      </c>
      <c r="W28" s="100">
        <v>43207.794999999998</v>
      </c>
      <c r="X28" s="100">
        <v>36622.415999999997</v>
      </c>
      <c r="Y28" s="100">
        <v>21788.190999999999</v>
      </c>
      <c r="Z28" s="100">
        <v>18940.8</v>
      </c>
      <c r="AA28" s="100">
        <v>29738.237000000005</v>
      </c>
      <c r="AB28" s="100">
        <v>0</v>
      </c>
      <c r="AC28" s="100">
        <v>0</v>
      </c>
      <c r="AD28" s="100">
        <v>19035.221000000001</v>
      </c>
      <c r="AE28" s="100">
        <v>0</v>
      </c>
      <c r="AF28" s="100">
        <v>0</v>
      </c>
    </row>
    <row r="29" spans="1:325" s="36" customFormat="1" ht="31.2" thickBot="1" x14ac:dyDescent="0.35">
      <c r="A29" s="37" t="s">
        <v>53</v>
      </c>
      <c r="B29" s="149"/>
      <c r="C29" s="149"/>
      <c r="D29" s="149"/>
      <c r="E29" s="149"/>
      <c r="F29" s="149"/>
      <c r="G29" s="149"/>
      <c r="H29" s="149"/>
      <c r="I29" s="116">
        <v>1165098.4889999998</v>
      </c>
      <c r="J29" s="116">
        <v>1091171.2863999999</v>
      </c>
      <c r="K29" s="116">
        <v>1211892.9169999999</v>
      </c>
      <c r="L29" s="116">
        <v>1326542.0489999999</v>
      </c>
      <c r="M29" s="116">
        <v>1148354.5240000002</v>
      </c>
      <c r="N29" s="116">
        <v>1061200.4440000001</v>
      </c>
      <c r="O29" s="116">
        <v>1076521.321</v>
      </c>
      <c r="P29" s="116">
        <v>1238461.665</v>
      </c>
      <c r="Q29" s="116">
        <v>1283359.5179999999</v>
      </c>
      <c r="R29" s="116">
        <v>1186775.102</v>
      </c>
      <c r="S29" s="116">
        <v>1013989.2629999999</v>
      </c>
      <c r="T29" s="116">
        <v>1173730.693</v>
      </c>
      <c r="U29" s="116">
        <v>1316684.8940000001</v>
      </c>
      <c r="V29" s="116">
        <v>1431735.6580000001</v>
      </c>
      <c r="W29" s="116">
        <v>1598742.1689999998</v>
      </c>
      <c r="X29" s="116">
        <v>1839383.8810000003</v>
      </c>
      <c r="Y29" s="116">
        <v>1892605.8320000002</v>
      </c>
      <c r="Z29" s="116">
        <v>1770978.588</v>
      </c>
      <c r="AA29" s="116">
        <v>1315725.7310000001</v>
      </c>
      <c r="AB29" s="116">
        <v>786010.35399999993</v>
      </c>
      <c r="AC29" s="116">
        <v>4087.74</v>
      </c>
      <c r="AD29" s="116">
        <v>95418.522000000012</v>
      </c>
      <c r="AE29" s="116">
        <v>640566.88299999991</v>
      </c>
      <c r="AF29" s="116">
        <f>AF27+AF28</f>
        <v>229024.90900000001</v>
      </c>
    </row>
    <row r="30" spans="1:325" s="43" customFormat="1" ht="21" thickBot="1" x14ac:dyDescent="0.35">
      <c r="A30" s="42" t="s">
        <v>46</v>
      </c>
      <c r="B30" s="75">
        <v>1161241</v>
      </c>
      <c r="C30" s="75">
        <v>709648</v>
      </c>
      <c r="D30" s="78">
        <v>1639449.83</v>
      </c>
      <c r="E30" s="75">
        <v>1580441.9379999998</v>
      </c>
      <c r="F30" s="80">
        <v>1502588.8810000001</v>
      </c>
      <c r="G30" s="75">
        <v>1247135.426</v>
      </c>
      <c r="H30" s="75">
        <v>1761214.6560000002</v>
      </c>
      <c r="I30" s="114">
        <v>1326613.4889999998</v>
      </c>
      <c r="J30" s="114">
        <v>1247620.2863999999</v>
      </c>
      <c r="K30" s="114">
        <v>1395303.9169999999</v>
      </c>
      <c r="L30" s="114">
        <v>1362351.0489999999</v>
      </c>
      <c r="M30" s="114">
        <v>1174700.8790000002</v>
      </c>
      <c r="N30" s="90">
        <v>1061200.4440000001</v>
      </c>
      <c r="O30" s="102">
        <v>1153021.321</v>
      </c>
      <c r="P30" s="102">
        <v>1422461.665</v>
      </c>
      <c r="Q30" s="102">
        <v>1483083.6739999999</v>
      </c>
      <c r="R30" s="102">
        <v>1347360.838</v>
      </c>
      <c r="S30" s="102">
        <v>1137885.6779999998</v>
      </c>
      <c r="T30" s="102">
        <v>1292879.523</v>
      </c>
      <c r="U30" s="102">
        <v>1487353.706</v>
      </c>
      <c r="V30" s="102">
        <v>1603088.165</v>
      </c>
      <c r="W30" s="102">
        <v>1731922.9329999997</v>
      </c>
      <c r="X30" s="102">
        <v>1992411.6560000002</v>
      </c>
      <c r="Y30" s="102">
        <v>2047972.6720000003</v>
      </c>
      <c r="Z30" s="102">
        <v>1852291.389</v>
      </c>
      <c r="AA30" s="102">
        <v>1339383.2780000002</v>
      </c>
      <c r="AB30" s="102">
        <v>845884.93199999991</v>
      </c>
      <c r="AC30" s="102">
        <v>83558.410000000018</v>
      </c>
      <c r="AD30" s="102">
        <v>188083.717</v>
      </c>
      <c r="AE30" s="102">
        <v>698195.05799999996</v>
      </c>
      <c r="AF30" s="102">
        <v>315897.00200000004</v>
      </c>
    </row>
    <row r="31" spans="1:325" s="125" customFormat="1" ht="31.2" thickBot="1" x14ac:dyDescent="0.35">
      <c r="A31" s="123" t="s">
        <v>69</v>
      </c>
      <c r="B31" s="124">
        <f>B30/B37</f>
        <v>0.3149013703637617</v>
      </c>
      <c r="C31" s="124">
        <f t="shared" ref="C31:Y31" si="7">C30/C37</f>
        <v>0.24670013950686254</v>
      </c>
      <c r="D31" s="124">
        <f t="shared" si="7"/>
        <v>0.39052088785252853</v>
      </c>
      <c r="E31" s="124">
        <f t="shared" si="7"/>
        <v>0.34640724701536163</v>
      </c>
      <c r="F31" s="124">
        <f t="shared" si="7"/>
        <v>0.30819373516926152</v>
      </c>
      <c r="G31" s="124">
        <f t="shared" si="7"/>
        <v>0.30429410220436404</v>
      </c>
      <c r="H31" s="124">
        <f t="shared" si="7"/>
        <v>0.37496581959620073</v>
      </c>
      <c r="I31" s="124">
        <f t="shared" si="7"/>
        <v>0.29382656662536816</v>
      </c>
      <c r="J31" s="124">
        <f t="shared" si="7"/>
        <v>0.26546899701996796</v>
      </c>
      <c r="K31" s="124">
        <f t="shared" si="7"/>
        <v>0.28303203520812398</v>
      </c>
      <c r="L31" s="124">
        <f t="shared" si="7"/>
        <v>0.30597660219668071</v>
      </c>
      <c r="M31" s="124">
        <f t="shared" si="7"/>
        <v>0.27243444684960694</v>
      </c>
      <c r="N31" s="124">
        <f t="shared" si="7"/>
        <v>0.30520602764526128</v>
      </c>
      <c r="O31" s="124">
        <f t="shared" si="7"/>
        <v>0.27867197061317117</v>
      </c>
      <c r="P31" s="124">
        <f t="shared" si="7"/>
        <v>0.26780821880326827</v>
      </c>
      <c r="Q31" s="124">
        <f t="shared" si="7"/>
        <v>0.1624964190748959</v>
      </c>
      <c r="R31" s="124">
        <f t="shared" si="7"/>
        <v>0.22062007844207707</v>
      </c>
      <c r="S31" s="124">
        <f t="shared" si="7"/>
        <v>0.18437854642871404</v>
      </c>
      <c r="T31" s="124">
        <f t="shared" si="7"/>
        <v>0.19021818489511094</v>
      </c>
      <c r="U31" s="124">
        <f t="shared" si="7"/>
        <v>0.21409282272522756</v>
      </c>
      <c r="V31" s="124">
        <f t="shared" si="7"/>
        <v>0.20431827617720194</v>
      </c>
      <c r="W31" s="124">
        <f t="shared" si="7"/>
        <v>0.21628562989074568</v>
      </c>
      <c r="X31" s="124">
        <f t="shared" si="7"/>
        <v>0.23667468389628046</v>
      </c>
      <c r="Y31" s="124">
        <f t="shared" si="7"/>
        <v>0.25407911170152919</v>
      </c>
      <c r="Z31" s="124">
        <f t="shared" ref="Z31:AF31" si="8">Z30/Z37</f>
        <v>0.23010705666228229</v>
      </c>
      <c r="AA31" s="124">
        <f t="shared" si="8"/>
        <v>0.17505723104556364</v>
      </c>
      <c r="AB31" s="124">
        <f t="shared" si="8"/>
        <v>0.13508482153385987</v>
      </c>
      <c r="AC31" s="124">
        <f t="shared" si="8"/>
        <v>1.6916645884855364E-2</v>
      </c>
      <c r="AD31" s="124">
        <f t="shared" si="8"/>
        <v>3.6300916246027486E-2</v>
      </c>
      <c r="AE31" s="124">
        <f t="shared" si="8"/>
        <v>0.13475446321516657</v>
      </c>
      <c r="AF31" s="124">
        <f t="shared" si="8"/>
        <v>4.9559290027048321E-2</v>
      </c>
    </row>
    <row r="32" spans="1:325" ht="20.399999999999999" x14ac:dyDescent="0.3">
      <c r="A32" s="24" t="s">
        <v>47</v>
      </c>
      <c r="B32" s="150"/>
      <c r="C32" s="150"/>
      <c r="D32" s="150"/>
      <c r="E32" s="150"/>
      <c r="F32" s="150"/>
      <c r="G32" s="150"/>
      <c r="H32" s="150"/>
      <c r="I32" s="118">
        <v>45157</v>
      </c>
      <c r="J32" s="118">
        <v>10761</v>
      </c>
      <c r="K32" s="118">
        <v>1000</v>
      </c>
      <c r="L32" s="103">
        <v>0</v>
      </c>
      <c r="M32" s="118">
        <v>0</v>
      </c>
      <c r="N32" s="207">
        <v>0</v>
      </c>
      <c r="O32" s="104">
        <v>0</v>
      </c>
      <c r="P32" s="104">
        <v>0</v>
      </c>
      <c r="Q32" s="104">
        <v>24148.097999999998</v>
      </c>
      <c r="R32" s="104">
        <v>6442.058</v>
      </c>
      <c r="S32" s="104">
        <v>25245.282000000003</v>
      </c>
      <c r="T32" s="104">
        <v>1090.1599999999999</v>
      </c>
      <c r="U32" s="104">
        <v>0</v>
      </c>
      <c r="V32" s="104">
        <v>0</v>
      </c>
      <c r="W32" s="104">
        <v>0</v>
      </c>
      <c r="X32" s="104">
        <v>0</v>
      </c>
      <c r="Y32" s="104">
        <v>0</v>
      </c>
      <c r="Z32" s="104">
        <v>0</v>
      </c>
      <c r="AA32" s="104">
        <v>0</v>
      </c>
      <c r="AB32" s="104">
        <v>0</v>
      </c>
      <c r="AC32" s="104">
        <v>0</v>
      </c>
      <c r="AD32" s="104">
        <v>0</v>
      </c>
      <c r="AE32" s="104">
        <v>0</v>
      </c>
      <c r="AF32" s="104">
        <v>0</v>
      </c>
      <c r="AG32" s="81"/>
      <c r="AH32" s="81"/>
      <c r="AI32" s="81"/>
      <c r="AJ32" s="81"/>
      <c r="AK32" s="81"/>
      <c r="AL32" s="81"/>
      <c r="AM32" s="82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2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2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2"/>
      <c r="CN32" s="103">
        <v>618</v>
      </c>
      <c r="CO32" s="104">
        <v>990</v>
      </c>
      <c r="CP32" s="104">
        <v>1605</v>
      </c>
      <c r="CQ32" s="104">
        <v>5286</v>
      </c>
      <c r="CR32" s="104">
        <v>2410</v>
      </c>
      <c r="CS32" s="104">
        <v>9729</v>
      </c>
      <c r="CT32" s="104">
        <v>13239</v>
      </c>
      <c r="CU32" s="104">
        <v>5234</v>
      </c>
      <c r="CV32" s="104">
        <v>2700</v>
      </c>
      <c r="CW32" s="110"/>
      <c r="CX32" s="104">
        <v>2206</v>
      </c>
      <c r="CY32" s="104">
        <v>1140</v>
      </c>
      <c r="CZ32" s="26">
        <f>SUM(CN32:CY32)</f>
        <v>45157</v>
      </c>
      <c r="DA32" s="104">
        <v>1500</v>
      </c>
      <c r="DB32" s="104">
        <v>2714</v>
      </c>
      <c r="DC32" s="104">
        <v>766</v>
      </c>
      <c r="DD32" s="104">
        <v>3825</v>
      </c>
      <c r="DE32" s="104">
        <v>0</v>
      </c>
      <c r="DF32" s="104">
        <v>0</v>
      </c>
      <c r="DG32" s="104">
        <v>0</v>
      </c>
      <c r="DH32" s="104">
        <v>120</v>
      </c>
      <c r="DI32" s="104">
        <v>1235</v>
      </c>
      <c r="DJ32" s="104">
        <v>420</v>
      </c>
      <c r="DK32" s="104">
        <v>42</v>
      </c>
      <c r="DL32" s="104">
        <v>139</v>
      </c>
      <c r="DM32" s="26">
        <f>SUM(DA32:DL32)</f>
        <v>10761</v>
      </c>
      <c r="DN32" s="25">
        <v>0</v>
      </c>
      <c r="DO32" s="25">
        <v>0</v>
      </c>
      <c r="DP32" s="25">
        <v>0</v>
      </c>
      <c r="DQ32" s="25">
        <v>0</v>
      </c>
      <c r="DR32" s="25">
        <v>0</v>
      </c>
      <c r="DS32" s="25">
        <v>0</v>
      </c>
      <c r="DT32" s="25">
        <v>1000</v>
      </c>
      <c r="DU32" s="25">
        <v>0</v>
      </c>
      <c r="DV32" s="25">
        <v>0</v>
      </c>
      <c r="DW32" s="25">
        <v>0</v>
      </c>
      <c r="DX32" s="25">
        <v>0</v>
      </c>
      <c r="DY32" s="25">
        <v>0</v>
      </c>
      <c r="DZ32" s="26">
        <f>SUM(DN32:DY32)</f>
        <v>1000</v>
      </c>
      <c r="EA32" s="25">
        <v>0</v>
      </c>
      <c r="EB32" s="25">
        <v>0</v>
      </c>
      <c r="EC32" s="25">
        <v>0</v>
      </c>
      <c r="ED32" s="25">
        <v>0</v>
      </c>
      <c r="EE32" s="25">
        <v>0</v>
      </c>
      <c r="EF32" s="25">
        <v>0</v>
      </c>
      <c r="EG32" s="25">
        <v>0</v>
      </c>
      <c r="EH32" s="25">
        <v>0</v>
      </c>
      <c r="EI32" s="25">
        <v>0</v>
      </c>
      <c r="EJ32" s="25">
        <v>0</v>
      </c>
      <c r="EK32" s="25">
        <v>0</v>
      </c>
      <c r="EL32" s="25">
        <v>0</v>
      </c>
      <c r="EM32" s="26">
        <f>SUM(EA32:EL32)</f>
        <v>0</v>
      </c>
      <c r="EN32" s="25">
        <v>0</v>
      </c>
      <c r="EO32" s="25">
        <v>0</v>
      </c>
      <c r="EP32" s="25">
        <v>0</v>
      </c>
      <c r="EQ32" s="25">
        <v>0</v>
      </c>
      <c r="ER32" s="25">
        <v>0</v>
      </c>
      <c r="ES32" s="25">
        <v>0</v>
      </c>
      <c r="ET32" s="25">
        <v>0</v>
      </c>
      <c r="EU32" s="25">
        <v>0</v>
      </c>
      <c r="EV32" s="25">
        <v>0</v>
      </c>
      <c r="EW32" s="25">
        <v>0</v>
      </c>
      <c r="EX32" s="25">
        <v>0</v>
      </c>
      <c r="EY32" s="25">
        <v>0</v>
      </c>
      <c r="EZ32" s="26">
        <f>SUM(EN32:EY32)</f>
        <v>0</v>
      </c>
      <c r="FA32" s="25">
        <v>0</v>
      </c>
      <c r="FB32" s="25">
        <v>0</v>
      </c>
      <c r="FC32" s="25">
        <v>0</v>
      </c>
      <c r="FD32" s="25">
        <v>0</v>
      </c>
      <c r="FE32" s="25">
        <v>0</v>
      </c>
      <c r="FF32" s="25">
        <v>0</v>
      </c>
      <c r="FG32" s="25">
        <v>0</v>
      </c>
      <c r="FH32" s="25">
        <v>0</v>
      </c>
      <c r="FI32" s="25">
        <v>0</v>
      </c>
      <c r="FJ32" s="25">
        <v>0</v>
      </c>
      <c r="FK32" s="25">
        <v>0</v>
      </c>
      <c r="FL32" s="25">
        <v>0</v>
      </c>
      <c r="FM32" s="26">
        <f>SUM(FA32:FL32)</f>
        <v>0</v>
      </c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6">
        <f>SUM(FN32:FY32)</f>
        <v>0</v>
      </c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6">
        <f>SUM(GA32:GL32)</f>
        <v>0</v>
      </c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6">
        <f>SUM(GN32:GY32)</f>
        <v>0</v>
      </c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6">
        <f>SUM(HA32:HL32)</f>
        <v>0</v>
      </c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6">
        <f>SUM(HN32:HY32)</f>
        <v>0</v>
      </c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6">
        <f>SUM(IA32:IL32)</f>
        <v>0</v>
      </c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6">
        <f>SUM(IN32:IY32)</f>
        <v>0</v>
      </c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6">
        <f>SUM(JA32:JL32)</f>
        <v>0</v>
      </c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6">
        <f>SUM(JN32:JY32)</f>
        <v>0</v>
      </c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6">
        <f>SUM(KA32:KL32)</f>
        <v>0</v>
      </c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6">
        <f>SUM(KN32:KY32)</f>
        <v>0</v>
      </c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6">
        <f>SUM(LA32:LL32)</f>
        <v>0</v>
      </c>
    </row>
    <row r="33" spans="1:98" ht="22.5" customHeight="1" thickBot="1" x14ac:dyDescent="0.35">
      <c r="A33" s="44" t="s">
        <v>48</v>
      </c>
      <c r="B33" s="151"/>
      <c r="C33" s="151"/>
      <c r="D33" s="151"/>
      <c r="E33" s="151"/>
      <c r="F33" s="151"/>
      <c r="G33" s="151"/>
      <c r="H33" s="151"/>
      <c r="I33" s="106">
        <v>72494</v>
      </c>
      <c r="J33" s="106">
        <v>78565</v>
      </c>
      <c r="K33" s="106">
        <v>81160</v>
      </c>
      <c r="L33" s="106">
        <v>65799</v>
      </c>
      <c r="M33" s="106">
        <v>37542.461000000003</v>
      </c>
      <c r="N33" s="106">
        <v>44466.241000000002</v>
      </c>
      <c r="O33" s="106">
        <v>52319.622000000003</v>
      </c>
      <c r="P33" s="106">
        <v>55658.965000000004</v>
      </c>
      <c r="Q33" s="106">
        <v>80555.070000000007</v>
      </c>
      <c r="R33" s="106">
        <v>48744.61</v>
      </c>
      <c r="S33" s="106">
        <v>57621.005000000005</v>
      </c>
      <c r="T33" s="106">
        <v>50246.156000000003</v>
      </c>
      <c r="U33" s="106">
        <v>54003.872000000003</v>
      </c>
      <c r="V33" s="106">
        <v>80385.494999999995</v>
      </c>
      <c r="W33" s="106">
        <v>91841.354999999996</v>
      </c>
      <c r="X33" s="106">
        <v>93496.123000000007</v>
      </c>
      <c r="Y33" s="106">
        <v>105563.87800000001</v>
      </c>
      <c r="Z33" s="106">
        <v>43627.733</v>
      </c>
      <c r="AA33" s="106">
        <v>17711.310000000001</v>
      </c>
      <c r="AB33" s="106">
        <v>18593.074000000001</v>
      </c>
      <c r="AC33" s="106">
        <v>20819.805</v>
      </c>
      <c r="AD33" s="106">
        <v>23145.949999999997</v>
      </c>
      <c r="AE33" s="106">
        <v>0</v>
      </c>
      <c r="AF33" s="106">
        <v>0</v>
      </c>
    </row>
    <row r="34" spans="1:98" s="43" customFormat="1" ht="21" thickBot="1" x14ac:dyDescent="0.35">
      <c r="A34" s="42" t="s">
        <v>49</v>
      </c>
      <c r="B34" s="77"/>
      <c r="C34" s="77"/>
      <c r="D34" s="77"/>
      <c r="E34" s="77"/>
      <c r="F34" s="77"/>
      <c r="G34" s="77"/>
      <c r="H34" s="77"/>
      <c r="I34" s="76">
        <f t="shared" ref="I34:N34" si="9">I32+I33</f>
        <v>117651</v>
      </c>
      <c r="J34" s="76">
        <f t="shared" si="9"/>
        <v>89326</v>
      </c>
      <c r="K34" s="76">
        <f t="shared" si="9"/>
        <v>82160</v>
      </c>
      <c r="L34" s="76">
        <f t="shared" si="9"/>
        <v>65799</v>
      </c>
      <c r="M34" s="76">
        <f t="shared" si="9"/>
        <v>37542.461000000003</v>
      </c>
      <c r="N34" s="76">
        <f t="shared" si="9"/>
        <v>44466.241000000002</v>
      </c>
      <c r="O34" s="102">
        <v>52319.622000000003</v>
      </c>
      <c r="P34" s="102">
        <v>55658.965000000004</v>
      </c>
      <c r="Q34" s="102">
        <v>104703.16800000001</v>
      </c>
      <c r="R34" s="102">
        <v>55186.667999999998</v>
      </c>
      <c r="S34" s="102">
        <v>82866.287000000011</v>
      </c>
      <c r="T34" s="102">
        <v>51336.316000000006</v>
      </c>
      <c r="U34" s="102">
        <v>54003.872000000003</v>
      </c>
      <c r="V34" s="102">
        <v>80385.494999999995</v>
      </c>
      <c r="W34" s="102">
        <v>91841.354999999996</v>
      </c>
      <c r="X34" s="76">
        <f>X32+X33</f>
        <v>93496.123000000007</v>
      </c>
      <c r="Y34" s="102">
        <v>105563.87800000001</v>
      </c>
      <c r="Z34" s="102">
        <v>43627.733</v>
      </c>
      <c r="AA34" s="102">
        <v>17711.310000000001</v>
      </c>
      <c r="AB34" s="102">
        <v>18593.074000000001</v>
      </c>
      <c r="AC34" s="102">
        <v>20819.805</v>
      </c>
      <c r="AD34" s="102">
        <v>23145.949999999997</v>
      </c>
      <c r="AE34" s="102">
        <v>0</v>
      </c>
      <c r="AF34" s="102">
        <v>0</v>
      </c>
    </row>
    <row r="35" spans="1:98" s="125" customFormat="1" ht="31.2" thickBot="1" x14ac:dyDescent="0.35">
      <c r="A35" s="123" t="s">
        <v>70</v>
      </c>
      <c r="B35" s="119"/>
      <c r="C35" s="119"/>
      <c r="D35" s="119"/>
      <c r="E35" s="119"/>
      <c r="F35" s="119"/>
      <c r="G35" s="119"/>
      <c r="H35" s="119"/>
      <c r="I35" s="124">
        <f>I34/I37</f>
        <v>2.6058071681525918E-2</v>
      </c>
      <c r="J35" s="124">
        <f t="shared" ref="J35:Y35" si="10">J34/J37</f>
        <v>1.9006811516531351E-2</v>
      </c>
      <c r="K35" s="124">
        <f t="shared" si="10"/>
        <v>1.6665840129437167E-2</v>
      </c>
      <c r="L35" s="124">
        <f t="shared" si="10"/>
        <v>1.4778095897322126E-2</v>
      </c>
      <c r="M35" s="124">
        <f t="shared" si="10"/>
        <v>8.7067778519198183E-3</v>
      </c>
      <c r="N35" s="124">
        <f t="shared" si="10"/>
        <v>1.2788691200290195E-2</v>
      </c>
      <c r="O35" s="124">
        <f t="shared" si="10"/>
        <v>1.2645049921393627E-2</v>
      </c>
      <c r="P35" s="124">
        <f t="shared" si="10"/>
        <v>1.0478966599836947E-2</v>
      </c>
      <c r="Q35" s="124">
        <f t="shared" si="10"/>
        <v>1.1471968955001277E-2</v>
      </c>
      <c r="R35" s="124">
        <f t="shared" si="10"/>
        <v>9.0363966947337275E-3</v>
      </c>
      <c r="S35" s="124">
        <f t="shared" si="10"/>
        <v>1.3427329160042953E-2</v>
      </c>
      <c r="T35" s="124">
        <f t="shared" si="10"/>
        <v>7.5529859317926898E-3</v>
      </c>
      <c r="U35" s="124">
        <f t="shared" si="10"/>
        <v>7.7734309921919011E-3</v>
      </c>
      <c r="V35" s="124">
        <f t="shared" si="10"/>
        <v>1.0245366491150588E-2</v>
      </c>
      <c r="W35" s="124">
        <f t="shared" si="10"/>
        <v>1.1469312483660373E-2</v>
      </c>
      <c r="X35" s="124">
        <f t="shared" si="10"/>
        <v>1.1106221593271364E-2</v>
      </c>
      <c r="Y35" s="124">
        <f t="shared" si="10"/>
        <v>1.3096647585543856E-2</v>
      </c>
      <c r="Z35" s="124">
        <f t="shared" ref="Z35:AF35" si="11">Z34/Z37</f>
        <v>5.4198001940168406E-3</v>
      </c>
      <c r="AA35" s="124">
        <f t="shared" si="11"/>
        <v>2.3148660564281001E-3</v>
      </c>
      <c r="AB35" s="124">
        <f t="shared" si="11"/>
        <v>2.9692479296413929E-3</v>
      </c>
      <c r="AC35" s="124">
        <f t="shared" si="11"/>
        <v>4.2150307620350963E-3</v>
      </c>
      <c r="AD35" s="124">
        <f t="shared" si="11"/>
        <v>4.467261737414195E-3</v>
      </c>
      <c r="AE35" s="124">
        <f t="shared" si="11"/>
        <v>0</v>
      </c>
      <c r="AF35" s="124">
        <f t="shared" si="11"/>
        <v>0</v>
      </c>
    </row>
    <row r="36" spans="1:98" s="125" customFormat="1" ht="21" thickBot="1" x14ac:dyDescent="0.35">
      <c r="A36" s="42" t="s">
        <v>84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7">
        <v>0</v>
      </c>
      <c r="AB36" s="117">
        <v>44927.020000000004</v>
      </c>
      <c r="AC36" s="117">
        <v>0</v>
      </c>
      <c r="AD36" s="117">
        <v>0</v>
      </c>
      <c r="AE36" s="43">
        <v>0</v>
      </c>
      <c r="AF36" s="43">
        <v>0</v>
      </c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</row>
    <row r="37" spans="1:98" s="43" customFormat="1" ht="21" thickBot="1" x14ac:dyDescent="0.35">
      <c r="A37" s="42" t="s">
        <v>63</v>
      </c>
      <c r="B37" s="117">
        <f>B8+B13+B17+B22+B30+B34+B36</f>
        <v>3687634</v>
      </c>
      <c r="C37" s="117">
        <f t="shared" ref="C37:AA37" si="12">C8+C13+C17+C22+C30+C34+C36</f>
        <v>2876561</v>
      </c>
      <c r="D37" s="117">
        <f t="shared" si="12"/>
        <v>4198110.4749999996</v>
      </c>
      <c r="E37" s="117">
        <f t="shared" si="12"/>
        <v>4562381.2769999998</v>
      </c>
      <c r="F37" s="117">
        <f t="shared" si="12"/>
        <v>4875468.608</v>
      </c>
      <c r="G37" s="117">
        <f t="shared" si="12"/>
        <v>4098454.1500000004</v>
      </c>
      <c r="H37" s="117">
        <f t="shared" si="12"/>
        <v>4697000.5370000005</v>
      </c>
      <c r="I37" s="117">
        <f t="shared" si="12"/>
        <v>4514954.193</v>
      </c>
      <c r="J37" s="117">
        <f t="shared" si="12"/>
        <v>4699683.5803999994</v>
      </c>
      <c r="K37" s="117">
        <f t="shared" si="12"/>
        <v>4929844.4820000008</v>
      </c>
      <c r="L37" s="117">
        <f t="shared" si="12"/>
        <v>4452468.0619999999</v>
      </c>
      <c r="M37" s="117">
        <f t="shared" si="12"/>
        <v>4311866.1850000005</v>
      </c>
      <c r="N37" s="117">
        <f t="shared" si="12"/>
        <v>3476997.0049000005</v>
      </c>
      <c r="O37" s="117">
        <f t="shared" si="12"/>
        <v>4137557.568</v>
      </c>
      <c r="P37" s="117">
        <f t="shared" si="12"/>
        <v>5311493.6925999997</v>
      </c>
      <c r="Q37" s="117">
        <f t="shared" si="12"/>
        <v>9126869.8870000001</v>
      </c>
      <c r="R37" s="117">
        <f t="shared" si="12"/>
        <v>6107154.1969999988</v>
      </c>
      <c r="S37" s="117">
        <f t="shared" si="12"/>
        <v>6171464.6309999991</v>
      </c>
      <c r="T37" s="117">
        <f t="shared" si="12"/>
        <v>6796823.9929999989</v>
      </c>
      <c r="U37" s="117">
        <f t="shared" si="12"/>
        <v>6947237.591</v>
      </c>
      <c r="V37" s="117">
        <f t="shared" si="12"/>
        <v>7846034.1140000001</v>
      </c>
      <c r="W37" s="117">
        <f t="shared" si="12"/>
        <v>8007572.8279999997</v>
      </c>
      <c r="X37" s="117">
        <f t="shared" si="12"/>
        <v>8418355.6229999997</v>
      </c>
      <c r="Y37" s="117">
        <f t="shared" si="12"/>
        <v>8060374.0239999993</v>
      </c>
      <c r="Z37" s="117">
        <f t="shared" si="12"/>
        <v>8049693.9810000015</v>
      </c>
      <c r="AA37" s="117">
        <f t="shared" si="12"/>
        <v>7651116.5519999992</v>
      </c>
      <c r="AB37" s="117">
        <v>6261879.9239999996</v>
      </c>
      <c r="AC37" s="117">
        <v>4939419.4670000002</v>
      </c>
      <c r="AD37" s="117">
        <v>5181238.835</v>
      </c>
      <c r="AE37" s="117">
        <v>5181238.835</v>
      </c>
      <c r="AF37" s="117">
        <f>AF8+AF13+AF17+AF22+AF26+AF29+AF34</f>
        <v>6374122.8300000001</v>
      </c>
    </row>
    <row r="38" spans="1:98" x14ac:dyDescent="0.3">
      <c r="AD38" s="209"/>
    </row>
    <row r="39" spans="1:98" customFormat="1" ht="14.4" x14ac:dyDescent="0.3">
      <c r="A39" s="198" t="s">
        <v>79</v>
      </c>
      <c r="B39" s="199"/>
      <c r="C39" s="199"/>
      <c r="D39" s="199"/>
      <c r="E39" s="19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Impor. Petrol. Prod. 1995-2025</vt:lpstr>
      <vt:lpstr>Petroleum Products</vt:lpstr>
      <vt:lpstr>Yearly imported petrol. prod.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ghamamy</dc:creator>
  <cp:lastModifiedBy>Amina Basbous</cp:lastModifiedBy>
  <dcterms:created xsi:type="dcterms:W3CDTF">2019-05-02T11:16:58Z</dcterms:created>
  <dcterms:modified xsi:type="dcterms:W3CDTF">2026-05-08T08:18:48Z</dcterms:modified>
</cp:coreProperties>
</file>