
<file path=[Content_Types].xml><?xml version="1.0" encoding="utf-8"?>
<Types xmlns="http://schemas.openxmlformats.org/package/2006/content-types">
  <Default Extension="bin" ContentType="application/vnd.openxmlformats-officedocument.spreadsheetml.printerSettings"/>
  <Override PartName="/xl/queryTables/queryTable1.xml" ContentType="application/vnd.openxmlformats-officedocument.spreadsheetml.query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7055" windowHeight="9405" activeTab="1"/>
  </bookViews>
  <sheets>
    <sheet name="Data_mont" sheetId="13" r:id="rId1"/>
    <sheet name="CPI_monthly" sheetId="6" r:id="rId2"/>
    <sheet name="CPI_Yearly_interpolated" sheetId="14" r:id="rId3"/>
    <sheet name="suplementary Tables" sheetId="15" r:id="rId4"/>
    <sheet name="sub_classes" sheetId="16" r:id="rId5"/>
  </sheets>
  <definedNames>
    <definedName name="CPI_results" localSheetId="0" hidden="1">Data_mont!$A$1:$H$19</definedName>
    <definedName name="_xlnm.Print_Area" localSheetId="3">'suplementary Tables'!$A$1:$G$21</definedName>
    <definedName name="Query_from_dell" localSheetId="1">CPI_monthly!#REF!</definedName>
    <definedName name="Query_from_dell" localSheetId="2">CPI_Yearly_interpolated!#REF!</definedName>
  </definedNames>
  <calcPr calcId="124519"/>
</workbook>
</file>

<file path=xl/calcChain.xml><?xml version="1.0" encoding="utf-8"?>
<calcChain xmlns="http://schemas.openxmlformats.org/spreadsheetml/2006/main">
  <c r="B15" i="6"/>
  <c r="B19"/>
  <c r="G3" i="16"/>
  <c r="G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2"/>
  <c r="B18" i="15"/>
  <c r="B16"/>
  <c r="B17"/>
  <c r="B15"/>
  <c r="F54" i="6"/>
  <c r="B15" i="14"/>
  <c r="B18" i="6"/>
  <c r="B17"/>
  <c r="B16"/>
  <c r="B11"/>
  <c r="E20" i="13"/>
  <c r="H20"/>
  <c r="I2"/>
  <c r="I3"/>
  <c r="I4"/>
  <c r="I5"/>
  <c r="I6"/>
  <c r="I7"/>
  <c r="I8"/>
  <c r="I9"/>
  <c r="I10"/>
  <c r="I11"/>
  <c r="I12"/>
  <c r="I13"/>
  <c r="I14"/>
  <c r="I15"/>
  <c r="I16"/>
  <c r="I17"/>
  <c r="I18"/>
  <c r="I19"/>
  <c r="B25" i="14"/>
  <c r="B16"/>
  <c r="I20" i="13"/>
  <c r="G20"/>
</calcChain>
</file>

<file path=xl/connections.xml><?xml version="1.0" encoding="utf-8"?>
<connections xmlns="http://schemas.openxmlformats.org/spreadsheetml/2006/main">
  <connection id="1" name="CPI_graph" type="1" refreshedVersion="3" background="1" saveData="1">
    <dbPr connection="DSN=dell;UID=pioperator;SERVER=dell;" command="SELECT p1.MONTH_COL, p1.YEAR_COL,p1.COICOP2,p1.MOUHAFAZA, p1.INDEX2_x000d_&#10;FROM PI_INDEX2_MOUHAFAZA p1_x000d_&#10;WHERE p1.MONTH_COL=1 AND  p1.YEAR_COL=2014 _x000d_&#10;union_x000d_&#10;SELECT p1.MONTH_COL, p1.YEAR_COL,p1.COICOP2, 9, p1.index2 Lebanon_x000d_&#10;FROM PI_INDEX2_2014 p1_x000d_&#10;WHERE p1.MONTH_COL=1 AND  p1.YEAR_COL=2014"/>
    <parameters count="2">
      <parameter name="Enter current Month" sqlType="3" prompt="Enter current Month"/>
      <parameter name="Enter previous Month" sqlType="3" prompt="Enter previous Month"/>
    </parameters>
  </connection>
  <connection id="2" name="CPI_results_montLiban" type="1" refreshedVersion="3" background="1" refreshOnLoad="1" saveData="1">
    <dbPr connection="DSN=dell;UID=pioperator;;SERVER=dell;" command="SELECT p1.MONTH_COL, p1.YEAR_COL,p1.COICOP2,p1.MOUHAFAZA, PI_COICOP.DESCRIPTION, p1.INDEX2 index_T, p2.INDEX2  index_T_1 , p1.POIDS2_x000d_&#10;FROM PI_COICOP PI_COICOP,PI_INDEX2_MOUHAFAZA p1 , PI_INDEX2_MOUHAFAZA p2_x000d_&#10;WHERE p1.COICOP2 = PI_COICOP.CODE _x000d_&#10;AND p1.COICOP2 = p2.COICOP2 _x000d_&#10;AND p1.MOUHAFAZA = p2.MOUHAFAZA_x000d_&#10;AND p1.MONTH_COL=1 AND  p1.YEAR_COL=2014 AND p2.MONTH_COL=12 AND p2.YEAR_COL=2013 and  p1.MOUHAFAZA = 2"/>
    <parameters count="2">
      <parameter name="Enter current Month" sqlType="3" prompt="Enter current Month"/>
      <parameter name="Enter previous Month" sqlType="3" prompt="Enter previous Month"/>
    </parameters>
  </connection>
</connections>
</file>

<file path=xl/sharedStrings.xml><?xml version="1.0" encoding="utf-8"?>
<sst xmlns="http://schemas.openxmlformats.org/spreadsheetml/2006/main" count="713" uniqueCount="338">
  <si>
    <t>MONTH_COL</t>
  </si>
  <si>
    <t>YEAR_COL</t>
  </si>
  <si>
    <t>COICOP2</t>
  </si>
  <si>
    <t>POIDS2</t>
  </si>
  <si>
    <t>DESCRIPTION</t>
  </si>
  <si>
    <t>01</t>
  </si>
  <si>
    <t>المواد الغذائية  والمشروبات غيرالروحية</t>
  </si>
  <si>
    <t>02</t>
  </si>
  <si>
    <t>مشروبات روحية وتبغ وتنباك ومخدرات</t>
  </si>
  <si>
    <t>03</t>
  </si>
  <si>
    <t>الألبسة  والأحذية</t>
  </si>
  <si>
    <t>04</t>
  </si>
  <si>
    <t>مسكن وماء وغاز وكهرباء ومحروقات أخرى</t>
  </si>
  <si>
    <t>05</t>
  </si>
  <si>
    <t>أثاث وتجهيزات منزلية  وصيانة مستمرة للمنزل</t>
  </si>
  <si>
    <t>06</t>
  </si>
  <si>
    <t>الصحة</t>
  </si>
  <si>
    <t>07</t>
  </si>
  <si>
    <t xml:space="preserve"> النقل</t>
  </si>
  <si>
    <t>08</t>
  </si>
  <si>
    <t>الإتصالات</t>
  </si>
  <si>
    <t>09</t>
  </si>
  <si>
    <t>الإستجمام والتسلية والثقافة</t>
  </si>
  <si>
    <t>10</t>
  </si>
  <si>
    <t>التعليم</t>
  </si>
  <si>
    <t>11</t>
  </si>
  <si>
    <t>مطاعم و فنادق</t>
  </si>
  <si>
    <t>12</t>
  </si>
  <si>
    <t>سلع وخدمات متفرقة</t>
  </si>
  <si>
    <t>14</t>
  </si>
  <si>
    <t>Lebanese Republic</t>
  </si>
  <si>
    <t>الجمهورية اللبنانية</t>
  </si>
  <si>
    <t>Presidency of Council of Ministers</t>
  </si>
  <si>
    <t>رئاسة مجلس الوزراء</t>
  </si>
  <si>
    <t xml:space="preserve">Central Administration of Statistics </t>
  </si>
  <si>
    <t>إدارة الإحصاء المركزي</t>
  </si>
  <si>
    <t>Expenditure Divisions</t>
  </si>
  <si>
    <t>Weights</t>
  </si>
  <si>
    <t>أبواب الانفاق</t>
  </si>
  <si>
    <t>التثقيلات</t>
  </si>
  <si>
    <t>Food and non-alcoholic beverages</t>
  </si>
  <si>
    <t>Alcoholic beverages, tobacco</t>
  </si>
  <si>
    <t xml:space="preserve">مشروبات روحية وتبغ وتنباك </t>
  </si>
  <si>
    <t>Clothing and footwear</t>
  </si>
  <si>
    <t>Housing water,electricity,gas and other fuels</t>
  </si>
  <si>
    <t>مسكن ماء وغاز وكهرباء ومحروقات أخرى</t>
  </si>
  <si>
    <t xml:space="preserve">    ماء وغاز وكهرباء ومحروقات أخرى</t>
  </si>
  <si>
    <t>Furnishings, household equipment and routine household maintenance</t>
  </si>
  <si>
    <t>Health</t>
  </si>
  <si>
    <t>Transportation</t>
  </si>
  <si>
    <t>Communication</t>
  </si>
  <si>
    <t>Recreation,amusement, and culture</t>
  </si>
  <si>
    <t>Education</t>
  </si>
  <si>
    <t>Restaurant &amp; hotels</t>
  </si>
  <si>
    <t>Miscellaneous goods &amp; services</t>
  </si>
  <si>
    <t>Consumer price index</t>
  </si>
  <si>
    <t>الرقم القياسي لأسعار الإستهلاك</t>
  </si>
  <si>
    <t>ان رقم مؤشر الأسعار مدور على حد 1على 10000</t>
  </si>
  <si>
    <t>inflation</t>
  </si>
  <si>
    <t>MOUHAFAZA</t>
  </si>
  <si>
    <t>INDEX_T</t>
  </si>
  <si>
    <t>INDEX_T_1</t>
  </si>
  <si>
    <t>قرطاسية وكتب مدرسية</t>
  </si>
  <si>
    <t>15</t>
  </si>
  <si>
    <t xml:space="preserve">         ايجار قديم</t>
  </si>
  <si>
    <t xml:space="preserve">          ايجار جديد</t>
  </si>
  <si>
    <t>Weight as % of Lebanon</t>
  </si>
  <si>
    <t>Beirut</t>
  </si>
  <si>
    <t>Bekaa</t>
  </si>
  <si>
    <t>Nabatieh</t>
  </si>
  <si>
    <t>North</t>
  </si>
  <si>
    <t>South</t>
  </si>
  <si>
    <t>Lebanon</t>
  </si>
  <si>
    <t>16</t>
  </si>
  <si>
    <t>التعليم الرسمي</t>
  </si>
  <si>
    <t>17</t>
  </si>
  <si>
    <t>التعليم الخاص</t>
  </si>
  <si>
    <t>18</t>
  </si>
  <si>
    <t>19</t>
  </si>
  <si>
    <t>المحروقات</t>
  </si>
  <si>
    <t xml:space="preserve">     Actual rent</t>
  </si>
  <si>
    <t xml:space="preserve">             Old rent</t>
  </si>
  <si>
    <t xml:space="preserve">            New rent</t>
  </si>
  <si>
    <t xml:space="preserve">   Owner occupied</t>
  </si>
  <si>
    <t xml:space="preserve">   Water,electricity,gas and other fuels</t>
  </si>
  <si>
    <t>December 2013 =100</t>
  </si>
  <si>
    <t>التغير الشهري</t>
  </si>
  <si>
    <t>Mount Lebanon</t>
  </si>
  <si>
    <t>لبنان</t>
  </si>
  <si>
    <t xml:space="preserve"> كانون الاول 2013=100</t>
  </si>
  <si>
    <t>بيروت</t>
  </si>
  <si>
    <t xml:space="preserve"> كانون الاول 2013 =100 </t>
  </si>
  <si>
    <t>جبل لبنان</t>
  </si>
  <si>
    <t xml:space="preserve"> كانون الاول 2013 =100  </t>
  </si>
  <si>
    <t>الشمال</t>
  </si>
  <si>
    <t xml:space="preserve"> كانون الاول 2013 = 100</t>
  </si>
  <si>
    <t>البقاع</t>
  </si>
  <si>
    <t xml:space="preserve">كانون الاول 2013 =100 </t>
  </si>
  <si>
    <t>الجنوب</t>
  </si>
  <si>
    <t>كانون الاول 2013 =100</t>
  </si>
  <si>
    <t>النبطية</t>
  </si>
  <si>
    <t xml:space="preserve">    ايجار</t>
  </si>
  <si>
    <t xml:space="preserve">        ايجار قديم</t>
  </si>
  <si>
    <t xml:space="preserve">         ايجار جديد</t>
  </si>
  <si>
    <t xml:space="preserve">   ايجار</t>
  </si>
  <si>
    <t xml:space="preserve"> القيمة التـاجيرية للمالكين </t>
  </si>
  <si>
    <t xml:space="preserve">  ماء وغاز وكهرباء ومحروقات أخرى</t>
  </si>
  <si>
    <t>January 2014 Index</t>
  </si>
  <si>
    <t>Decembre  2013 Index</t>
  </si>
  <si>
    <t>مؤشر كانون الثاني 2014</t>
  </si>
  <si>
    <t>مؤشر  كانون الأول 2013</t>
  </si>
  <si>
    <t>Monthly Change*</t>
  </si>
  <si>
    <t>*Because data were not collected for the period January 2013 - May 2013, only the monthly changes (current month to previous month) will be published. With the release of the index for June 2014 in July, the 12-month change will be publsihed.  A 12-month change comparing the current index with the interpolated index will be available on the CAS website.</t>
  </si>
  <si>
    <t xml:space="preserve">  القيمة التأجيرية للمالكين</t>
  </si>
  <si>
    <t>Yearly change</t>
  </si>
  <si>
    <t>January 2013 Index*</t>
  </si>
  <si>
    <t>التغير السنوي</t>
  </si>
  <si>
    <t>مؤشر كانون الثاني 2013*</t>
  </si>
  <si>
    <t xml:space="preserve">    Housing</t>
  </si>
  <si>
    <t xml:space="preserve">    مسكن </t>
  </si>
  <si>
    <t xml:space="preserve">    Water,electricity,gas and other fuels</t>
  </si>
  <si>
    <t xml:space="preserve">* The yearly change has been calculated based on a linked index.  Additionally, group level indexes for January - May 2013 have been estimated using linear interpolation adjusted for price change. </t>
  </si>
  <si>
    <t>*ارقام مقدرة</t>
  </si>
  <si>
    <t xml:space="preserve">جداول اضافية </t>
  </si>
  <si>
    <t>Monthly Change</t>
  </si>
  <si>
    <t>كانون الثاني 2014</t>
  </si>
  <si>
    <t>كانون الاول 2013</t>
  </si>
  <si>
    <t>Public Education</t>
  </si>
  <si>
    <t>Private Education</t>
  </si>
  <si>
    <t>Other Special education programs</t>
  </si>
  <si>
    <t>برامج تعليمية اخرى</t>
  </si>
  <si>
    <t>Stationery and textbooks</t>
  </si>
  <si>
    <t>Education Price Index</t>
  </si>
  <si>
    <t>الرقم القياسي لأسعار التعليم</t>
  </si>
  <si>
    <t>Fules</t>
  </si>
  <si>
    <t>Gas</t>
  </si>
  <si>
    <t>غاز</t>
  </si>
  <si>
    <t>liquid fuels</t>
  </si>
  <si>
    <t>وقود سائل</t>
  </si>
  <si>
    <t>Solid fuels</t>
  </si>
  <si>
    <t>وقود صلب</t>
  </si>
  <si>
    <t>Fuel and Lubricants for personal Transport equipment</t>
  </si>
  <si>
    <t>وقود وزيوت وسائل النقل</t>
  </si>
  <si>
    <t>Fuel Price Index</t>
  </si>
  <si>
    <t>الرقم القياسي لأسعار المحروقات</t>
  </si>
  <si>
    <t>بناء على طلب المستخدمين، تمّ استحداث جدولين إضافيين لتوفير صورة أوضح وأشمل عن تغيّر أسعار التعليم والوقود. إذ يقتصر مؤشر التعليم الذي تنشره إدارة الاحصاء المركزي شهرياً على تغيّر السعر الذي يطرأ على رسوم التسجيل والأقساط فقط. بينما نفقات التعليم الاضافية مدرجة تحت بنود إنفاق أخرى. فالكتب المدرسية مدرجة مثلاً تحت بند الاستجمام والتسلية والثقافة. وكما التعليم كذلك الوقود، فالوقود المنزلي مدرج تحت بند المسكن، في حين أن الوقود وزيوت التشحيم للسيارات مدرج تحت بند النقل.تجدر الاشارة إلى أن هذه الجداول تكميلية و يتمّ نشرها لأغراض إعلامية فقط تلبية لاحتياجات المستخدم</t>
  </si>
  <si>
    <t>ماء وغاز وكهرباء للمنزل - '041111', '042111', '041118','041119'</t>
  </si>
  <si>
    <t>قرطاسية وكتب مدرسية - '095111', '095411', '095412', '095414'</t>
  </si>
  <si>
    <t>التعليم الرسمي - '101111', '101113',102111,102113,102115,102117,103111,103113</t>
  </si>
  <si>
    <t>التعليم الخاص - (101112,101114,102112,102114,102116,102118,103112,103114)</t>
  </si>
  <si>
    <t xml:space="preserve">الدروس الخصوصية والمعاهد - (104111,104113) </t>
  </si>
  <si>
    <t>المحروقات - 0452, 0453, 0454, 0722</t>
  </si>
  <si>
    <t>COICOP4</t>
  </si>
  <si>
    <t>PREV</t>
  </si>
  <si>
    <t>CUR</t>
  </si>
  <si>
    <t>Monthly_change</t>
  </si>
  <si>
    <t>0111</t>
  </si>
  <si>
    <t>خبز و حبوب</t>
  </si>
  <si>
    <t>0112</t>
  </si>
  <si>
    <t>اللحوم</t>
  </si>
  <si>
    <t>0113</t>
  </si>
  <si>
    <t>سمك وثمار البحر</t>
  </si>
  <si>
    <t>0114</t>
  </si>
  <si>
    <t>حليب واجبان والبان</t>
  </si>
  <si>
    <t>0115</t>
  </si>
  <si>
    <t>زيوت ودهون</t>
  </si>
  <si>
    <t>0116</t>
  </si>
  <si>
    <t>الفواكه</t>
  </si>
  <si>
    <t>0117</t>
  </si>
  <si>
    <t>الخضار بما فيها البطاطا والدرنيات الأخرى</t>
  </si>
  <si>
    <t>0118</t>
  </si>
  <si>
    <t>سكر ومربى  وعسل وشوكولا وسكاكر</t>
  </si>
  <si>
    <t>0119</t>
  </si>
  <si>
    <t>منتجات غذائية</t>
  </si>
  <si>
    <t>0121</t>
  </si>
  <si>
    <t>بن  وشاي وكاكاو</t>
  </si>
  <si>
    <t>0122</t>
  </si>
  <si>
    <t>مياه معدنية ومرطبات وعصير الفواكه والخضار</t>
  </si>
  <si>
    <t>0211</t>
  </si>
  <si>
    <t>مسكرات</t>
  </si>
  <si>
    <t>0212</t>
  </si>
  <si>
    <t>النبيذ</t>
  </si>
  <si>
    <t>0213</t>
  </si>
  <si>
    <t>بيرة</t>
  </si>
  <si>
    <t>0221</t>
  </si>
  <si>
    <t>تبغ وتنباك</t>
  </si>
  <si>
    <t>0311</t>
  </si>
  <si>
    <t>أقمشة الملابس</t>
  </si>
  <si>
    <t>0312</t>
  </si>
  <si>
    <t>الملابس</t>
  </si>
  <si>
    <t>0313</t>
  </si>
  <si>
    <t xml:space="preserve">أصناف ألبسة أخرى وكماليات للألبسة </t>
  </si>
  <si>
    <t>0314</t>
  </si>
  <si>
    <t>تنظيف و تصليح واستئجار الألبسة</t>
  </si>
  <si>
    <t>0321</t>
  </si>
  <si>
    <t>الأحذية</t>
  </si>
  <si>
    <t>0322</t>
  </si>
  <si>
    <t>تصليح وإستئجار الأحذية</t>
  </si>
  <si>
    <t>0411</t>
  </si>
  <si>
    <t>الإيجارات المدفوعة فعليا  من المستأجر</t>
  </si>
  <si>
    <t>0421</t>
  </si>
  <si>
    <t>القيمة التأجيرية للمساكن</t>
  </si>
  <si>
    <t>0431</t>
  </si>
  <si>
    <t>لوازم أعمال صيانة وتصليح المسكن</t>
  </si>
  <si>
    <t>0432</t>
  </si>
  <si>
    <t>خدمات تتعلق بصيانة وتصليح المسكن</t>
  </si>
  <si>
    <t>0441</t>
  </si>
  <si>
    <t>تزويد المياه</t>
  </si>
  <si>
    <t>0442</t>
  </si>
  <si>
    <t>جمع النفايات المنزلية</t>
  </si>
  <si>
    <t>0443</t>
  </si>
  <si>
    <t>الصرف الصحي  للمياه المبتذلة</t>
  </si>
  <si>
    <t>0444</t>
  </si>
  <si>
    <t>خدمات مشتركة أخرى متعلقة بالمسكن</t>
  </si>
  <si>
    <t>0451</t>
  </si>
  <si>
    <t>الكهرباء</t>
  </si>
  <si>
    <t>0452</t>
  </si>
  <si>
    <t>الغاز</t>
  </si>
  <si>
    <t>0453</t>
  </si>
  <si>
    <t>0454</t>
  </si>
  <si>
    <t>0511</t>
  </si>
  <si>
    <t>الأثاث والثوابت</t>
  </si>
  <si>
    <t>0512</t>
  </si>
  <si>
    <t>السجاد وغيره من الأغطية الأرضية</t>
  </si>
  <si>
    <t>0513</t>
  </si>
  <si>
    <t xml:space="preserve">صيانة  الأثاث والمفروشات  والأغطية الأرضية  </t>
  </si>
  <si>
    <t>0521</t>
  </si>
  <si>
    <t>منسوجات الأسرة</t>
  </si>
  <si>
    <t>0531</t>
  </si>
  <si>
    <t>آلات منزلية  كبيرة الحجم  كهربائية وغير كهربائية</t>
  </si>
  <si>
    <t>0532</t>
  </si>
  <si>
    <t>آلات منزلية صغيرة الحجم</t>
  </si>
  <si>
    <t>0541</t>
  </si>
  <si>
    <t>الأواني الزجاجية والبلاستيكية ولوازم السفرة  والأواني  المنزلية</t>
  </si>
  <si>
    <t>0551</t>
  </si>
  <si>
    <t>معدات ولوازم كبيرة الحجم</t>
  </si>
  <si>
    <t>0561</t>
  </si>
  <si>
    <t>اللوازم المنزلية غير المعمرة</t>
  </si>
  <si>
    <t>0562</t>
  </si>
  <si>
    <t>موظفين يخدمون في المنزل</t>
  </si>
  <si>
    <t>0611</t>
  </si>
  <si>
    <t>منتجات صيدلانية</t>
  </si>
  <si>
    <t>0612</t>
  </si>
  <si>
    <t>منتجات طبية اخرى</t>
  </si>
  <si>
    <t>0613</t>
  </si>
  <si>
    <t>الأجهزة و المعدات العلاجية</t>
  </si>
  <si>
    <t>0621</t>
  </si>
  <si>
    <t>خدمات  طبية</t>
  </si>
  <si>
    <t>0622</t>
  </si>
  <si>
    <t>خدمات أطباء الأسنان</t>
  </si>
  <si>
    <t>0623</t>
  </si>
  <si>
    <t xml:space="preserve">خدمات طبية </t>
  </si>
  <si>
    <t>0631</t>
  </si>
  <si>
    <t>خدمات الإستشفاء</t>
  </si>
  <si>
    <t>0711</t>
  </si>
  <si>
    <t>سيارات</t>
  </si>
  <si>
    <t>0721</t>
  </si>
  <si>
    <t>خدمات قطع الغيار وملحقات وسائل النقل</t>
  </si>
  <si>
    <t>0722</t>
  </si>
  <si>
    <t>0723</t>
  </si>
  <si>
    <t>صيانة وتصليح وسائل النقل</t>
  </si>
  <si>
    <t>0724</t>
  </si>
  <si>
    <t>خدمات أخرى متعلقة بوسائل النقل</t>
  </si>
  <si>
    <t>0731</t>
  </si>
  <si>
    <t xml:space="preserve">النقل البري </t>
  </si>
  <si>
    <t>0734</t>
  </si>
  <si>
    <t>خدمات النقل الاخرى</t>
  </si>
  <si>
    <t>0811</t>
  </si>
  <si>
    <t>خدمات البريد</t>
  </si>
  <si>
    <t>0831</t>
  </si>
  <si>
    <t>خدمات إتصالات البرق والهاتف</t>
  </si>
  <si>
    <t>0911</t>
  </si>
  <si>
    <t xml:space="preserve">أجهزة تلقي وتسجيل و إعادة  إنتاج  الصوت و الصورة  </t>
  </si>
  <si>
    <t>0912</t>
  </si>
  <si>
    <t>ألات التصوير و ألات التصوير السينمائي  وآلات بصرية أخرى</t>
  </si>
  <si>
    <t>0913</t>
  </si>
  <si>
    <t>ألات معالجة المعلومات</t>
  </si>
  <si>
    <t>0914</t>
  </si>
  <si>
    <t>وسائل التسجيل</t>
  </si>
  <si>
    <t>0931</t>
  </si>
  <si>
    <t>لعب وألعاب ووسائل تسلية</t>
  </si>
  <si>
    <t>0932</t>
  </si>
  <si>
    <t>أدوات رياضية و تجهيزات المخيمات  ومعدات النشاطات  في الهواء الطلق</t>
  </si>
  <si>
    <t>0933</t>
  </si>
  <si>
    <t xml:space="preserve">الحدائق والمشاتل والأزهار </t>
  </si>
  <si>
    <t>0934</t>
  </si>
  <si>
    <t>حيوانات منزلية والمصاريف العائدة لها</t>
  </si>
  <si>
    <t>0935</t>
  </si>
  <si>
    <t>خدمات بيطرة وخدمات أخرى للحيوانات  الأليفة</t>
  </si>
  <si>
    <t>0941</t>
  </si>
  <si>
    <t>خدمات رياضية وإستجمامية</t>
  </si>
  <si>
    <t>0942</t>
  </si>
  <si>
    <t>خدمات ثقافية</t>
  </si>
  <si>
    <t>0951</t>
  </si>
  <si>
    <t>كتب</t>
  </si>
  <si>
    <t>0952</t>
  </si>
  <si>
    <t xml:space="preserve">جرائد و مجلات </t>
  </si>
  <si>
    <t>0954</t>
  </si>
  <si>
    <t>القرطاسية و أدوات الرسم</t>
  </si>
  <si>
    <t>0961</t>
  </si>
  <si>
    <t>العطلات (package)</t>
  </si>
  <si>
    <t>1011</t>
  </si>
  <si>
    <t>رسوم تسجيل واقساط :روضة وابتدائي</t>
  </si>
  <si>
    <t>1021</t>
  </si>
  <si>
    <t>رسوم تسجيل واقساط :التكميلي والثانوي</t>
  </si>
  <si>
    <t>1031</t>
  </si>
  <si>
    <t xml:space="preserve">رسوم  تسجيل واقساط :ما بعد الثانوي </t>
  </si>
  <si>
    <t>1041</t>
  </si>
  <si>
    <t>1111</t>
  </si>
  <si>
    <t>خدمات المطاعم والمقاهي</t>
  </si>
  <si>
    <t>1112</t>
  </si>
  <si>
    <t>المقاصف وcantine</t>
  </si>
  <si>
    <t>1121</t>
  </si>
  <si>
    <t>خدمات المنامة</t>
  </si>
  <si>
    <t>1211</t>
  </si>
  <si>
    <t>مزين الشعر و مؤسسات التجميل</t>
  </si>
  <si>
    <t>1213</t>
  </si>
  <si>
    <t>ألات وسلع ومواد اخرى  للعناية  الجسدية (الشخصية)</t>
  </si>
  <si>
    <t>1231</t>
  </si>
  <si>
    <t>مجوهرات و ساعات</t>
  </si>
  <si>
    <t>1232</t>
  </si>
  <si>
    <t>ممتلكات شخصية أخرى</t>
  </si>
  <si>
    <t>1241</t>
  </si>
  <si>
    <t>خدمات الحمأية الاجتماعية</t>
  </si>
  <si>
    <t>1251</t>
  </si>
  <si>
    <t>التأمين على الحياة</t>
  </si>
  <si>
    <t>1252</t>
  </si>
  <si>
    <t>تأمين علىالمسكن</t>
  </si>
  <si>
    <t>1253</t>
  </si>
  <si>
    <t>التأمين الصحي</t>
  </si>
  <si>
    <t>1254</t>
  </si>
  <si>
    <t>تأمين على وسائل النقل وعلى الاشخاص</t>
  </si>
  <si>
    <t>1255</t>
  </si>
  <si>
    <t>تأمينات أخرى</t>
  </si>
  <si>
    <t>1261</t>
  </si>
  <si>
    <t>خدمات مالية</t>
  </si>
  <si>
    <t>1271</t>
  </si>
  <si>
    <t xml:space="preserve">خدمات أخرى </t>
  </si>
</sst>
</file>

<file path=xl/styles.xml><?xml version="1.0" encoding="utf-8"?>
<styleSheet xmlns="http://schemas.openxmlformats.org/spreadsheetml/2006/main">
  <numFmts count="2">
    <numFmt numFmtId="164" formatCode="0.0%"/>
    <numFmt numFmtId="165" formatCode="0.0"/>
  </numFmts>
  <fonts count="23">
    <font>
      <sz val="11"/>
      <color theme="1"/>
      <name val="Calibri"/>
      <family val="2"/>
      <scheme val="minor"/>
    </font>
    <font>
      <b/>
      <sz val="20"/>
      <name val="Times New Roman"/>
      <family val="1"/>
    </font>
    <font>
      <b/>
      <sz val="20"/>
      <name val="Arabic Transparent"/>
      <charset val="178"/>
    </font>
    <font>
      <b/>
      <sz val="18"/>
      <name val="Times New Roman"/>
      <family val="1"/>
    </font>
    <font>
      <b/>
      <sz val="18"/>
      <name val="Arabic Transparent"/>
      <charset val="178"/>
    </font>
    <font>
      <sz val="16"/>
      <name val="Times New Roman"/>
      <family val="1"/>
    </font>
    <font>
      <sz val="16"/>
      <name val="Arabic Transparent"/>
      <charset val="178"/>
    </font>
    <font>
      <b/>
      <i/>
      <sz val="12"/>
      <name val="Arial"/>
      <family val="2"/>
    </font>
    <font>
      <b/>
      <sz val="12"/>
      <name val="Arial"/>
      <family val="2"/>
    </font>
    <font>
      <b/>
      <sz val="10"/>
      <name val="Arial"/>
      <family val="2"/>
    </font>
    <font>
      <sz val="10"/>
      <name val="Arial"/>
      <family val="2"/>
    </font>
    <font>
      <sz val="12"/>
      <name val="Arial"/>
      <family val="2"/>
    </font>
    <font>
      <sz val="11"/>
      <name val="Arial"/>
      <family val="2"/>
    </font>
    <font>
      <b/>
      <i/>
      <sz val="16"/>
      <name val="Arial"/>
      <family val="2"/>
    </font>
    <font>
      <sz val="16"/>
      <name val="Arial"/>
      <family val="2"/>
    </font>
    <font>
      <i/>
      <sz val="12"/>
      <name val="Arial"/>
      <family val="2"/>
    </font>
    <font>
      <sz val="8"/>
      <name val="Arial"/>
      <family val="2"/>
    </font>
    <font>
      <sz val="11"/>
      <color theme="1"/>
      <name val="Calibri"/>
      <family val="2"/>
      <scheme val="minor"/>
    </font>
    <font>
      <sz val="11"/>
      <color rgb="FFFF0000"/>
      <name val="Calibri"/>
      <family val="2"/>
      <scheme val="minor"/>
    </font>
    <font>
      <sz val="10"/>
      <color rgb="FFFF0000"/>
      <name val="Arial"/>
      <family val="2"/>
    </font>
    <font>
      <sz val="11"/>
      <color theme="1"/>
      <name val="Calibri"/>
      <scheme val="minor"/>
    </font>
    <font>
      <b/>
      <i/>
      <sz val="20"/>
      <color theme="1"/>
      <name val="Calibri"/>
      <family val="2"/>
      <scheme val="minor"/>
    </font>
    <font>
      <sz val="14"/>
      <color theme="1"/>
      <name val="Arial"/>
      <family val="2"/>
    </font>
  </fonts>
  <fills count="6">
    <fill>
      <patternFill patternType="none"/>
    </fill>
    <fill>
      <patternFill patternType="gray125"/>
    </fill>
    <fill>
      <patternFill patternType="solid">
        <fgColor indexed="6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gray0625">
        <bgColor theme="0" tint="-0.14999847407452621"/>
      </patternFill>
    </fill>
  </fills>
  <borders count="31">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0" fontId="10" fillId="0" borderId="0"/>
    <xf numFmtId="0" fontId="17" fillId="0" borderId="0"/>
    <xf numFmtId="9" fontId="17" fillId="0" borderId="0" applyFont="0" applyFill="0" applyBorder="0" applyAlignment="0" applyProtection="0"/>
    <xf numFmtId="9" fontId="10" fillId="0" borderId="0" applyFont="0" applyFill="0" applyBorder="0" applyAlignment="0" applyProtection="0"/>
  </cellStyleXfs>
  <cellXfs count="157">
    <xf numFmtId="0" fontId="0" fillId="0" borderId="0" xfId="0"/>
    <xf numFmtId="22" fontId="0" fillId="0" borderId="0" xfId="0" applyNumberFormat="1"/>
    <xf numFmtId="164" fontId="17" fillId="0" borderId="0" xfId="3" applyNumberFormat="1" applyFont="1"/>
    <xf numFmtId="0" fontId="10" fillId="0" borderId="0" xfId="1"/>
    <xf numFmtId="0" fontId="12" fillId="0" borderId="0" xfId="1" applyFont="1" applyFill="1" applyBorder="1" applyAlignment="1">
      <alignment wrapText="1"/>
    </xf>
    <xf numFmtId="0" fontId="8" fillId="0" borderId="1" xfId="1" applyFont="1" applyFill="1" applyBorder="1" applyAlignment="1">
      <alignment wrapText="1"/>
    </xf>
    <xf numFmtId="165" fontId="11" fillId="0" borderId="2" xfId="1" applyNumberFormat="1" applyFont="1" applyFill="1" applyBorder="1"/>
    <xf numFmtId="0" fontId="8" fillId="0" borderId="3" xfId="1" applyFont="1" applyFill="1" applyBorder="1" applyAlignment="1">
      <alignment vertical="center" wrapText="1"/>
    </xf>
    <xf numFmtId="0" fontId="8" fillId="0" borderId="4" xfId="1" applyFont="1" applyFill="1" applyBorder="1" applyAlignment="1">
      <alignment wrapText="1"/>
    </xf>
    <xf numFmtId="165" fontId="11" fillId="0" borderId="5" xfId="4" applyNumberFormat="1" applyFont="1" applyFill="1" applyBorder="1"/>
    <xf numFmtId="165" fontId="11" fillId="0" borderId="5" xfId="1" applyNumberFormat="1" applyFont="1" applyFill="1" applyBorder="1"/>
    <xf numFmtId="164" fontId="11" fillId="0" borderId="6" xfId="4" applyNumberFormat="1" applyFont="1" applyFill="1" applyBorder="1"/>
    <xf numFmtId="0" fontId="8" fillId="0" borderId="7" xfId="1" applyFont="1" applyFill="1" applyBorder="1" applyAlignment="1">
      <alignment vertical="center" wrapText="1"/>
    </xf>
    <xf numFmtId="0" fontId="8" fillId="0" borderId="8" xfId="1" applyFont="1" applyFill="1" applyBorder="1" applyAlignment="1">
      <alignment wrapText="1"/>
    </xf>
    <xf numFmtId="165" fontId="11" fillId="0" borderId="6" xfId="4" applyNumberFormat="1" applyFont="1" applyFill="1" applyBorder="1"/>
    <xf numFmtId="0" fontId="8" fillId="0" borderId="9" xfId="1" applyFont="1" applyFill="1" applyBorder="1" applyAlignment="1">
      <alignment vertical="center" wrapText="1"/>
    </xf>
    <xf numFmtId="0" fontId="10" fillId="0" borderId="0" xfId="1" applyFill="1"/>
    <xf numFmtId="0" fontId="9" fillId="0" borderId="2"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7" fillId="0" borderId="0" xfId="1" applyFont="1"/>
    <xf numFmtId="0" fontId="5" fillId="0" borderId="0" xfId="1" applyFont="1" applyAlignment="1">
      <alignment horizontal="right"/>
    </xf>
    <xf numFmtId="0" fontId="6" fillId="0" borderId="0" xfId="1" applyFont="1" applyAlignment="1">
      <alignment horizontal="right"/>
    </xf>
    <xf numFmtId="0" fontId="5" fillId="0" borderId="0" xfId="1" applyFont="1"/>
    <xf numFmtId="0" fontId="4" fillId="0" borderId="0" xfId="1" applyFont="1" applyAlignment="1">
      <alignment horizontal="right"/>
    </xf>
    <xf numFmtId="0" fontId="3" fillId="0" borderId="0" xfId="1" applyFont="1"/>
    <xf numFmtId="0" fontId="2" fillId="0" borderId="0" xfId="1" applyFont="1" applyAlignment="1">
      <alignment horizontal="right"/>
    </xf>
    <xf numFmtId="0" fontId="1" fillId="0" borderId="0" xfId="1" applyFont="1" applyAlignment="1">
      <alignment horizontal="left"/>
    </xf>
    <xf numFmtId="0" fontId="0" fillId="0" borderId="0" xfId="0" applyNumberFormat="1"/>
    <xf numFmtId="0" fontId="0" fillId="0" borderId="0" xfId="0" applyBorder="1"/>
    <xf numFmtId="164" fontId="17" fillId="0" borderId="0" xfId="3" applyNumberFormat="1" applyFont="1"/>
    <xf numFmtId="0" fontId="17" fillId="0" borderId="0" xfId="3" applyNumberFormat="1" applyFont="1"/>
    <xf numFmtId="0" fontId="17" fillId="0" borderId="0" xfId="3" applyNumberFormat="1" applyFont="1"/>
    <xf numFmtId="0" fontId="8" fillId="0" borderId="0" xfId="1" applyFont="1" applyFill="1" applyBorder="1" applyAlignment="1">
      <alignment vertical="center" wrapText="1"/>
    </xf>
    <xf numFmtId="164" fontId="11" fillId="0" borderId="0" xfId="4" applyNumberFormat="1" applyFont="1" applyFill="1" applyBorder="1"/>
    <xf numFmtId="164" fontId="11" fillId="0" borderId="0" xfId="3" applyNumberFormat="1" applyFont="1" applyFill="1" applyBorder="1"/>
    <xf numFmtId="165" fontId="11" fillId="0" borderId="0" xfId="1" applyNumberFormat="1" applyFont="1" applyFill="1" applyBorder="1"/>
    <xf numFmtId="0" fontId="8" fillId="0" borderId="0" xfId="1" applyFont="1" applyFill="1" applyBorder="1" applyAlignment="1">
      <alignment wrapText="1"/>
    </xf>
    <xf numFmtId="165" fontId="11" fillId="0" borderId="6" xfId="3" applyNumberFormat="1" applyFont="1" applyFill="1" applyBorder="1"/>
    <xf numFmtId="165" fontId="11" fillId="0" borderId="2" xfId="3" applyNumberFormat="1" applyFont="1" applyFill="1" applyBorder="1"/>
    <xf numFmtId="165" fontId="10" fillId="0" borderId="0" xfId="1" applyNumberFormat="1"/>
    <xf numFmtId="165" fontId="7" fillId="0" borderId="0" xfId="1" applyNumberFormat="1" applyFont="1"/>
    <xf numFmtId="165" fontId="9" fillId="0" borderId="10" xfId="1" applyNumberFormat="1" applyFont="1" applyFill="1" applyBorder="1" applyAlignment="1">
      <alignment horizontal="center" vertical="center" wrapText="1"/>
    </xf>
    <xf numFmtId="165" fontId="9" fillId="0" borderId="2" xfId="1" applyNumberFormat="1" applyFont="1" applyFill="1" applyBorder="1" applyAlignment="1">
      <alignment horizontal="center" vertical="center" wrapText="1"/>
    </xf>
    <xf numFmtId="165" fontId="11" fillId="0" borderId="0" xfId="3" applyNumberFormat="1" applyFont="1" applyFill="1" applyBorder="1"/>
    <xf numFmtId="164" fontId="17" fillId="0" borderId="0" xfId="3" applyNumberFormat="1" applyFont="1"/>
    <xf numFmtId="0" fontId="17" fillId="0" borderId="0" xfId="3" applyNumberFormat="1" applyFont="1"/>
    <xf numFmtId="0" fontId="13" fillId="0" borderId="0" xfId="1" applyFont="1"/>
    <xf numFmtId="0" fontId="14" fillId="0" borderId="0" xfId="1" applyFont="1"/>
    <xf numFmtId="0" fontId="14" fillId="0" borderId="0" xfId="1" applyFont="1" applyFill="1" applyBorder="1" applyAlignment="1">
      <alignment wrapText="1"/>
    </xf>
    <xf numFmtId="165" fontId="7" fillId="3" borderId="7" xfId="1" applyNumberFormat="1" applyFont="1" applyFill="1" applyBorder="1"/>
    <xf numFmtId="10" fontId="11" fillId="3" borderId="6" xfId="4" applyNumberFormat="1" applyFont="1" applyFill="1" applyBorder="1"/>
    <xf numFmtId="164" fontId="11" fillId="3" borderId="6" xfId="4" applyNumberFormat="1" applyFont="1" applyFill="1" applyBorder="1"/>
    <xf numFmtId="165" fontId="11" fillId="3" borderId="5" xfId="1" applyNumberFormat="1" applyFont="1" applyFill="1" applyBorder="1"/>
    <xf numFmtId="165" fontId="7" fillId="4" borderId="7" xfId="1" applyNumberFormat="1" applyFont="1" applyFill="1" applyBorder="1"/>
    <xf numFmtId="10" fontId="15" fillId="4" borderId="6" xfId="4" applyNumberFormat="1" applyFont="1" applyFill="1" applyBorder="1"/>
    <xf numFmtId="164" fontId="15" fillId="4" borderId="5" xfId="3" applyNumberFormat="1" applyFont="1" applyFill="1" applyBorder="1" applyAlignment="1">
      <alignment horizontal="center"/>
    </xf>
    <xf numFmtId="165" fontId="7" fillId="3" borderId="4" xfId="1" applyNumberFormat="1" applyFont="1" applyFill="1" applyBorder="1" applyAlignment="1">
      <alignment wrapText="1"/>
    </xf>
    <xf numFmtId="10" fontId="11" fillId="4" borderId="5" xfId="3" applyNumberFormat="1" applyFont="1" applyFill="1" applyBorder="1"/>
    <xf numFmtId="164" fontId="11" fillId="4" borderId="5" xfId="3" applyNumberFormat="1" applyFont="1" applyFill="1" applyBorder="1" applyAlignment="1">
      <alignment horizontal="center"/>
    </xf>
    <xf numFmtId="165" fontId="7" fillId="4" borderId="4" xfId="1" applyNumberFormat="1" applyFont="1" applyFill="1" applyBorder="1" applyAlignment="1">
      <alignment wrapText="1"/>
    </xf>
    <xf numFmtId="165" fontId="11" fillId="3" borderId="6" xfId="4" applyNumberFormat="1" applyFont="1" applyFill="1" applyBorder="1"/>
    <xf numFmtId="164" fontId="11" fillId="4" borderId="6" xfId="3" applyNumberFormat="1" applyFont="1" applyFill="1" applyBorder="1" applyAlignment="1">
      <alignment horizontal="center"/>
    </xf>
    <xf numFmtId="165" fontId="11" fillId="3" borderId="5" xfId="3" applyNumberFormat="1" applyFont="1" applyFill="1" applyBorder="1"/>
    <xf numFmtId="10" fontId="11" fillId="4" borderId="5" xfId="3" applyNumberFormat="1" applyFont="1" applyFill="1" applyBorder="1" applyAlignment="1">
      <alignment horizontal="center"/>
    </xf>
    <xf numFmtId="2" fontId="11" fillId="3" borderId="5" xfId="1" applyNumberFormat="1" applyFont="1" applyFill="1" applyBorder="1"/>
    <xf numFmtId="0" fontId="16" fillId="0" borderId="0" xfId="1" applyFont="1" applyFill="1" applyBorder="1" applyAlignment="1">
      <alignment wrapText="1"/>
    </xf>
    <xf numFmtId="17" fontId="9" fillId="0" borderId="10" xfId="1" applyNumberFormat="1" applyFont="1" applyFill="1" applyBorder="1" applyAlignment="1">
      <alignment horizontal="center" vertical="center" wrapText="1"/>
    </xf>
    <xf numFmtId="0" fontId="17" fillId="0" borderId="0" xfId="2"/>
    <xf numFmtId="0" fontId="9" fillId="0" borderId="10" xfId="2" applyFont="1" applyFill="1" applyBorder="1" applyAlignment="1">
      <alignment horizontal="center" vertical="center" wrapText="1"/>
    </xf>
    <xf numFmtId="0" fontId="9" fillId="0" borderId="2" xfId="2" applyFont="1" applyFill="1" applyBorder="1" applyAlignment="1">
      <alignment horizontal="center" vertical="center" wrapText="1"/>
    </xf>
    <xf numFmtId="0" fontId="17" fillId="0" borderId="0" xfId="2" applyFill="1"/>
    <xf numFmtId="0" fontId="17" fillId="0" borderId="0" xfId="2" applyFont="1" applyFill="1" applyAlignment="1">
      <alignment wrapText="1"/>
    </xf>
    <xf numFmtId="165" fontId="11" fillId="0" borderId="6" xfId="2" applyNumberFormat="1" applyFont="1" applyFill="1" applyBorder="1"/>
    <xf numFmtId="165" fontId="18" fillId="0" borderId="0" xfId="0" applyNumberFormat="1" applyFont="1"/>
    <xf numFmtId="165" fontId="19" fillId="0" borderId="0" xfId="1" applyNumberFormat="1" applyFont="1"/>
    <xf numFmtId="0" fontId="0" fillId="0" borderId="0" xfId="0" applyFont="1" applyFill="1" applyBorder="1"/>
    <xf numFmtId="165" fontId="7" fillId="5" borderId="7" xfId="1" applyNumberFormat="1" applyFont="1" applyFill="1" applyBorder="1"/>
    <xf numFmtId="164" fontId="11" fillId="5" borderId="6" xfId="4" applyNumberFormat="1" applyFont="1" applyFill="1" applyBorder="1"/>
    <xf numFmtId="165" fontId="11" fillId="5" borderId="5" xfId="2" applyNumberFormat="1" applyFont="1" applyFill="1" applyBorder="1"/>
    <xf numFmtId="165" fontId="11" fillId="5" borderId="5" xfId="1" applyNumberFormat="1" applyFont="1" applyFill="1" applyBorder="1"/>
    <xf numFmtId="165" fontId="7" fillId="5" borderId="4" xfId="1" applyNumberFormat="1" applyFont="1" applyFill="1" applyBorder="1" applyAlignment="1">
      <alignment wrapText="1"/>
    </xf>
    <xf numFmtId="165" fontId="11" fillId="0" borderId="5" xfId="2" applyNumberFormat="1" applyFont="1" applyFill="1" applyBorder="1"/>
    <xf numFmtId="0" fontId="11" fillId="0" borderId="0" xfId="2" applyFont="1" applyFill="1" applyBorder="1" applyAlignment="1">
      <alignment wrapText="1"/>
    </xf>
    <xf numFmtId="0" fontId="10" fillId="0" borderId="0" xfId="1" applyAlignment="1">
      <alignment horizontal="right"/>
    </xf>
    <xf numFmtId="0" fontId="8" fillId="0" borderId="11" xfId="1" applyFont="1" applyFill="1" applyBorder="1" applyAlignment="1">
      <alignment vertical="center" wrapText="1"/>
    </xf>
    <xf numFmtId="10" fontId="11" fillId="0" borderId="6" xfId="4" applyNumberFormat="1" applyFont="1" applyFill="1" applyBorder="1"/>
    <xf numFmtId="10" fontId="11" fillId="0" borderId="6" xfId="3" applyNumberFormat="1" applyFont="1" applyFill="1" applyBorder="1"/>
    <xf numFmtId="0" fontId="8" fillId="0" borderId="12" xfId="1" applyFont="1" applyFill="1" applyBorder="1" applyAlignment="1">
      <alignment vertical="center" wrapText="1"/>
    </xf>
    <xf numFmtId="10" fontId="11" fillId="0" borderId="5" xfId="3" applyNumberFormat="1" applyFont="1" applyFill="1" applyBorder="1"/>
    <xf numFmtId="0" fontId="8" fillId="0" borderId="13" xfId="1" applyFont="1" applyFill="1" applyBorder="1" applyAlignment="1">
      <alignment vertical="center" wrapText="1"/>
    </xf>
    <xf numFmtId="10" fontId="11" fillId="0" borderId="2" xfId="3" applyNumberFormat="1" applyFont="1" applyFill="1" applyBorder="1"/>
    <xf numFmtId="0" fontId="9" fillId="0" borderId="14" xfId="1" applyFont="1" applyFill="1" applyBorder="1" applyAlignment="1">
      <alignment horizontal="center" vertical="center" wrapText="1"/>
    </xf>
    <xf numFmtId="0" fontId="9" fillId="0" borderId="15" xfId="1" applyFont="1" applyFill="1" applyBorder="1" applyAlignment="1">
      <alignment horizontal="center" vertical="center" wrapText="1"/>
    </xf>
    <xf numFmtId="0" fontId="9" fillId="0" borderId="16" xfId="1" applyFont="1" applyFill="1" applyBorder="1" applyAlignment="1">
      <alignment horizontal="center" vertical="center" wrapText="1"/>
    </xf>
    <xf numFmtId="0" fontId="9" fillId="0" borderId="17" xfId="1" applyFont="1" applyFill="1" applyBorder="1" applyAlignment="1">
      <alignment horizontal="center" vertical="center" wrapText="1"/>
    </xf>
    <xf numFmtId="10" fontId="11" fillId="0" borderId="18" xfId="4" applyNumberFormat="1" applyFont="1" applyFill="1" applyBorder="1"/>
    <xf numFmtId="10" fontId="11" fillId="0" borderId="19" xfId="3" applyNumberFormat="1" applyFont="1" applyFill="1" applyBorder="1"/>
    <xf numFmtId="10" fontId="11" fillId="0" borderId="20" xfId="3" applyNumberFormat="1" applyFont="1" applyFill="1" applyBorder="1"/>
    <xf numFmtId="165" fontId="11" fillId="0" borderId="5" xfId="3" applyNumberFormat="1" applyFont="1" applyFill="1" applyBorder="1"/>
    <xf numFmtId="10" fontId="11" fillId="0" borderId="17" xfId="3" applyNumberFormat="1" applyFont="1" applyFill="1" applyBorder="1"/>
    <xf numFmtId="164" fontId="20" fillId="0" borderId="0" xfId="0" applyNumberFormat="1" applyFont="1" applyBorder="1"/>
    <xf numFmtId="0" fontId="20" fillId="0" borderId="0" xfId="0" applyNumberFormat="1" applyFont="1" applyBorder="1"/>
    <xf numFmtId="164" fontId="20" fillId="0" borderId="0" xfId="0" applyNumberFormat="1" applyFont="1"/>
    <xf numFmtId="2" fontId="11" fillId="3" borderId="6" xfId="4" applyNumberFormat="1" applyFont="1" applyFill="1" applyBorder="1"/>
    <xf numFmtId="2" fontId="15" fillId="4" borderId="6" xfId="4" applyNumberFormat="1" applyFont="1" applyFill="1" applyBorder="1"/>
    <xf numFmtId="2" fontId="11" fillId="0" borderId="6" xfId="3" applyNumberFormat="1" applyFont="1" applyFill="1" applyBorder="1"/>
    <xf numFmtId="2" fontId="11" fillId="0" borderId="5" xfId="3" applyNumberFormat="1" applyFont="1" applyFill="1" applyBorder="1"/>
    <xf numFmtId="2" fontId="11" fillId="3" borderId="5" xfId="3" applyNumberFormat="1" applyFont="1" applyFill="1" applyBorder="1"/>
    <xf numFmtId="1" fontId="11" fillId="0" borderId="6" xfId="3" applyNumberFormat="1" applyFont="1" applyFill="1" applyBorder="1"/>
    <xf numFmtId="1" fontId="11" fillId="0" borderId="5" xfId="3" applyNumberFormat="1" applyFont="1" applyFill="1" applyBorder="1"/>
    <xf numFmtId="1" fontId="11" fillId="3" borderId="6" xfId="4" applyNumberFormat="1" applyFont="1" applyFill="1" applyBorder="1"/>
    <xf numFmtId="1" fontId="15" fillId="4" borderId="6" xfId="4" applyNumberFormat="1" applyFont="1" applyFill="1" applyBorder="1"/>
    <xf numFmtId="1" fontId="11" fillId="3" borderId="5" xfId="3" applyNumberFormat="1" applyFont="1" applyFill="1" applyBorder="1"/>
    <xf numFmtId="1" fontId="11" fillId="0" borderId="6" xfId="4" applyNumberFormat="1" applyFont="1" applyFill="1" applyBorder="1"/>
    <xf numFmtId="1" fontId="11" fillId="0" borderId="2" xfId="3" applyNumberFormat="1" applyFont="1" applyFill="1" applyBorder="1"/>
    <xf numFmtId="2" fontId="11" fillId="0" borderId="0" xfId="1" applyNumberFormat="1" applyFont="1" applyFill="1" applyBorder="1"/>
    <xf numFmtId="164" fontId="17" fillId="0" borderId="0" xfId="3" applyNumberFormat="1" applyFont="1"/>
    <xf numFmtId="0" fontId="16" fillId="0" borderId="0" xfId="1" applyFont="1" applyAlignment="1">
      <alignment horizontal="left" vertical="top" wrapText="1"/>
    </xf>
    <xf numFmtId="0" fontId="8" fillId="0" borderId="25" xfId="1" applyFont="1" applyFill="1" applyBorder="1" applyAlignment="1">
      <alignment horizontal="center" vertical="center"/>
    </xf>
    <xf numFmtId="0" fontId="8" fillId="0" borderId="26" xfId="1" applyFont="1" applyFill="1" applyBorder="1" applyAlignment="1">
      <alignment horizontal="center" vertical="center"/>
    </xf>
    <xf numFmtId="0" fontId="8" fillId="0" borderId="19" xfId="1" applyFont="1" applyFill="1" applyBorder="1" applyAlignment="1">
      <alignment horizontal="center" vertical="center"/>
    </xf>
    <xf numFmtId="0" fontId="8" fillId="0" borderId="18" xfId="1" applyFont="1" applyFill="1" applyBorder="1" applyAlignment="1">
      <alignment horizontal="center" vertical="center"/>
    </xf>
    <xf numFmtId="0" fontId="8" fillId="0" borderId="21" xfId="1" applyFont="1" applyFill="1" applyBorder="1" applyAlignment="1">
      <alignment horizontal="left" vertical="center"/>
    </xf>
    <xf numFmtId="0" fontId="8" fillId="0" borderId="22" xfId="1" applyFont="1" applyFill="1" applyBorder="1" applyAlignment="1">
      <alignment horizontal="left" vertical="center"/>
    </xf>
    <xf numFmtId="165" fontId="7" fillId="4" borderId="20" xfId="1" applyNumberFormat="1" applyFont="1" applyFill="1" applyBorder="1" applyAlignment="1">
      <alignment horizontal="right" wrapText="1"/>
    </xf>
    <xf numFmtId="0" fontId="10" fillId="2" borderId="27" xfId="1" applyFill="1" applyBorder="1" applyAlignment="1">
      <alignment horizontal="right" wrapText="1"/>
    </xf>
    <xf numFmtId="165" fontId="7" fillId="3" borderId="20" xfId="1" applyNumberFormat="1" applyFont="1" applyFill="1" applyBorder="1" applyAlignment="1">
      <alignment horizontal="right" wrapText="1"/>
    </xf>
    <xf numFmtId="0" fontId="8" fillId="0" borderId="5" xfId="1" applyFont="1" applyFill="1" applyBorder="1" applyAlignment="1">
      <alignment horizontal="right" wrapText="1"/>
    </xf>
    <xf numFmtId="0" fontId="8" fillId="0" borderId="23" xfId="1" applyFont="1" applyFill="1" applyBorder="1" applyAlignment="1">
      <alignment horizontal="right" vertical="center"/>
    </xf>
    <xf numFmtId="0" fontId="8" fillId="0" borderId="24" xfId="1" applyFont="1" applyFill="1" applyBorder="1" applyAlignment="1">
      <alignment horizontal="right" vertical="center"/>
    </xf>
    <xf numFmtId="165" fontId="7" fillId="3" borderId="5" xfId="1" applyNumberFormat="1" applyFont="1" applyFill="1" applyBorder="1" applyAlignment="1">
      <alignment horizontal="right" wrapText="1"/>
    </xf>
    <xf numFmtId="0" fontId="8" fillId="0" borderId="21" xfId="2" applyFont="1" applyFill="1" applyBorder="1" applyAlignment="1">
      <alignment horizontal="left" vertical="center"/>
    </xf>
    <xf numFmtId="0" fontId="8" fillId="0" borderId="22" xfId="2" applyFont="1" applyFill="1" applyBorder="1" applyAlignment="1">
      <alignment horizontal="left" vertical="center"/>
    </xf>
    <xf numFmtId="0" fontId="8" fillId="0" borderId="23" xfId="2" applyFont="1" applyFill="1" applyBorder="1" applyAlignment="1">
      <alignment horizontal="right" vertical="center"/>
    </xf>
    <xf numFmtId="0" fontId="8" fillId="0" borderId="24" xfId="2" applyFont="1" applyFill="1" applyBorder="1" applyAlignment="1">
      <alignment horizontal="right" vertical="center"/>
    </xf>
    <xf numFmtId="0" fontId="10" fillId="0" borderId="0" xfId="1" applyAlignment="1">
      <alignment horizontal="left" wrapText="1"/>
    </xf>
    <xf numFmtId="0" fontId="9" fillId="0" borderId="7" xfId="1" applyFont="1" applyFill="1" applyBorder="1" applyAlignment="1">
      <alignment horizontal="right" wrapText="1"/>
    </xf>
    <xf numFmtId="0" fontId="9" fillId="0" borderId="4" xfId="1" applyFont="1" applyFill="1" applyBorder="1" applyAlignment="1">
      <alignment horizontal="right" wrapText="1"/>
    </xf>
    <xf numFmtId="0" fontId="9" fillId="0" borderId="3" xfId="1" applyFont="1" applyFill="1" applyBorder="1" applyAlignment="1">
      <alignment horizontal="right" wrapText="1"/>
    </xf>
    <xf numFmtId="0" fontId="9" fillId="0" borderId="1" xfId="1" applyFont="1" applyFill="1" applyBorder="1" applyAlignment="1">
      <alignment horizontal="right" wrapText="1"/>
    </xf>
    <xf numFmtId="0" fontId="22" fillId="0" borderId="0" xfId="0" applyFont="1" applyAlignment="1">
      <alignment horizontal="right" vertical="center" wrapText="1" readingOrder="2"/>
    </xf>
    <xf numFmtId="0" fontId="8" fillId="0" borderId="28"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29" xfId="1" applyFont="1" applyFill="1" applyBorder="1" applyAlignment="1">
      <alignment horizontal="center" vertical="center"/>
    </xf>
    <xf numFmtId="0" fontId="0" fillId="0" borderId="30"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9" fillId="0" borderId="9" xfId="1" applyFont="1" applyFill="1" applyBorder="1" applyAlignment="1">
      <alignment horizontal="right" wrapText="1"/>
    </xf>
    <xf numFmtId="0" fontId="9" fillId="0" borderId="8" xfId="1" applyFont="1" applyFill="1" applyBorder="1" applyAlignment="1">
      <alignment horizontal="right" wrapText="1"/>
    </xf>
    <xf numFmtId="0" fontId="21" fillId="0" borderId="0" xfId="0" applyFont="1" applyAlignment="1">
      <alignment horizontal="center"/>
    </xf>
    <xf numFmtId="2" fontId="11" fillId="0" borderId="5" xfId="1" applyNumberFormat="1" applyFont="1" applyFill="1" applyBorder="1"/>
    <xf numFmtId="2" fontId="11" fillId="4" borderId="5" xfId="3" applyNumberFormat="1" applyFont="1" applyFill="1" applyBorder="1"/>
    <xf numFmtId="2" fontId="11" fillId="0" borderId="6" xfId="4" applyNumberFormat="1" applyFont="1" applyFill="1" applyBorder="1"/>
    <xf numFmtId="2" fontId="11" fillId="0" borderId="2" xfId="3" applyNumberFormat="1" applyFont="1" applyFill="1" applyBorder="1"/>
    <xf numFmtId="2" fontId="11" fillId="4" borderId="6" xfId="3" applyNumberFormat="1" applyFont="1" applyFill="1" applyBorder="1" applyAlignment="1">
      <alignment horizontal="center"/>
    </xf>
    <xf numFmtId="2" fontId="11" fillId="4" borderId="5" xfId="3" applyNumberFormat="1" applyFont="1" applyFill="1" applyBorder="1" applyAlignment="1">
      <alignment horizontal="center"/>
    </xf>
    <xf numFmtId="2" fontId="11" fillId="3" borderId="6" xfId="3" applyNumberFormat="1" applyFont="1" applyFill="1" applyBorder="1"/>
  </cellXfs>
  <cellStyles count="5">
    <cellStyle name="Normal" xfId="0" builtinId="0"/>
    <cellStyle name="Normal 2" xfId="1"/>
    <cellStyle name="Normal 3" xfId="2"/>
    <cellStyle name="Percent" xfId="3" builtinId="5"/>
    <cellStyle name="Percent 2" xfId="4"/>
  </cellStyles>
  <dxfs count="14">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border diagonalUp="0" diagonalDown="0" outline="0">
        <left/>
        <right/>
        <top/>
        <bottom/>
      </border>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0" formatCode="General"/>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
      <border diagonalUp="0" diagonalDown="0" outline="0">
        <left/>
        <right/>
        <top/>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CPI_results" refreshOnLoad="1" connectionId="2" autoFormatId="16" applyNumberFormats="0" applyBorderFormats="0" applyFontFormats="0" applyPatternFormats="0" applyAlignmentFormats="0" applyWidthHeightFormats="0">
  <queryTableRefresh nextId="23" unboundColumnsRight="1">
    <queryTableFields count="9">
      <queryTableField id="1" name="MONTH_COL" tableColumnId="1"/>
      <queryTableField id="2" name="YEAR_COL" tableColumnId="2"/>
      <queryTableField id="3" name="COICOP2" tableColumnId="3"/>
      <queryTableField id="4" name="DESCRIPTION" tableColumnId="4"/>
      <queryTableField id="7" name="POIDS2" tableColumnId="7"/>
      <queryTableField id="15" name="MOUHAFAZA" tableColumnId="5"/>
      <queryTableField id="16" name="INDEX_T" tableColumnId="6"/>
      <queryTableField id="17" name="INDEX_T_1" tableColumnId="15"/>
      <queryTableField id="10" dataBound="0"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3" name="Table_CPI_results4" displayName="Table_CPI_results4" ref="A1:I20" tableType="queryTable" totalsRowCount="1">
  <autoFilter ref="A1:I19"/>
  <sortState ref="A3:I19">
    <sortCondition ref="F2"/>
  </sortState>
  <tableColumns count="9">
    <tableColumn id="1" uniqueName="1" name="MONTH_COL" queryTableFieldId="1" totalsRowDxfId="13"/>
    <tableColumn id="2" uniqueName="2" name="YEAR_COL" queryTableFieldId="2" totalsRowDxfId="12"/>
    <tableColumn id="3" uniqueName="3" name="COICOP2" queryTableFieldId="3" totalsRowDxfId="11"/>
    <tableColumn id="4" uniqueName="4" name="DESCRIPTION" queryTableFieldId="4" totalsRowDxfId="10"/>
    <tableColumn id="7" uniqueName="7" name="POIDS2" totalsRowFunction="custom" queryTableFieldId="7" dataDxfId="8" totalsRowDxfId="9" dataCellStyle="Percent">
      <totalsRowFormula>SUM(E2:E19)</totalsRowFormula>
    </tableColumn>
    <tableColumn id="5" uniqueName="5" name="MOUHAFAZA" queryTableFieldId="15" dataDxfId="6" totalsRowDxfId="7" dataCellStyle="Percent"/>
    <tableColumn id="6" uniqueName="6" name="INDEX_T" totalsRowFunction="custom" queryTableFieldId="16" dataDxfId="4" totalsRowDxfId="5" dataCellStyle="Percent">
      <totalsRowFormula>EXP((LN(G19)*E19+LN(#REF!)*#REF!+LN(#REF!)*#REF!+LN(#REF!)*#REF!+LN(#REF!)*#REF!+LN(#REF!)*#REF!+LN(#REF!)*#REF!+LN(#REF!)*#REF!+LN(#REF!)*#REF!+LN(#REF!)*#REF!+LN(#REF!)*#REF!+LN(#REF!)*#REF!+LN(#REF!)*#REF!)/E20)</totalsRowFormula>
    </tableColumn>
    <tableColumn id="15" uniqueName="15" name="INDEX_T_1" totalsRowFunction="custom" queryTableFieldId="17" dataDxfId="2" totalsRowDxfId="3" dataCellStyle="Percent">
      <totalsRowFormula>EXP((LN(H19)*E19+LN(#REF!)*#REF!+LN(#REF!)*#REF!+LN(#REF!)*#REF!+LN(#REF!)*#REF!+LN(#REF!)*#REF!+LN(#REF!)*#REF!+LN(#REF!)*#REF!+LN(#REF!)*#REF!+LN(#REF!)*#REF!+LN(#REF!)*#REF!+LN(#REF!)*#REF!+LN(#REF!)*#REF!)/E20)</totalsRowFormula>
    </tableColumn>
    <tableColumn id="10" uniqueName="10" name="inflation" totalsRowFunction="custom" queryTableFieldId="10" dataDxfId="0" totalsRowDxfId="1" dataCellStyle="Percent">
      <calculatedColumnFormula>IF(Data_mont!$A2=1,Data_mont!$G2-1, (Data_mont!$G2-Data_mont!$H2)/Data_mont!$H2)</calculatedColumnFormula>
      <totalsRowFormula>IF(#REF!=1,G20-1,(G20-H20)/H20)</totalsRow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28"/>
  <sheetViews>
    <sheetView workbookViewId="0">
      <selection sqref="A1:I19"/>
    </sheetView>
  </sheetViews>
  <sheetFormatPr defaultRowHeight="15"/>
  <cols>
    <col min="1" max="1" width="14.7109375" customWidth="1"/>
    <col min="2" max="2" width="12.28515625" bestFit="1" customWidth="1"/>
    <col min="3" max="3" width="11.140625" bestFit="1" customWidth="1"/>
    <col min="4" max="4" width="68.5703125" customWidth="1"/>
    <col min="5" max="5" width="9.7109375" customWidth="1"/>
    <col min="6" max="6" width="15.140625" style="27" customWidth="1"/>
    <col min="7" max="7" width="10.7109375" customWidth="1"/>
    <col min="8" max="8" width="12.7109375" customWidth="1"/>
    <col min="9" max="9" width="10.85546875" customWidth="1"/>
    <col min="10" max="10" width="12" bestFit="1" customWidth="1"/>
    <col min="11" max="11" width="11.140625" bestFit="1" customWidth="1"/>
  </cols>
  <sheetData>
    <row r="1" spans="1:9">
      <c r="A1" t="s">
        <v>0</v>
      </c>
      <c r="B1" t="s">
        <v>1</v>
      </c>
      <c r="C1" t="s">
        <v>2</v>
      </c>
      <c r="D1" t="s">
        <v>4</v>
      </c>
      <c r="E1" t="s">
        <v>3</v>
      </c>
      <c r="F1" s="27" t="s">
        <v>59</v>
      </c>
      <c r="G1" t="s">
        <v>60</v>
      </c>
      <c r="H1" t="s">
        <v>61</v>
      </c>
      <c r="I1" t="s">
        <v>58</v>
      </c>
    </row>
    <row r="2" spans="1:9">
      <c r="A2">
        <v>1</v>
      </c>
      <c r="B2">
        <v>2014</v>
      </c>
      <c r="C2" t="s">
        <v>5</v>
      </c>
      <c r="D2" t="s">
        <v>6</v>
      </c>
      <c r="E2" s="2">
        <v>8.147885492142512E-2</v>
      </c>
      <c r="F2" s="30">
        <v>2</v>
      </c>
      <c r="G2" s="2">
        <v>1.0404353096204582</v>
      </c>
      <c r="H2" s="2">
        <v>1.4427693295052042</v>
      </c>
      <c r="I2" s="2">
        <f>IF(Data_mont!$A2=1,Data_mont!$G2-1, (Data_mont!$G2-Data_mont!$H2)/Data_mont!$H2)</f>
        <v>4.043530962045816E-2</v>
      </c>
    </row>
    <row r="3" spans="1:9">
      <c r="A3">
        <v>1</v>
      </c>
      <c r="B3">
        <v>2014</v>
      </c>
      <c r="C3" t="s">
        <v>7</v>
      </c>
      <c r="D3" t="s">
        <v>8</v>
      </c>
      <c r="E3" s="29">
        <v>5.8604131205006356E-3</v>
      </c>
      <c r="F3" s="31">
        <v>2</v>
      </c>
      <c r="G3" s="29">
        <v>1.0458303864981009</v>
      </c>
      <c r="H3" s="29">
        <v>1.4447720765043135</v>
      </c>
      <c r="I3" s="29">
        <f>IF(Data_mont!$A3=1,Data_mont!$G3-1, (Data_mont!$G3-Data_mont!$H3)/Data_mont!$H3)</f>
        <v>4.5830386498100895E-2</v>
      </c>
    </row>
    <row r="4" spans="1:9">
      <c r="A4">
        <v>1</v>
      </c>
      <c r="B4">
        <v>2014</v>
      </c>
      <c r="C4" t="s">
        <v>9</v>
      </c>
      <c r="D4" t="s">
        <v>10</v>
      </c>
      <c r="E4" s="29">
        <v>2.5318025362433182E-2</v>
      </c>
      <c r="F4" s="31">
        <v>2</v>
      </c>
      <c r="G4" s="29">
        <v>0.89242453430997848</v>
      </c>
      <c r="H4" s="29">
        <v>1.1662005595766749</v>
      </c>
      <c r="I4" s="29">
        <f>IF(Data_mont!$A4=1,Data_mont!$G4-1, (Data_mont!$G4-Data_mont!$H4)/Data_mont!$H4)</f>
        <v>-0.10757546569002152</v>
      </c>
    </row>
    <row r="5" spans="1:9">
      <c r="A5">
        <v>1</v>
      </c>
      <c r="B5">
        <v>2014</v>
      </c>
      <c r="C5" t="s">
        <v>11</v>
      </c>
      <c r="D5" t="s">
        <v>12</v>
      </c>
      <c r="E5" s="29">
        <v>0.13762608554020647</v>
      </c>
      <c r="F5" s="31">
        <v>2</v>
      </c>
      <c r="G5" s="29">
        <v>1.0105725772202152</v>
      </c>
      <c r="H5" s="29">
        <v>1.6069583747562926</v>
      </c>
      <c r="I5" s="29">
        <f>IF(Data_mont!$A5=1,Data_mont!$G5-1, (Data_mont!$G5-Data_mont!$H5)/Data_mont!$H5)</f>
        <v>1.0572577220215207E-2</v>
      </c>
    </row>
    <row r="6" spans="1:9">
      <c r="A6">
        <v>1</v>
      </c>
      <c r="B6">
        <v>2014</v>
      </c>
      <c r="C6" t="s">
        <v>13</v>
      </c>
      <c r="D6" t="s">
        <v>14</v>
      </c>
      <c r="E6" s="29">
        <v>1.5819155507962337E-2</v>
      </c>
      <c r="F6" s="31">
        <v>2</v>
      </c>
      <c r="G6" s="29">
        <v>1.00289353693594</v>
      </c>
      <c r="H6" s="29">
        <v>1.1412742655580659</v>
      </c>
      <c r="I6" s="29">
        <f>IF(Data_mont!$A6=1,Data_mont!$G6-1, (Data_mont!$G6-Data_mont!$H6)/Data_mont!$H6)</f>
        <v>2.8935369359399665E-3</v>
      </c>
    </row>
    <row r="7" spans="1:9">
      <c r="A7">
        <v>1</v>
      </c>
      <c r="B7">
        <v>2014</v>
      </c>
      <c r="C7" t="s">
        <v>15</v>
      </c>
      <c r="D7" t="s">
        <v>16</v>
      </c>
      <c r="E7" s="29">
        <v>3.1121646028392715E-2</v>
      </c>
      <c r="F7" s="31">
        <v>2</v>
      </c>
      <c r="G7" s="29">
        <v>1.0098976143246383</v>
      </c>
      <c r="H7" s="29">
        <v>1.0819823999641778</v>
      </c>
      <c r="I7" s="29">
        <f>IF(Data_mont!$A7=1,Data_mont!$G7-1, (Data_mont!$G7-Data_mont!$H7)/Data_mont!$H7)</f>
        <v>9.8976143246383153E-3</v>
      </c>
    </row>
    <row r="8" spans="1:9">
      <c r="A8">
        <v>1</v>
      </c>
      <c r="B8">
        <v>2014</v>
      </c>
      <c r="C8" t="s">
        <v>17</v>
      </c>
      <c r="D8" t="s">
        <v>18</v>
      </c>
      <c r="E8" s="29">
        <v>6.2263739764760136E-2</v>
      </c>
      <c r="F8" s="31">
        <v>2</v>
      </c>
      <c r="G8" s="29">
        <v>0.99675343295419427</v>
      </c>
      <c r="H8" s="29">
        <v>1.2678924879580593</v>
      </c>
      <c r="I8" s="29">
        <f>IF(Data_mont!$A8=1,Data_mont!$G8-1, (Data_mont!$G8-Data_mont!$H8)/Data_mont!$H8)</f>
        <v>-3.2465670458057261E-3</v>
      </c>
    </row>
    <row r="9" spans="1:9">
      <c r="A9">
        <v>1</v>
      </c>
      <c r="B9">
        <v>2014</v>
      </c>
      <c r="C9" t="s">
        <v>19</v>
      </c>
      <c r="D9" t="s">
        <v>20</v>
      </c>
      <c r="E9" s="29">
        <v>2.1039405661417723E-2</v>
      </c>
      <c r="F9" s="31">
        <v>2</v>
      </c>
      <c r="G9" s="29">
        <v>1</v>
      </c>
      <c r="H9" s="29">
        <v>0.58258340531229114</v>
      </c>
      <c r="I9" s="29">
        <f>IF(Data_mont!$A9=1,Data_mont!$G9-1, (Data_mont!$G9-Data_mont!$H9)/Data_mont!$H9)</f>
        <v>0</v>
      </c>
    </row>
    <row r="10" spans="1:9">
      <c r="A10">
        <v>1</v>
      </c>
      <c r="B10">
        <v>2014</v>
      </c>
      <c r="C10" t="s">
        <v>21</v>
      </c>
      <c r="D10" t="s">
        <v>22</v>
      </c>
      <c r="E10" s="29">
        <v>6.7968853628227336E-3</v>
      </c>
      <c r="F10" s="31">
        <v>2</v>
      </c>
      <c r="G10" s="29">
        <v>1.0022624887244578</v>
      </c>
      <c r="H10" s="29">
        <v>1.0841431118446063</v>
      </c>
      <c r="I10" s="29">
        <f>IF(Data_mont!$A10=1,Data_mont!$G10-1, (Data_mont!$G10-Data_mont!$H10)/Data_mont!$H10)</f>
        <v>2.2624887244577785E-3</v>
      </c>
    </row>
    <row r="11" spans="1:9">
      <c r="A11">
        <v>1</v>
      </c>
      <c r="B11">
        <v>2014</v>
      </c>
      <c r="C11" t="s">
        <v>23</v>
      </c>
      <c r="D11" t="s">
        <v>24</v>
      </c>
      <c r="E11" s="29">
        <v>1.8098813985108729E-2</v>
      </c>
      <c r="F11" s="31">
        <v>2</v>
      </c>
      <c r="G11" s="29">
        <v>1</v>
      </c>
      <c r="H11" s="29">
        <v>1.6953676714724248</v>
      </c>
      <c r="I11" s="29">
        <f>IF(Data_mont!$A11=1,Data_mont!$G11-1, (Data_mont!$G11-Data_mont!$H11)/Data_mont!$H11)</f>
        <v>0</v>
      </c>
    </row>
    <row r="12" spans="1:9">
      <c r="A12">
        <v>1</v>
      </c>
      <c r="B12">
        <v>2014</v>
      </c>
      <c r="C12" t="s">
        <v>25</v>
      </c>
      <c r="D12" t="s">
        <v>26</v>
      </c>
      <c r="E12" s="29">
        <v>1.1046425906635302E-2</v>
      </c>
      <c r="F12" s="31">
        <v>2</v>
      </c>
      <c r="G12" s="29">
        <v>1.0169944518754002</v>
      </c>
      <c r="H12" s="29">
        <v>1.6172311325605646</v>
      </c>
      <c r="I12" s="29">
        <f>IF(Data_mont!$A12=1,Data_mont!$G12-1, (Data_mont!$G12-Data_mont!$H12)/Data_mont!$H12)</f>
        <v>1.6994451875400163E-2</v>
      </c>
    </row>
    <row r="13" spans="1:9">
      <c r="A13">
        <v>1</v>
      </c>
      <c r="B13">
        <v>2014</v>
      </c>
      <c r="C13" t="s">
        <v>27</v>
      </c>
      <c r="D13" t="s">
        <v>28</v>
      </c>
      <c r="E13" s="29">
        <v>1.3461950233285938E-2</v>
      </c>
      <c r="F13" s="31">
        <v>2</v>
      </c>
      <c r="G13" s="29">
        <v>1.0168915664525711</v>
      </c>
      <c r="H13" s="29">
        <v>1.1901213218997957</v>
      </c>
      <c r="I13" s="29">
        <f>IF(Data_mont!$A13=1,Data_mont!$G13-1, (Data_mont!$G13-Data_mont!$H13)/Data_mont!$H13)</f>
        <v>1.6891566452571061E-2</v>
      </c>
    </row>
    <row r="14" spans="1:9">
      <c r="A14">
        <v>1</v>
      </c>
      <c r="B14">
        <v>2014</v>
      </c>
      <c r="C14" t="s">
        <v>29</v>
      </c>
      <c r="D14" t="s">
        <v>146</v>
      </c>
      <c r="E14" s="29">
        <v>3.7070380257428079E-2</v>
      </c>
      <c r="F14" s="31">
        <v>2</v>
      </c>
      <c r="G14" s="29">
        <v>1.0398175921481239</v>
      </c>
      <c r="H14" s="29">
        <v>1.4515299869235547</v>
      </c>
      <c r="I14" s="29">
        <f>IF(Data_mont!$A14=1,Data_mont!$G14-1, (Data_mont!$G14-Data_mont!$H14)/Data_mont!$H14)</f>
        <v>3.9817592148123859E-2</v>
      </c>
    </row>
    <row r="15" spans="1:9">
      <c r="A15">
        <v>1</v>
      </c>
      <c r="B15">
        <v>2014</v>
      </c>
      <c r="C15" t="s">
        <v>63</v>
      </c>
      <c r="D15" t="s">
        <v>147</v>
      </c>
      <c r="E15" s="2">
        <v>1.617048800113366E-3</v>
      </c>
      <c r="F15" s="30">
        <v>2</v>
      </c>
      <c r="G15" s="2">
        <v>1</v>
      </c>
      <c r="H15" s="2">
        <v>1.0929642769465824</v>
      </c>
      <c r="I15" s="2">
        <f>IF(Data_mont!$A15=1,Data_mont!$G15-1, (Data_mont!$G15-Data_mont!$H15)/Data_mont!$H15)</f>
        <v>0</v>
      </c>
    </row>
    <row r="16" spans="1:9">
      <c r="A16">
        <v>1</v>
      </c>
      <c r="B16">
        <v>2014</v>
      </c>
      <c r="C16" t="s">
        <v>73</v>
      </c>
      <c r="D16" t="s">
        <v>148</v>
      </c>
      <c r="E16" s="44">
        <v>5.4202313041429729E-4</v>
      </c>
      <c r="F16" s="45">
        <v>2</v>
      </c>
      <c r="G16" s="44">
        <v>1</v>
      </c>
      <c r="H16" s="44">
        <v>1.0012872266453015</v>
      </c>
      <c r="I16" s="44">
        <f>IF(Data_mont!$A16=1,Data_mont!$G16-1, (Data_mont!$G16-Data_mont!$H16)/Data_mont!$H16)</f>
        <v>0</v>
      </c>
    </row>
    <row r="17" spans="1:9">
      <c r="A17">
        <v>1</v>
      </c>
      <c r="B17">
        <v>2014</v>
      </c>
      <c r="C17" t="s">
        <v>75</v>
      </c>
      <c r="D17" t="s">
        <v>149</v>
      </c>
      <c r="E17" s="44">
        <v>1.7056092393827781E-2</v>
      </c>
      <c r="F17" s="45">
        <v>2</v>
      </c>
      <c r="G17" s="44">
        <v>1</v>
      </c>
      <c r="H17" s="44">
        <v>1.7629704628413481</v>
      </c>
      <c r="I17" s="44">
        <f>IF(Data_mont!$A17=1,Data_mont!$G17-1, (Data_mont!$G17-Data_mont!$H17)/Data_mont!$H17)</f>
        <v>0</v>
      </c>
    </row>
    <row r="18" spans="1:9">
      <c r="A18">
        <v>1</v>
      </c>
      <c r="B18">
        <v>2014</v>
      </c>
      <c r="C18" t="s">
        <v>77</v>
      </c>
      <c r="D18" t="s">
        <v>150</v>
      </c>
      <c r="E18" s="44">
        <v>5.0069846086665164E-4</v>
      </c>
      <c r="F18" s="45">
        <v>2</v>
      </c>
      <c r="G18" s="44">
        <v>1</v>
      </c>
      <c r="H18" s="44">
        <v>1.339195423379941</v>
      </c>
      <c r="I18" s="44">
        <f>IF(Data_mont!$A18=1,Data_mont!$G18-1, (Data_mont!$G18-Data_mont!$H18)/Data_mont!$H18)</f>
        <v>0</v>
      </c>
    </row>
    <row r="19" spans="1:9">
      <c r="A19">
        <v>1</v>
      </c>
      <c r="B19">
        <v>2014</v>
      </c>
      <c r="C19" t="s">
        <v>78</v>
      </c>
      <c r="D19" t="s">
        <v>151</v>
      </c>
      <c r="E19" s="44">
        <v>3.7844379158361384E-2</v>
      </c>
      <c r="F19" s="45">
        <v>2</v>
      </c>
      <c r="G19" s="44">
        <v>1.0119345158366804</v>
      </c>
      <c r="H19" s="44">
        <v>1.550767829921524</v>
      </c>
      <c r="I19" s="44">
        <f>IF(Data_mont!$A19=1,Data_mont!$G19-1, (Data_mont!$G19-Data_mont!$H19)/Data_mont!$H19)</f>
        <v>1.1934515836680371E-2</v>
      </c>
    </row>
    <row r="20" spans="1:9">
      <c r="A20" s="28"/>
      <c r="B20" s="28"/>
      <c r="C20" s="28"/>
      <c r="D20" s="28"/>
      <c r="E20" s="100">
        <f>SUM(E2:E19)</f>
        <v>0.5245620235959626</v>
      </c>
      <c r="F20" s="101"/>
      <c r="G20" s="100" t="e">
        <f>EXP((LN(G19)*E19+LN(#REF!)*#REF!+LN(#REF!)*#REF!+LN(#REF!)*#REF!+LN(#REF!)*#REF!+LN(#REF!)*#REF!+LN(#REF!)*#REF!+LN(#REF!)*#REF!+LN(#REF!)*#REF!+LN(#REF!)*#REF!+LN(#REF!)*#REF!+LN(#REF!)*#REF!+LN(#REF!)*#REF!)/E20)</f>
        <v>#REF!</v>
      </c>
      <c r="H20" s="100" t="e">
        <f>EXP((LN(H19)*E19+LN(#REF!)*#REF!+LN(#REF!)*#REF!+LN(#REF!)*#REF!+LN(#REF!)*#REF!+LN(#REF!)*#REF!+LN(#REF!)*#REF!+LN(#REF!)*#REF!+LN(#REF!)*#REF!+LN(#REF!)*#REF!+LN(#REF!)*#REF!+LN(#REF!)*#REF!+LN(#REF!)*#REF!)/E20)</f>
        <v>#REF!</v>
      </c>
      <c r="I20" s="102" t="e">
        <f>IF(#REF!=1,G20-1,(G20-H20)/H20)</f>
        <v>#REF!</v>
      </c>
    </row>
    <row r="27" spans="1:9">
      <c r="E27" s="1"/>
      <c r="G27" s="1"/>
      <c r="H27" s="1"/>
    </row>
    <row r="28" spans="1:9">
      <c r="E28" s="1"/>
      <c r="G28" s="1"/>
      <c r="H28" s="1"/>
    </row>
  </sheetData>
  <pageMargins left="0.7" right="0.7" top="0.75" bottom="0.75" header="0.3" footer="0.3"/>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dimension ref="A1:I194"/>
  <sheetViews>
    <sheetView tabSelected="1" zoomScale="90" zoomScaleNormal="90" workbookViewId="0">
      <selection activeCell="K176" sqref="K176"/>
    </sheetView>
  </sheetViews>
  <sheetFormatPr defaultRowHeight="12.75"/>
  <cols>
    <col min="1" max="1" width="43" style="3" customWidth="1"/>
    <col min="2" max="2" width="13.42578125" style="3" customWidth="1"/>
    <col min="3" max="3" width="16.42578125" style="3" customWidth="1"/>
    <col min="4" max="4" width="17" style="3" customWidth="1"/>
    <col min="5" max="5" width="15" style="39" customWidth="1"/>
    <col min="6" max="6" width="8.7109375" style="3" customWidth="1"/>
    <col min="7" max="7" width="25.140625" style="3" customWidth="1"/>
    <col min="8" max="16384" width="9.140625" style="3"/>
  </cols>
  <sheetData>
    <row r="1" spans="1:7" ht="25.5" customHeight="1">
      <c r="A1" s="26" t="s">
        <v>30</v>
      </c>
      <c r="G1" s="25" t="s">
        <v>31</v>
      </c>
    </row>
    <row r="2" spans="1:7" ht="23.25">
      <c r="A2" s="24" t="s">
        <v>32</v>
      </c>
      <c r="G2" s="23" t="s">
        <v>33</v>
      </c>
    </row>
    <row r="3" spans="1:7" ht="20.25">
      <c r="A3" s="22" t="s">
        <v>34</v>
      </c>
      <c r="G3" s="21" t="s">
        <v>35</v>
      </c>
    </row>
    <row r="4" spans="1:7" ht="4.5" customHeight="1">
      <c r="G4" s="20"/>
    </row>
    <row r="5" spans="1:7" ht="1.5" customHeight="1"/>
    <row r="7" spans="1:7" ht="33.75" customHeight="1">
      <c r="A7" s="46" t="s">
        <v>72</v>
      </c>
      <c r="B7" s="19"/>
      <c r="C7" s="19"/>
      <c r="D7" s="19"/>
      <c r="E7" s="40"/>
      <c r="F7" s="19"/>
      <c r="G7" s="46" t="s">
        <v>88</v>
      </c>
    </row>
    <row r="8" spans="1:7" ht="15.75" thickBot="1">
      <c r="A8" s="19" t="s">
        <v>85</v>
      </c>
      <c r="B8" s="19"/>
      <c r="C8" s="19"/>
      <c r="D8" s="19"/>
      <c r="E8" s="40"/>
      <c r="F8" s="19"/>
      <c r="G8" s="19" t="s">
        <v>89</v>
      </c>
    </row>
    <row r="9" spans="1:7" ht="27" customHeight="1">
      <c r="A9" s="122" t="s">
        <v>36</v>
      </c>
      <c r="B9" s="18" t="s">
        <v>111</v>
      </c>
      <c r="C9" s="18" t="s">
        <v>107</v>
      </c>
      <c r="D9" s="66" t="s">
        <v>108</v>
      </c>
      <c r="E9" s="18" t="s">
        <v>37</v>
      </c>
      <c r="F9" s="118" t="s">
        <v>38</v>
      </c>
      <c r="G9" s="119"/>
    </row>
    <row r="10" spans="1:7" ht="26.25" customHeight="1" thickBot="1">
      <c r="A10" s="123"/>
      <c r="B10" s="17" t="s">
        <v>86</v>
      </c>
      <c r="C10" s="17" t="s">
        <v>109</v>
      </c>
      <c r="D10" s="17" t="s">
        <v>110</v>
      </c>
      <c r="E10" s="17" t="s">
        <v>39</v>
      </c>
      <c r="F10" s="120"/>
      <c r="G10" s="121"/>
    </row>
    <row r="11" spans="1:7" ht="15.75">
      <c r="A11" s="15" t="s">
        <v>40</v>
      </c>
      <c r="B11" s="85">
        <f>C11/D11-1</f>
        <v>3.9624277844915401E-2</v>
      </c>
      <c r="C11" s="105">
        <v>103.96242778449154</v>
      </c>
      <c r="D11" s="108">
        <v>100</v>
      </c>
      <c r="E11" s="14">
        <v>20.6</v>
      </c>
      <c r="F11" s="127" t="s">
        <v>6</v>
      </c>
      <c r="G11" s="127"/>
    </row>
    <row r="12" spans="1:7" ht="15.75">
      <c r="A12" s="12" t="s">
        <v>41</v>
      </c>
      <c r="B12" s="85">
        <v>5.3066405984463882E-2</v>
      </c>
      <c r="C12" s="105">
        <v>105.30664059844639</v>
      </c>
      <c r="D12" s="108">
        <v>100</v>
      </c>
      <c r="E12" s="9">
        <v>1.6</v>
      </c>
      <c r="F12" s="127" t="s">
        <v>42</v>
      </c>
      <c r="G12" s="127"/>
    </row>
    <row r="13" spans="1:7" ht="15.75">
      <c r="A13" s="12" t="s">
        <v>43</v>
      </c>
      <c r="B13" s="85">
        <v>-0.12133874431968927</v>
      </c>
      <c r="C13" s="105">
        <v>87.866125568031066</v>
      </c>
      <c r="D13" s="108">
        <v>100</v>
      </c>
      <c r="E13" s="9">
        <v>5.4</v>
      </c>
      <c r="F13" s="127" t="s">
        <v>10</v>
      </c>
      <c r="G13" s="127"/>
    </row>
    <row r="14" spans="1:7" ht="31.5" customHeight="1">
      <c r="A14" s="12" t="s">
        <v>44</v>
      </c>
      <c r="B14" s="85">
        <v>1.693904738557217E-2</v>
      </c>
      <c r="C14" s="106">
        <v>101.69390473855722</v>
      </c>
      <c r="D14" s="109">
        <v>100</v>
      </c>
      <c r="E14" s="9">
        <v>28.5</v>
      </c>
      <c r="F14" s="127" t="s">
        <v>45</v>
      </c>
      <c r="G14" s="127"/>
    </row>
    <row r="15" spans="1:7" ht="15.75" customHeight="1">
      <c r="A15" s="49" t="s">
        <v>80</v>
      </c>
      <c r="B15" s="50">
        <f>C15/D15-1</f>
        <v>3.5989380333099064E-3</v>
      </c>
      <c r="C15" s="103">
        <v>100.35989380333099</v>
      </c>
      <c r="D15" s="110">
        <v>100</v>
      </c>
      <c r="E15" s="52">
        <v>3.4</v>
      </c>
      <c r="F15" s="130" t="s">
        <v>101</v>
      </c>
      <c r="G15" s="130"/>
    </row>
    <row r="16" spans="1:7" ht="15.75" customHeight="1">
      <c r="A16" s="53" t="s">
        <v>81</v>
      </c>
      <c r="B16" s="54">
        <f>C16/D16-1</f>
        <v>0</v>
      </c>
      <c r="C16" s="104">
        <v>100</v>
      </c>
      <c r="D16" s="111">
        <v>100</v>
      </c>
      <c r="E16" s="55">
        <v>0.36099999999999999</v>
      </c>
      <c r="F16" s="124" t="s">
        <v>102</v>
      </c>
      <c r="G16" s="125"/>
    </row>
    <row r="17" spans="1:7" ht="15.75" customHeight="1">
      <c r="A17" s="53" t="s">
        <v>82</v>
      </c>
      <c r="B17" s="54">
        <f>C17/D17-1</f>
        <v>6.1187493838898988E-3</v>
      </c>
      <c r="C17" s="104">
        <v>100.61187493838899</v>
      </c>
      <c r="D17" s="111">
        <v>100</v>
      </c>
      <c r="E17" s="55">
        <v>0.63900000000000001</v>
      </c>
      <c r="F17" s="124" t="s">
        <v>103</v>
      </c>
      <c r="G17" s="125"/>
    </row>
    <row r="18" spans="1:7" ht="15.75" customHeight="1">
      <c r="A18" s="49" t="s">
        <v>83</v>
      </c>
      <c r="B18" s="50">
        <f>C18/D18-1</f>
        <v>1.3204388243069909E-2</v>
      </c>
      <c r="C18" s="103">
        <v>101.32043882430699</v>
      </c>
      <c r="D18" s="110">
        <v>100</v>
      </c>
      <c r="E18" s="52">
        <v>13.2</v>
      </c>
      <c r="F18" s="126" t="s">
        <v>113</v>
      </c>
      <c r="G18" s="125"/>
    </row>
    <row r="19" spans="1:7" ht="15.75" customHeight="1">
      <c r="A19" s="49" t="s">
        <v>84</v>
      </c>
      <c r="B19" s="50">
        <f>C19/D19-1</f>
        <v>2.4633402338867683E-2</v>
      </c>
      <c r="C19" s="107">
        <v>102.46334023388677</v>
      </c>
      <c r="D19" s="112">
        <v>100</v>
      </c>
      <c r="E19" s="52">
        <v>11.9</v>
      </c>
      <c r="F19" s="130" t="s">
        <v>46</v>
      </c>
      <c r="G19" s="130"/>
    </row>
    <row r="20" spans="1:7" ht="31.5" customHeight="1">
      <c r="A20" s="12" t="s">
        <v>47</v>
      </c>
      <c r="B20" s="85">
        <v>3.5061949380836843E-3</v>
      </c>
      <c r="C20" s="106">
        <v>100.35061949380837</v>
      </c>
      <c r="D20" s="113">
        <v>100</v>
      </c>
      <c r="E20" s="9">
        <v>3.7</v>
      </c>
      <c r="F20" s="127" t="s">
        <v>14</v>
      </c>
      <c r="G20" s="127"/>
    </row>
    <row r="21" spans="1:7" ht="15.75">
      <c r="A21" s="12" t="s">
        <v>48</v>
      </c>
      <c r="B21" s="85">
        <v>1.1320627685523998E-2</v>
      </c>
      <c r="C21" s="106">
        <v>101.1320627685524</v>
      </c>
      <c r="D21" s="113">
        <v>100</v>
      </c>
      <c r="E21" s="9">
        <v>7.8</v>
      </c>
      <c r="F21" s="127" t="s">
        <v>16</v>
      </c>
      <c r="G21" s="127"/>
    </row>
    <row r="22" spans="1:7" ht="15.75">
      <c r="A22" s="12" t="s">
        <v>49</v>
      </c>
      <c r="B22" s="85">
        <v>-1.9812390990444628E-3</v>
      </c>
      <c r="C22" s="106">
        <v>99.801876090095547</v>
      </c>
      <c r="D22" s="113">
        <v>100</v>
      </c>
      <c r="E22" s="9">
        <v>13.1</v>
      </c>
      <c r="F22" s="127" t="s">
        <v>18</v>
      </c>
      <c r="G22" s="127"/>
    </row>
    <row r="23" spans="1:7" ht="15.75">
      <c r="A23" s="12" t="s">
        <v>50</v>
      </c>
      <c r="B23" s="85">
        <v>2.5041913178647235E-6</v>
      </c>
      <c r="C23" s="106">
        <v>100.00025041913179</v>
      </c>
      <c r="D23" s="113">
        <v>100</v>
      </c>
      <c r="E23" s="9">
        <v>4.5999999999999996</v>
      </c>
      <c r="F23" s="127" t="s">
        <v>20</v>
      </c>
      <c r="G23" s="127"/>
    </row>
    <row r="24" spans="1:7" ht="15.75">
      <c r="A24" s="12" t="s">
        <v>51</v>
      </c>
      <c r="B24" s="85">
        <v>5.1044177282393299E-3</v>
      </c>
      <c r="C24" s="106">
        <v>100.51044177282394</v>
      </c>
      <c r="D24" s="113">
        <v>100</v>
      </c>
      <c r="E24" s="9">
        <v>2.2999999999999998</v>
      </c>
      <c r="F24" s="127" t="s">
        <v>22</v>
      </c>
      <c r="G24" s="127"/>
    </row>
    <row r="25" spans="1:7" ht="15.75">
      <c r="A25" s="12" t="s">
        <v>52</v>
      </c>
      <c r="B25" s="85">
        <v>0</v>
      </c>
      <c r="C25" s="106">
        <v>100</v>
      </c>
      <c r="D25" s="113">
        <v>100</v>
      </c>
      <c r="E25" s="9">
        <v>5.9</v>
      </c>
      <c r="F25" s="127" t="s">
        <v>24</v>
      </c>
      <c r="G25" s="127"/>
    </row>
    <row r="26" spans="1:7" ht="15.75">
      <c r="A26" s="12" t="s">
        <v>53</v>
      </c>
      <c r="B26" s="85">
        <v>1.5252925516372917E-2</v>
      </c>
      <c r="C26" s="106">
        <v>101.52529255163729</v>
      </c>
      <c r="D26" s="113">
        <v>100</v>
      </c>
      <c r="E26" s="9">
        <v>2.6</v>
      </c>
      <c r="F26" s="127" t="s">
        <v>26</v>
      </c>
      <c r="G26" s="127"/>
    </row>
    <row r="27" spans="1:7" ht="15.75">
      <c r="A27" s="12" t="s">
        <v>54</v>
      </c>
      <c r="B27" s="85">
        <v>9.4218180355618575E-3</v>
      </c>
      <c r="C27" s="106">
        <v>100.94218180355618</v>
      </c>
      <c r="D27" s="113">
        <v>100</v>
      </c>
      <c r="E27" s="9">
        <v>4</v>
      </c>
      <c r="F27" s="127" t="s">
        <v>28</v>
      </c>
      <c r="G27" s="127"/>
    </row>
    <row r="28" spans="1:7" ht="16.5" thickBot="1">
      <c r="A28" s="7" t="s">
        <v>55</v>
      </c>
      <c r="B28" s="85">
        <v>9.2024703472735059E-3</v>
      </c>
      <c r="C28" s="106">
        <v>100.92024703472735</v>
      </c>
      <c r="D28" s="114">
        <v>100</v>
      </c>
      <c r="E28" s="6">
        <v>100</v>
      </c>
      <c r="F28" s="127" t="s">
        <v>56</v>
      </c>
      <c r="G28" s="127"/>
    </row>
    <row r="29" spans="1:7" ht="48" customHeight="1">
      <c r="A29" s="117" t="s">
        <v>112</v>
      </c>
      <c r="B29" s="117"/>
      <c r="C29" s="117"/>
      <c r="D29" s="117"/>
      <c r="E29" s="117"/>
      <c r="F29" s="19"/>
      <c r="G29" s="65" t="s">
        <v>57</v>
      </c>
    </row>
    <row r="30" spans="1:7" ht="15">
      <c r="A30" s="19"/>
      <c r="B30" s="19"/>
      <c r="C30" s="19"/>
      <c r="D30" s="19"/>
      <c r="E30" s="40"/>
      <c r="F30" s="19"/>
      <c r="G30" s="19"/>
    </row>
    <row r="31" spans="1:7" ht="15">
      <c r="A31" s="19"/>
      <c r="B31" s="19"/>
      <c r="C31" s="19"/>
      <c r="D31" s="19"/>
      <c r="E31" s="40"/>
      <c r="F31" s="19"/>
      <c r="G31" s="19"/>
    </row>
    <row r="32" spans="1:7" ht="20.25">
      <c r="A32" s="46" t="s">
        <v>67</v>
      </c>
      <c r="B32" s="19"/>
      <c r="C32" s="19"/>
      <c r="D32" s="19"/>
      <c r="E32" s="40"/>
      <c r="F32" s="19"/>
      <c r="G32" s="46" t="s">
        <v>90</v>
      </c>
    </row>
    <row r="33" spans="1:9" ht="23.25" customHeight="1" thickBot="1">
      <c r="A33" s="19" t="s">
        <v>85</v>
      </c>
      <c r="B33" s="19"/>
      <c r="C33" s="19"/>
      <c r="D33" s="19"/>
      <c r="E33" s="40"/>
      <c r="F33" s="19"/>
      <c r="G33" s="19" t="s">
        <v>91</v>
      </c>
    </row>
    <row r="34" spans="1:9" ht="51" customHeight="1" thickBot="1">
      <c r="A34" s="122" t="s">
        <v>36</v>
      </c>
      <c r="B34" s="18" t="s">
        <v>111</v>
      </c>
      <c r="C34" s="18" t="s">
        <v>107</v>
      </c>
      <c r="D34" s="66" t="s">
        <v>108</v>
      </c>
      <c r="E34" s="41" t="s">
        <v>66</v>
      </c>
      <c r="F34" s="18" t="s">
        <v>37</v>
      </c>
      <c r="G34" s="128" t="s">
        <v>38</v>
      </c>
    </row>
    <row r="35" spans="1:9" s="16" customFormat="1" ht="29.25" customHeight="1" thickBot="1">
      <c r="A35" s="123"/>
      <c r="B35" s="17" t="s">
        <v>86</v>
      </c>
      <c r="C35" s="17" t="s">
        <v>109</v>
      </c>
      <c r="D35" s="17" t="s">
        <v>110</v>
      </c>
      <c r="E35" s="41"/>
      <c r="F35" s="17" t="s">
        <v>39</v>
      </c>
      <c r="G35" s="129"/>
    </row>
    <row r="36" spans="1:9" ht="31.5">
      <c r="A36" s="15" t="s">
        <v>40</v>
      </c>
      <c r="B36" s="11">
        <v>3.5360848930183986E-2</v>
      </c>
      <c r="C36" s="105">
        <v>103.5360848930184</v>
      </c>
      <c r="D36" s="105">
        <v>100</v>
      </c>
      <c r="E36" s="37">
        <v>3.4</v>
      </c>
      <c r="F36" s="14">
        <v>19.7</v>
      </c>
      <c r="G36" s="13" t="s">
        <v>6</v>
      </c>
      <c r="I36" s="39"/>
    </row>
    <row r="37" spans="1:9" ht="15.75">
      <c r="A37" s="12" t="s">
        <v>41</v>
      </c>
      <c r="B37" s="11">
        <v>6.3471596903939442E-2</v>
      </c>
      <c r="C37" s="105">
        <v>106.34715969039394</v>
      </c>
      <c r="D37" s="105">
        <v>100</v>
      </c>
      <c r="E37" s="37">
        <v>0.3</v>
      </c>
      <c r="F37" s="9">
        <v>1.7</v>
      </c>
      <c r="G37" s="8" t="s">
        <v>42</v>
      </c>
      <c r="I37" s="39"/>
    </row>
    <row r="38" spans="1:9" ht="15.75">
      <c r="A38" s="12" t="s">
        <v>43</v>
      </c>
      <c r="B38" s="11">
        <v>-0.21007076551467463</v>
      </c>
      <c r="C38" s="105">
        <v>78.992923448532537</v>
      </c>
      <c r="D38" s="105">
        <v>100</v>
      </c>
      <c r="E38" s="37">
        <v>0.8</v>
      </c>
      <c r="F38" s="9">
        <v>4.5999999999999996</v>
      </c>
      <c r="G38" s="8" t="s">
        <v>10</v>
      </c>
      <c r="I38" s="39"/>
    </row>
    <row r="39" spans="1:9" ht="31.5">
      <c r="A39" s="12" t="s">
        <v>44</v>
      </c>
      <c r="B39" s="11"/>
      <c r="C39" s="106"/>
      <c r="D39" s="150"/>
      <c r="E39" s="10">
        <v>3.9</v>
      </c>
      <c r="F39" s="9">
        <v>22.5</v>
      </c>
      <c r="G39" s="8" t="s">
        <v>45</v>
      </c>
      <c r="I39" s="39"/>
    </row>
    <row r="40" spans="1:9" ht="15">
      <c r="A40" s="49" t="s">
        <v>80</v>
      </c>
      <c r="B40" s="51">
        <v>0</v>
      </c>
      <c r="C40" s="107">
        <v>100</v>
      </c>
      <c r="D40" s="107">
        <v>100</v>
      </c>
      <c r="E40" s="52">
        <v>0.8</v>
      </c>
      <c r="F40" s="52">
        <v>4.9000000000000004</v>
      </c>
      <c r="G40" s="56" t="s">
        <v>104</v>
      </c>
      <c r="I40" s="39"/>
    </row>
    <row r="41" spans="1:9" ht="15">
      <c r="A41" s="53" t="s">
        <v>81</v>
      </c>
      <c r="B41" s="57">
        <v>0</v>
      </c>
      <c r="C41" s="151">
        <v>100</v>
      </c>
      <c r="D41" s="151">
        <v>100</v>
      </c>
      <c r="E41" s="58"/>
      <c r="F41" s="58">
        <v>0.46200000000000002</v>
      </c>
      <c r="G41" s="59" t="s">
        <v>64</v>
      </c>
      <c r="I41" s="39"/>
    </row>
    <row r="42" spans="1:9" ht="15">
      <c r="A42" s="53" t="s">
        <v>82</v>
      </c>
      <c r="B42" s="57">
        <v>0</v>
      </c>
      <c r="C42" s="151">
        <v>100</v>
      </c>
      <c r="D42" s="151">
        <v>100</v>
      </c>
      <c r="E42" s="58"/>
      <c r="F42" s="58">
        <v>0.53800000000000003</v>
      </c>
      <c r="G42" s="59" t="s">
        <v>65</v>
      </c>
      <c r="I42" s="39"/>
    </row>
    <row r="43" spans="1:9" ht="15">
      <c r="A43" s="49" t="s">
        <v>83</v>
      </c>
      <c r="B43" s="51">
        <v>0</v>
      </c>
      <c r="C43" s="107">
        <v>100</v>
      </c>
      <c r="D43" s="107">
        <v>100</v>
      </c>
      <c r="E43" s="52">
        <v>1.9</v>
      </c>
      <c r="F43" s="52">
        <v>11.1</v>
      </c>
      <c r="G43" s="56" t="s">
        <v>105</v>
      </c>
      <c r="I43" s="39"/>
    </row>
    <row r="44" spans="1:9" ht="30">
      <c r="A44" s="49" t="s">
        <v>84</v>
      </c>
      <c r="B44" s="51">
        <v>1.6446194376128265E-2</v>
      </c>
      <c r="C44" s="107">
        <v>101.64461943761283</v>
      </c>
      <c r="D44" s="107">
        <v>100</v>
      </c>
      <c r="E44" s="52">
        <v>1.1000000000000001</v>
      </c>
      <c r="F44" s="52">
        <v>6.5</v>
      </c>
      <c r="G44" s="56" t="s">
        <v>106</v>
      </c>
      <c r="I44" s="39"/>
    </row>
    <row r="45" spans="1:9" ht="31.5">
      <c r="A45" s="12" t="s">
        <v>47</v>
      </c>
      <c r="B45" s="11">
        <v>2.7165523582961537E-3</v>
      </c>
      <c r="C45" s="106">
        <v>100.27165523582961</v>
      </c>
      <c r="D45" s="152">
        <v>100</v>
      </c>
      <c r="E45" s="14">
        <v>0.9</v>
      </c>
      <c r="F45" s="14">
        <v>5.2</v>
      </c>
      <c r="G45" s="8" t="s">
        <v>14</v>
      </c>
      <c r="I45" s="39"/>
    </row>
    <row r="46" spans="1:9" ht="15.75">
      <c r="A46" s="12" t="s">
        <v>48</v>
      </c>
      <c r="B46" s="11">
        <v>1.3093161560906674E-2</v>
      </c>
      <c r="C46" s="106">
        <v>101.30931615609067</v>
      </c>
      <c r="D46" s="152">
        <v>100</v>
      </c>
      <c r="E46" s="14">
        <v>1.6</v>
      </c>
      <c r="F46" s="14">
        <v>9.1999999999999993</v>
      </c>
      <c r="G46" s="8" t="s">
        <v>16</v>
      </c>
      <c r="I46" s="39"/>
    </row>
    <row r="47" spans="1:9" ht="15.75">
      <c r="A47" s="12" t="s">
        <v>49</v>
      </c>
      <c r="B47" s="11">
        <v>2.6030567937926907E-3</v>
      </c>
      <c r="C47" s="106">
        <v>100.26030567937927</v>
      </c>
      <c r="D47" s="152">
        <v>100</v>
      </c>
      <c r="E47" s="14">
        <v>2.2000000000000002</v>
      </c>
      <c r="F47" s="14">
        <v>12.7</v>
      </c>
      <c r="G47" s="8" t="s">
        <v>18</v>
      </c>
      <c r="I47" s="39"/>
    </row>
    <row r="48" spans="1:9" ht="15.75">
      <c r="A48" s="12" t="s">
        <v>50</v>
      </c>
      <c r="B48" s="11">
        <v>0</v>
      </c>
      <c r="C48" s="106">
        <v>100</v>
      </c>
      <c r="D48" s="152">
        <v>100</v>
      </c>
      <c r="E48" s="14">
        <v>0.9</v>
      </c>
      <c r="F48" s="14">
        <v>5.2</v>
      </c>
      <c r="G48" s="8" t="s">
        <v>20</v>
      </c>
      <c r="I48" s="39"/>
    </row>
    <row r="49" spans="1:9" ht="15.75">
      <c r="A49" s="12" t="s">
        <v>51</v>
      </c>
      <c r="B49" s="11">
        <v>5.1316551384357201E-3</v>
      </c>
      <c r="C49" s="106">
        <v>100.51316551384357</v>
      </c>
      <c r="D49" s="152">
        <v>100</v>
      </c>
      <c r="E49" s="14">
        <v>0.5</v>
      </c>
      <c r="F49" s="14">
        <v>2.9</v>
      </c>
      <c r="G49" s="8" t="s">
        <v>22</v>
      </c>
      <c r="I49" s="39"/>
    </row>
    <row r="50" spans="1:9" ht="15.75">
      <c r="A50" s="12" t="s">
        <v>52</v>
      </c>
      <c r="B50" s="11">
        <v>0</v>
      </c>
      <c r="C50" s="106">
        <v>100</v>
      </c>
      <c r="D50" s="152">
        <v>100</v>
      </c>
      <c r="E50" s="14">
        <v>1.1000000000000001</v>
      </c>
      <c r="F50" s="9">
        <v>6.4</v>
      </c>
      <c r="G50" s="8" t="s">
        <v>24</v>
      </c>
      <c r="I50" s="39"/>
    </row>
    <row r="51" spans="1:9" ht="15.75">
      <c r="A51" s="12" t="s">
        <v>53</v>
      </c>
      <c r="B51" s="11">
        <v>1.2033196902362819E-2</v>
      </c>
      <c r="C51" s="106">
        <v>101.20331969023628</v>
      </c>
      <c r="D51" s="152">
        <v>100</v>
      </c>
      <c r="E51" s="14">
        <v>0.8</v>
      </c>
      <c r="F51" s="9">
        <v>4.5999999999999996</v>
      </c>
      <c r="G51" s="8" t="s">
        <v>26</v>
      </c>
      <c r="I51" s="39"/>
    </row>
    <row r="52" spans="1:9" ht="15.75">
      <c r="A52" s="12" t="s">
        <v>54</v>
      </c>
      <c r="B52" s="11">
        <v>-1.9235736623153254E-3</v>
      </c>
      <c r="C52" s="106">
        <v>99.807642633768467</v>
      </c>
      <c r="D52" s="152">
        <v>100</v>
      </c>
      <c r="E52" s="14">
        <v>8.9999999999999993E-3</v>
      </c>
      <c r="F52" s="9">
        <v>5.2</v>
      </c>
      <c r="G52" s="8" t="s">
        <v>28</v>
      </c>
      <c r="I52" s="39"/>
    </row>
    <row r="53" spans="1:9" ht="16.5" thickBot="1">
      <c r="A53" s="7" t="s">
        <v>55</v>
      </c>
      <c r="B53" s="11">
        <v>3.5002616051647006E-3</v>
      </c>
      <c r="C53" s="106">
        <v>100.35002616051646</v>
      </c>
      <c r="D53" s="153">
        <v>100</v>
      </c>
      <c r="E53" s="38">
        <v>17.3</v>
      </c>
      <c r="F53" s="6">
        <v>100</v>
      </c>
      <c r="G53" s="5" t="s">
        <v>56</v>
      </c>
      <c r="I53" s="39"/>
    </row>
    <row r="54" spans="1:9" ht="15" customHeight="1">
      <c r="A54" s="117" t="s">
        <v>112</v>
      </c>
      <c r="B54" s="117"/>
      <c r="C54" s="117"/>
      <c r="D54" s="117"/>
      <c r="E54" s="117"/>
      <c r="F54" s="115">
        <f>F36+F37+F38+F39+F45+F46+F47+F48+F49+F50+F51+F52</f>
        <v>99.90000000000002</v>
      </c>
    </row>
    <row r="55" spans="1:9" ht="22.5">
      <c r="A55" s="117"/>
      <c r="B55" s="117"/>
      <c r="C55" s="117"/>
      <c r="D55" s="117"/>
      <c r="E55" s="117"/>
      <c r="F55" s="35"/>
      <c r="G55" s="65" t="s">
        <v>57</v>
      </c>
    </row>
    <row r="56" spans="1:9" ht="15.75">
      <c r="A56" s="32"/>
      <c r="B56" s="33"/>
      <c r="C56" s="34"/>
      <c r="D56" s="34"/>
      <c r="E56" s="43"/>
      <c r="F56" s="35"/>
      <c r="G56" s="36"/>
    </row>
    <row r="60" spans="1:9" ht="20.25">
      <c r="A60" s="46" t="s">
        <v>87</v>
      </c>
      <c r="G60" s="47" t="s">
        <v>92</v>
      </c>
    </row>
    <row r="61" spans="1:9" ht="15">
      <c r="A61" s="19" t="s">
        <v>85</v>
      </c>
      <c r="B61" s="19"/>
      <c r="C61" s="19"/>
      <c r="D61" s="19"/>
      <c r="E61" s="40"/>
      <c r="F61" s="19"/>
      <c r="G61" s="19" t="s">
        <v>93</v>
      </c>
    </row>
    <row r="62" spans="1:9" ht="13.5" thickBot="1"/>
    <row r="63" spans="1:9" ht="25.5">
      <c r="A63" s="122" t="s">
        <v>36</v>
      </c>
      <c r="B63" s="18" t="s">
        <v>111</v>
      </c>
      <c r="C63" s="18" t="s">
        <v>107</v>
      </c>
      <c r="D63" s="66" t="s">
        <v>108</v>
      </c>
      <c r="E63" s="41" t="s">
        <v>66</v>
      </c>
      <c r="F63" s="18" t="s">
        <v>37</v>
      </c>
      <c r="G63" s="128" t="s">
        <v>38</v>
      </c>
      <c r="I63"/>
    </row>
    <row r="64" spans="1:9" ht="26.25" thickBot="1">
      <c r="A64" s="123"/>
      <c r="B64" s="17" t="s">
        <v>86</v>
      </c>
      <c r="C64" s="17" t="s">
        <v>109</v>
      </c>
      <c r="D64" s="17" t="s">
        <v>110</v>
      </c>
      <c r="E64" s="42"/>
      <c r="F64" s="17" t="s">
        <v>39</v>
      </c>
      <c r="G64" s="129"/>
      <c r="I64"/>
    </row>
    <row r="65" spans="1:9" ht="31.5">
      <c r="A65" s="15" t="s">
        <v>40</v>
      </c>
      <c r="B65" s="11">
        <v>4.043530962045816E-2</v>
      </c>
      <c r="C65" s="105">
        <v>104.04353096204582</v>
      </c>
      <c r="D65" s="105">
        <v>100</v>
      </c>
      <c r="E65" s="37">
        <v>8.3000000000000007</v>
      </c>
      <c r="F65" s="14">
        <v>18.600000000000001</v>
      </c>
      <c r="G65" s="13" t="s">
        <v>6</v>
      </c>
      <c r="I65"/>
    </row>
    <row r="66" spans="1:9" ht="15.75">
      <c r="A66" s="12" t="s">
        <v>41</v>
      </c>
      <c r="B66" s="11">
        <v>4.5830386498100895E-2</v>
      </c>
      <c r="C66" s="105">
        <v>104.58303864981009</v>
      </c>
      <c r="D66" s="105">
        <v>100</v>
      </c>
      <c r="E66" s="37">
        <v>0.6</v>
      </c>
      <c r="F66" s="9">
        <v>1.3</v>
      </c>
      <c r="G66" s="8" t="s">
        <v>42</v>
      </c>
      <c r="I66"/>
    </row>
    <row r="67" spans="1:9" ht="15.75">
      <c r="A67" s="12" t="s">
        <v>43</v>
      </c>
      <c r="B67" s="11">
        <v>-0.10757546569002152</v>
      </c>
      <c r="C67" s="105">
        <v>89.242453430997841</v>
      </c>
      <c r="D67" s="105">
        <v>100</v>
      </c>
      <c r="E67" s="37">
        <v>2.5</v>
      </c>
      <c r="F67" s="9">
        <v>5.6</v>
      </c>
      <c r="G67" s="8" t="s">
        <v>10</v>
      </c>
      <c r="I67"/>
    </row>
    <row r="68" spans="1:9" ht="31.5">
      <c r="A68" s="12" t="s">
        <v>44</v>
      </c>
      <c r="B68" s="11"/>
      <c r="C68" s="106">
        <v>0</v>
      </c>
      <c r="D68" s="150">
        <v>0</v>
      </c>
      <c r="E68" s="10">
        <v>12.9</v>
      </c>
      <c r="F68" s="9">
        <v>28.9</v>
      </c>
      <c r="G68" s="8" t="s">
        <v>45</v>
      </c>
      <c r="I68"/>
    </row>
    <row r="69" spans="1:9" ht="15.75">
      <c r="A69" s="49" t="s">
        <v>80</v>
      </c>
      <c r="B69" s="51">
        <v>0</v>
      </c>
      <c r="C69" s="103">
        <v>100</v>
      </c>
      <c r="D69" s="103">
        <v>100</v>
      </c>
      <c r="E69" s="60">
        <v>2</v>
      </c>
      <c r="F69" s="60">
        <v>4.4000000000000004</v>
      </c>
      <c r="G69" s="56" t="s">
        <v>104</v>
      </c>
      <c r="I69"/>
    </row>
    <row r="70" spans="1:9" ht="15.75">
      <c r="A70" s="53" t="s">
        <v>81</v>
      </c>
      <c r="B70" s="61">
        <v>0</v>
      </c>
      <c r="C70" s="154">
        <v>100</v>
      </c>
      <c r="D70" s="154">
        <v>100</v>
      </c>
      <c r="E70" s="61"/>
      <c r="F70" s="61">
        <v>0.42499999999999999</v>
      </c>
      <c r="G70" s="59" t="s">
        <v>64</v>
      </c>
      <c r="I70"/>
    </row>
    <row r="71" spans="1:9" ht="15.75">
      <c r="A71" s="53" t="s">
        <v>82</v>
      </c>
      <c r="B71" s="61">
        <v>0</v>
      </c>
      <c r="C71" s="154">
        <v>100</v>
      </c>
      <c r="D71" s="154">
        <v>100</v>
      </c>
      <c r="E71" s="61"/>
      <c r="F71" s="61">
        <v>0.57499999999999996</v>
      </c>
      <c r="G71" s="59" t="s">
        <v>65</v>
      </c>
      <c r="I71"/>
    </row>
    <row r="72" spans="1:9" ht="15.75">
      <c r="A72" s="49" t="s">
        <v>83</v>
      </c>
      <c r="B72" s="51">
        <v>0</v>
      </c>
      <c r="C72" s="103">
        <v>100</v>
      </c>
      <c r="D72" s="103">
        <v>100</v>
      </c>
      <c r="E72" s="60">
        <v>6.1</v>
      </c>
      <c r="F72" s="60">
        <v>13.7</v>
      </c>
      <c r="G72" s="56" t="s">
        <v>105</v>
      </c>
      <c r="I72"/>
    </row>
    <row r="73" spans="1:9" ht="30.75">
      <c r="A73" s="49" t="s">
        <v>84</v>
      </c>
      <c r="B73" s="51">
        <v>2.5890149836518717E-2</v>
      </c>
      <c r="C73" s="107">
        <v>102.58901498365188</v>
      </c>
      <c r="D73" s="107">
        <v>100</v>
      </c>
      <c r="E73" s="62">
        <v>4.8</v>
      </c>
      <c r="F73" s="62">
        <v>10.8</v>
      </c>
      <c r="G73" s="56" t="s">
        <v>106</v>
      </c>
      <c r="I73"/>
    </row>
    <row r="74" spans="1:9" ht="31.5">
      <c r="A74" s="12" t="s">
        <v>47</v>
      </c>
      <c r="B74" s="11">
        <v>2.8935369359399665E-3</v>
      </c>
      <c r="C74" s="106">
        <v>100.28935369359399</v>
      </c>
      <c r="D74" s="152">
        <v>100</v>
      </c>
      <c r="E74" s="14">
        <v>1.6</v>
      </c>
      <c r="F74" s="14">
        <v>3.6</v>
      </c>
      <c r="G74" s="8" t="s">
        <v>14</v>
      </c>
      <c r="I74"/>
    </row>
    <row r="75" spans="1:9" ht="15.75">
      <c r="A75" s="12" t="s">
        <v>48</v>
      </c>
      <c r="B75" s="11">
        <v>9.8976143246383153E-3</v>
      </c>
      <c r="C75" s="106">
        <v>100.98976143246384</v>
      </c>
      <c r="D75" s="152">
        <v>100</v>
      </c>
      <c r="E75" s="14">
        <v>3.1</v>
      </c>
      <c r="F75" s="14">
        <v>7</v>
      </c>
      <c r="G75" s="8" t="s">
        <v>16</v>
      </c>
      <c r="I75"/>
    </row>
    <row r="76" spans="1:9" ht="15.75">
      <c r="A76" s="12" t="s">
        <v>49</v>
      </c>
      <c r="B76" s="11">
        <v>-3.2465670458057261E-3</v>
      </c>
      <c r="C76" s="106">
        <v>99.675343295419424</v>
      </c>
      <c r="D76" s="152">
        <v>100</v>
      </c>
      <c r="E76" s="14">
        <v>6.6</v>
      </c>
      <c r="F76" s="14">
        <v>14.8</v>
      </c>
      <c r="G76" s="8" t="s">
        <v>18</v>
      </c>
      <c r="I76"/>
    </row>
    <row r="77" spans="1:9" ht="15.75">
      <c r="A77" s="12" t="s">
        <v>50</v>
      </c>
      <c r="B77" s="11">
        <v>0</v>
      </c>
      <c r="C77" s="106">
        <v>100</v>
      </c>
      <c r="D77" s="152">
        <v>100</v>
      </c>
      <c r="E77" s="14">
        <v>2.4</v>
      </c>
      <c r="F77" s="14">
        <v>5.4</v>
      </c>
      <c r="G77" s="8" t="s">
        <v>20</v>
      </c>
      <c r="I77"/>
    </row>
    <row r="78" spans="1:9" ht="15.75">
      <c r="A78" s="12" t="s">
        <v>51</v>
      </c>
      <c r="B78" s="11">
        <v>2.2624887244577785E-3</v>
      </c>
      <c r="C78" s="106">
        <v>100.22624887244578</v>
      </c>
      <c r="D78" s="152">
        <v>100</v>
      </c>
      <c r="E78" s="14">
        <v>0.9</v>
      </c>
      <c r="F78" s="14">
        <v>2</v>
      </c>
      <c r="G78" s="8" t="s">
        <v>22</v>
      </c>
      <c r="I78"/>
    </row>
    <row r="79" spans="1:9" ht="15.75">
      <c r="A79" s="12" t="s">
        <v>52</v>
      </c>
      <c r="B79" s="11">
        <v>0</v>
      </c>
      <c r="C79" s="106">
        <v>100</v>
      </c>
      <c r="D79" s="152">
        <v>100</v>
      </c>
      <c r="E79" s="14">
        <v>2.9</v>
      </c>
      <c r="F79" s="9">
        <v>6.5</v>
      </c>
      <c r="G79" s="8" t="s">
        <v>24</v>
      </c>
      <c r="I79"/>
    </row>
    <row r="80" spans="1:9" ht="15.75">
      <c r="A80" s="12" t="s">
        <v>53</v>
      </c>
      <c r="B80" s="11">
        <v>1.6994451875400163E-2</v>
      </c>
      <c r="C80" s="106">
        <v>101.69944518754002</v>
      </c>
      <c r="D80" s="152">
        <v>100</v>
      </c>
      <c r="E80" s="14">
        <v>1.1000000000000001</v>
      </c>
      <c r="F80" s="9">
        <v>2.5</v>
      </c>
      <c r="G80" s="8" t="s">
        <v>26</v>
      </c>
      <c r="I80"/>
    </row>
    <row r="81" spans="1:9" ht="15.75">
      <c r="A81" s="12" t="s">
        <v>54</v>
      </c>
      <c r="B81" s="11">
        <v>1.6891566452571061E-2</v>
      </c>
      <c r="C81" s="106">
        <v>101.6891566452571</v>
      </c>
      <c r="D81" s="152">
        <v>100</v>
      </c>
      <c r="E81" s="14">
        <v>1.7</v>
      </c>
      <c r="F81" s="9">
        <v>3.8</v>
      </c>
      <c r="G81" s="8" t="s">
        <v>28</v>
      </c>
      <c r="I81"/>
    </row>
    <row r="82" spans="1:9" ht="16.5" thickBot="1">
      <c r="A82" s="7" t="s">
        <v>55</v>
      </c>
      <c r="B82" s="11">
        <v>8.3627827555150525E-3</v>
      </c>
      <c r="C82" s="106">
        <v>100.83627827555151</v>
      </c>
      <c r="D82" s="153">
        <v>100</v>
      </c>
      <c r="E82" s="14">
        <v>44.6</v>
      </c>
      <c r="F82" s="6">
        <v>100</v>
      </c>
      <c r="G82" s="5" t="s">
        <v>56</v>
      </c>
      <c r="I82"/>
    </row>
    <row r="83" spans="1:9">
      <c r="A83" s="117" t="s">
        <v>112</v>
      </c>
      <c r="B83" s="117"/>
      <c r="C83" s="117"/>
      <c r="D83" s="117"/>
      <c r="E83" s="117"/>
    </row>
    <row r="84" spans="1:9" ht="22.5">
      <c r="A84" s="117"/>
      <c r="B84" s="117"/>
      <c r="C84" s="117"/>
      <c r="D84" s="117"/>
      <c r="E84" s="117"/>
      <c r="G84" s="65" t="s">
        <v>57</v>
      </c>
    </row>
    <row r="85" spans="1:9" ht="14.25">
      <c r="G85" s="4"/>
    </row>
    <row r="86" spans="1:9" ht="14.25">
      <c r="G86" s="4"/>
    </row>
    <row r="87" spans="1:9" ht="14.25">
      <c r="G87" s="4"/>
    </row>
    <row r="88" spans="1:9" ht="20.25">
      <c r="A88" s="46" t="s">
        <v>70</v>
      </c>
      <c r="G88" s="48" t="s">
        <v>94</v>
      </c>
    </row>
    <row r="89" spans="1:9" ht="15">
      <c r="A89" s="19" t="s">
        <v>85</v>
      </c>
      <c r="B89" s="19"/>
      <c r="C89" s="19"/>
      <c r="D89" s="19"/>
      <c r="E89" s="40"/>
      <c r="F89" s="19"/>
      <c r="G89" s="19" t="s">
        <v>95</v>
      </c>
    </row>
    <row r="90" spans="1:9" ht="13.5" thickBot="1"/>
    <row r="91" spans="1:9" ht="25.5">
      <c r="A91" s="122" t="s">
        <v>36</v>
      </c>
      <c r="B91" s="18" t="s">
        <v>111</v>
      </c>
      <c r="C91" s="18" t="s">
        <v>107</v>
      </c>
      <c r="D91" s="66" t="s">
        <v>108</v>
      </c>
      <c r="E91" s="41" t="s">
        <v>66</v>
      </c>
      <c r="F91" s="18" t="s">
        <v>37</v>
      </c>
      <c r="G91" s="128" t="s">
        <v>38</v>
      </c>
    </row>
    <row r="92" spans="1:9" ht="33.75" customHeight="1" thickBot="1">
      <c r="A92" s="123"/>
      <c r="B92" s="17" t="s">
        <v>86</v>
      </c>
      <c r="C92" s="17" t="s">
        <v>109</v>
      </c>
      <c r="D92" s="17" t="s">
        <v>110</v>
      </c>
      <c r="E92" s="42"/>
      <c r="F92" s="17" t="s">
        <v>39</v>
      </c>
      <c r="G92" s="129"/>
    </row>
    <row r="93" spans="1:9" ht="31.5">
      <c r="A93" s="15" t="s">
        <v>40</v>
      </c>
      <c r="B93" s="11">
        <v>3.9187110398265501E-2</v>
      </c>
      <c r="C93" s="105">
        <v>103.91871103982655</v>
      </c>
      <c r="D93" s="105">
        <v>100</v>
      </c>
      <c r="E93" s="37">
        <v>3.4</v>
      </c>
      <c r="F93" s="14">
        <v>24.6</v>
      </c>
      <c r="G93" s="13" t="s">
        <v>6</v>
      </c>
    </row>
    <row r="94" spans="1:9" ht="15.75">
      <c r="A94" s="12" t="s">
        <v>41</v>
      </c>
      <c r="B94" s="11">
        <v>5.6364674841040463E-2</v>
      </c>
      <c r="C94" s="105">
        <v>105.63646748410405</v>
      </c>
      <c r="D94" s="105">
        <v>100</v>
      </c>
      <c r="E94" s="37">
        <v>0.2</v>
      </c>
      <c r="F94" s="9">
        <v>1.4</v>
      </c>
      <c r="G94" s="8" t="s">
        <v>42</v>
      </c>
    </row>
    <row r="95" spans="1:9" ht="15.75">
      <c r="A95" s="12" t="s">
        <v>43</v>
      </c>
      <c r="B95" s="11">
        <v>-8.0889879506658158E-2</v>
      </c>
      <c r="C95" s="105">
        <v>91.91101204933419</v>
      </c>
      <c r="D95" s="105">
        <v>100</v>
      </c>
      <c r="E95" s="37">
        <v>0.8</v>
      </c>
      <c r="F95" s="9">
        <v>5.8</v>
      </c>
      <c r="G95" s="8" t="s">
        <v>10</v>
      </c>
    </row>
    <row r="96" spans="1:9" ht="31.5">
      <c r="A96" s="12" t="s">
        <v>44</v>
      </c>
      <c r="B96" s="11"/>
      <c r="C96" s="106">
        <v>0</v>
      </c>
      <c r="D96" s="150">
        <v>0</v>
      </c>
      <c r="E96" s="10">
        <v>4.5</v>
      </c>
      <c r="F96" s="9">
        <v>32.6</v>
      </c>
      <c r="G96" s="8" t="s">
        <v>45</v>
      </c>
    </row>
    <row r="97" spans="1:7" ht="15">
      <c r="A97" s="49" t="s">
        <v>80</v>
      </c>
      <c r="B97" s="51">
        <v>2.9186474359721881E-2</v>
      </c>
      <c r="C97" s="103">
        <v>102.91864743597219</v>
      </c>
      <c r="D97" s="103">
        <v>100</v>
      </c>
      <c r="E97" s="52">
        <v>0.3</v>
      </c>
      <c r="F97" s="52">
        <v>2.2000000000000002</v>
      </c>
      <c r="G97" s="56" t="s">
        <v>104</v>
      </c>
    </row>
    <row r="98" spans="1:7" ht="15">
      <c r="A98" s="53" t="s">
        <v>81</v>
      </c>
      <c r="B98" s="51">
        <v>0</v>
      </c>
      <c r="C98" s="103">
        <v>100</v>
      </c>
      <c r="D98" s="103">
        <v>100</v>
      </c>
      <c r="E98" s="58"/>
      <c r="F98" s="58">
        <v>0.41</v>
      </c>
      <c r="G98" s="59" t="s">
        <v>64</v>
      </c>
    </row>
    <row r="99" spans="1:7" ht="15">
      <c r="A99" s="53" t="s">
        <v>82</v>
      </c>
      <c r="B99" s="51">
        <v>4.9968789805134417E-2</v>
      </c>
      <c r="C99" s="103">
        <v>104.99687898051344</v>
      </c>
      <c r="D99" s="103">
        <v>100</v>
      </c>
      <c r="E99" s="58"/>
      <c r="F99" s="58">
        <v>0.59</v>
      </c>
      <c r="G99" s="59" t="s">
        <v>65</v>
      </c>
    </row>
    <row r="100" spans="1:7" ht="15">
      <c r="A100" s="49" t="s">
        <v>83</v>
      </c>
      <c r="B100" s="51">
        <v>4.9968789805134417E-2</v>
      </c>
      <c r="C100" s="103">
        <v>104.99687898051344</v>
      </c>
      <c r="D100" s="103">
        <v>100</v>
      </c>
      <c r="E100" s="52">
        <v>2.2000000000000002</v>
      </c>
      <c r="F100" s="52">
        <v>16</v>
      </c>
      <c r="G100" s="56" t="s">
        <v>105</v>
      </c>
    </row>
    <row r="101" spans="1:7" ht="30">
      <c r="A101" s="49" t="s">
        <v>84</v>
      </c>
      <c r="B101" s="51">
        <v>2.5004492228018593E-2</v>
      </c>
      <c r="C101" s="107">
        <v>102.50044922280186</v>
      </c>
      <c r="D101" s="107">
        <v>100</v>
      </c>
      <c r="E101" s="52">
        <v>2</v>
      </c>
      <c r="F101" s="52">
        <v>14.4</v>
      </c>
      <c r="G101" s="56" t="s">
        <v>106</v>
      </c>
    </row>
    <row r="102" spans="1:7" ht="31.5">
      <c r="A102" s="12" t="s">
        <v>47</v>
      </c>
      <c r="B102" s="11">
        <v>4.3251027775499384E-3</v>
      </c>
      <c r="C102" s="106">
        <v>100.432510277755</v>
      </c>
      <c r="D102" s="152">
        <v>100</v>
      </c>
      <c r="E102" s="14">
        <v>0.5</v>
      </c>
      <c r="F102" s="14">
        <v>3.6</v>
      </c>
      <c r="G102" s="8" t="s">
        <v>14</v>
      </c>
    </row>
    <row r="103" spans="1:7" ht="15.75">
      <c r="A103" s="12" t="s">
        <v>48</v>
      </c>
      <c r="B103" s="11">
        <v>1.6616765202753125E-2</v>
      </c>
      <c r="C103" s="106">
        <v>101.66167652027531</v>
      </c>
      <c r="D103" s="152">
        <v>100</v>
      </c>
      <c r="E103" s="14">
        <v>0.8</v>
      </c>
      <c r="F103" s="14">
        <v>5.8</v>
      </c>
      <c r="G103" s="8" t="s">
        <v>16</v>
      </c>
    </row>
    <row r="104" spans="1:7" ht="15.75">
      <c r="A104" s="12" t="s">
        <v>49</v>
      </c>
      <c r="B104" s="11">
        <v>-4.6177075809916701E-4</v>
      </c>
      <c r="C104" s="106">
        <v>99.953822924190078</v>
      </c>
      <c r="D104" s="152">
        <v>100</v>
      </c>
      <c r="E104" s="14">
        <v>1.6</v>
      </c>
      <c r="F104" s="14">
        <v>11.6</v>
      </c>
      <c r="G104" s="8" t="s">
        <v>18</v>
      </c>
    </row>
    <row r="105" spans="1:7" ht="15.75">
      <c r="A105" s="12" t="s">
        <v>50</v>
      </c>
      <c r="B105" s="11">
        <v>2.7331684582021509E-5</v>
      </c>
      <c r="C105" s="106">
        <v>100.00273316845821</v>
      </c>
      <c r="D105" s="152">
        <v>100</v>
      </c>
      <c r="E105" s="14">
        <v>0.4</v>
      </c>
      <c r="F105" s="14">
        <v>2.9</v>
      </c>
      <c r="G105" s="8" t="s">
        <v>20</v>
      </c>
    </row>
    <row r="106" spans="1:7" ht="15.75">
      <c r="A106" s="12" t="s">
        <v>51</v>
      </c>
      <c r="B106" s="11">
        <v>1.0519794220086309E-2</v>
      </c>
      <c r="C106" s="106">
        <v>101.05197942200863</v>
      </c>
      <c r="D106" s="152">
        <v>100</v>
      </c>
      <c r="E106" s="14">
        <v>0.3</v>
      </c>
      <c r="F106" s="3">
        <v>2.2000000000000002</v>
      </c>
      <c r="G106" s="8" t="s">
        <v>22</v>
      </c>
    </row>
    <row r="107" spans="1:7" ht="15.75">
      <c r="A107" s="12" t="s">
        <v>52</v>
      </c>
      <c r="B107" s="11">
        <v>0</v>
      </c>
      <c r="C107" s="106">
        <v>100</v>
      </c>
      <c r="D107" s="152">
        <v>100</v>
      </c>
      <c r="E107" s="14">
        <v>0.7</v>
      </c>
      <c r="F107" s="9">
        <v>5.0999999999999996</v>
      </c>
      <c r="G107" s="8" t="s">
        <v>24</v>
      </c>
    </row>
    <row r="108" spans="1:7" ht="15.75">
      <c r="A108" s="12" t="s">
        <v>53</v>
      </c>
      <c r="B108" s="11">
        <v>2.3875346840118272E-2</v>
      </c>
      <c r="C108" s="106">
        <v>102.38753468401183</v>
      </c>
      <c r="D108" s="152">
        <v>100</v>
      </c>
      <c r="E108" s="14">
        <v>0.2</v>
      </c>
      <c r="F108" s="9">
        <v>1.4</v>
      </c>
      <c r="G108" s="8" t="s">
        <v>26</v>
      </c>
    </row>
    <row r="109" spans="1:7" ht="15.75">
      <c r="A109" s="12" t="s">
        <v>54</v>
      </c>
      <c r="B109" s="11">
        <v>3.9355239735461289E-4</v>
      </c>
      <c r="C109" s="106">
        <v>100.03935523973546</v>
      </c>
      <c r="D109" s="152">
        <v>100</v>
      </c>
      <c r="E109" s="14">
        <v>0.4</v>
      </c>
      <c r="F109" s="9">
        <v>2.9</v>
      </c>
      <c r="G109" s="8" t="s">
        <v>28</v>
      </c>
    </row>
    <row r="110" spans="1:7" ht="16.5" thickBot="1">
      <c r="A110" s="7" t="s">
        <v>55</v>
      </c>
      <c r="B110" s="11">
        <v>1.9876163552395854E-2</v>
      </c>
      <c r="C110" s="106">
        <v>101.98761635523958</v>
      </c>
      <c r="D110" s="153">
        <v>100</v>
      </c>
      <c r="E110" s="14">
        <v>13.8</v>
      </c>
      <c r="F110" s="6">
        <v>100</v>
      </c>
      <c r="G110" s="5" t="s">
        <v>56</v>
      </c>
    </row>
    <row r="111" spans="1:7">
      <c r="A111" s="117" t="s">
        <v>112</v>
      </c>
      <c r="B111" s="117"/>
      <c r="C111" s="117"/>
      <c r="D111" s="117"/>
      <c r="E111" s="117"/>
    </row>
    <row r="112" spans="1:7" ht="22.5">
      <c r="A112" s="117"/>
      <c r="B112" s="117"/>
      <c r="C112" s="117"/>
      <c r="D112" s="117"/>
      <c r="E112" s="117"/>
      <c r="G112" s="65" t="s">
        <v>57</v>
      </c>
    </row>
    <row r="113" spans="1:7" ht="24" customHeight="1">
      <c r="G113" s="4"/>
    </row>
    <row r="114" spans="1:7" ht="14.25">
      <c r="G114" s="4"/>
    </row>
    <row r="115" spans="1:7" ht="20.25">
      <c r="A115" s="46" t="s">
        <v>68</v>
      </c>
      <c r="G115" s="48" t="s">
        <v>96</v>
      </c>
    </row>
    <row r="116" spans="1:7" ht="15.75" thickBot="1">
      <c r="A116" s="19" t="s">
        <v>85</v>
      </c>
      <c r="B116" s="19"/>
      <c r="C116" s="19"/>
      <c r="D116" s="19"/>
      <c r="E116" s="40"/>
      <c r="F116" s="19"/>
      <c r="G116" s="19" t="s">
        <v>97</v>
      </c>
    </row>
    <row r="117" spans="1:7" ht="25.5">
      <c r="A117" s="122" t="s">
        <v>36</v>
      </c>
      <c r="B117" s="18" t="s">
        <v>111</v>
      </c>
      <c r="C117" s="18" t="s">
        <v>107</v>
      </c>
      <c r="D117" s="66" t="s">
        <v>108</v>
      </c>
      <c r="E117" s="41" t="s">
        <v>66</v>
      </c>
      <c r="F117" s="18" t="s">
        <v>37</v>
      </c>
      <c r="G117" s="128" t="s">
        <v>38</v>
      </c>
    </row>
    <row r="118" spans="1:7" ht="26.25" thickBot="1">
      <c r="A118" s="123"/>
      <c r="B118" s="17" t="s">
        <v>86</v>
      </c>
      <c r="C118" s="17" t="s">
        <v>109</v>
      </c>
      <c r="D118" s="17" t="s">
        <v>110</v>
      </c>
      <c r="E118" s="42"/>
      <c r="F118" s="17" t="s">
        <v>39</v>
      </c>
      <c r="G118" s="129"/>
    </row>
    <row r="119" spans="1:7" ht="31.5">
      <c r="A119" s="15" t="s">
        <v>40</v>
      </c>
      <c r="B119" s="11">
        <v>5.2546884316354348E-2</v>
      </c>
      <c r="C119" s="105">
        <v>105.25468843163543</v>
      </c>
      <c r="D119" s="105">
        <v>100</v>
      </c>
      <c r="E119" s="37">
        <v>2.2999999999999998</v>
      </c>
      <c r="F119" s="14">
        <v>21.9</v>
      </c>
      <c r="G119" s="13" t="s">
        <v>6</v>
      </c>
    </row>
    <row r="120" spans="1:7" ht="15.75">
      <c r="A120" s="12" t="s">
        <v>41</v>
      </c>
      <c r="B120" s="11">
        <v>4.6520335005774571E-2</v>
      </c>
      <c r="C120" s="105">
        <v>104.65203350057746</v>
      </c>
      <c r="D120" s="105">
        <v>100</v>
      </c>
      <c r="E120" s="37">
        <v>0.2</v>
      </c>
      <c r="F120" s="9">
        <v>1.9</v>
      </c>
      <c r="G120" s="8" t="s">
        <v>42</v>
      </c>
    </row>
    <row r="121" spans="1:7" ht="15.75">
      <c r="A121" s="12" t="s">
        <v>43</v>
      </c>
      <c r="B121" s="11">
        <v>-0.11075341070314071</v>
      </c>
      <c r="C121" s="105">
        <v>88.924658929685933</v>
      </c>
      <c r="D121" s="105">
        <v>100</v>
      </c>
      <c r="E121" s="37">
        <v>0.7</v>
      </c>
      <c r="F121" s="9">
        <v>6.7</v>
      </c>
      <c r="G121" s="8" t="s">
        <v>10</v>
      </c>
    </row>
    <row r="122" spans="1:7" ht="31.5">
      <c r="A122" s="12" t="s">
        <v>44</v>
      </c>
      <c r="B122" s="11"/>
      <c r="C122" s="106">
        <v>0</v>
      </c>
      <c r="D122" s="150">
        <v>0</v>
      </c>
      <c r="E122" s="10">
        <v>3.5</v>
      </c>
      <c r="F122" s="9">
        <v>33.299999999999997</v>
      </c>
      <c r="G122" s="8" t="s">
        <v>45</v>
      </c>
    </row>
    <row r="123" spans="1:7" ht="15">
      <c r="A123" s="49" t="s">
        <v>80</v>
      </c>
      <c r="B123" s="51">
        <v>2.583961722905137E-2</v>
      </c>
      <c r="C123" s="103">
        <v>102.58396172290514</v>
      </c>
      <c r="D123" s="103">
        <v>100</v>
      </c>
      <c r="E123" s="52">
        <v>0.1</v>
      </c>
      <c r="F123" s="52">
        <v>0.9</v>
      </c>
      <c r="G123" s="56" t="s">
        <v>104</v>
      </c>
    </row>
    <row r="124" spans="1:7" ht="15">
      <c r="A124" s="53" t="s">
        <v>81</v>
      </c>
      <c r="B124" s="63">
        <v>0</v>
      </c>
      <c r="C124" s="155">
        <v>100</v>
      </c>
      <c r="D124" s="155">
        <v>100</v>
      </c>
      <c r="E124" s="58"/>
      <c r="F124" s="58">
        <v>0.113</v>
      </c>
      <c r="G124" s="59" t="s">
        <v>64</v>
      </c>
    </row>
    <row r="125" spans="1:7" ht="15">
      <c r="A125" s="53" t="s">
        <v>82</v>
      </c>
      <c r="B125" s="63">
        <v>2.9186008964760646E-2</v>
      </c>
      <c r="C125" s="155">
        <v>102.91860089647606</v>
      </c>
      <c r="D125" s="155">
        <v>100</v>
      </c>
      <c r="E125" s="58"/>
      <c r="F125" s="58">
        <v>0.88700000000000001</v>
      </c>
      <c r="G125" s="59" t="s">
        <v>65</v>
      </c>
    </row>
    <row r="126" spans="1:7" ht="15">
      <c r="A126" s="49" t="s">
        <v>83</v>
      </c>
      <c r="B126" s="51">
        <v>2.9186008964760646E-2</v>
      </c>
      <c r="C126" s="103">
        <v>102.91860089647606</v>
      </c>
      <c r="D126" s="103">
        <v>100</v>
      </c>
      <c r="E126" s="52">
        <v>1.4</v>
      </c>
      <c r="F126" s="52">
        <v>13.8</v>
      </c>
      <c r="G126" s="56" t="s">
        <v>105</v>
      </c>
    </row>
    <row r="127" spans="1:7" ht="30">
      <c r="A127" s="49" t="s">
        <v>84</v>
      </c>
      <c r="B127" s="51">
        <v>1.9829701424370239E-2</v>
      </c>
      <c r="C127" s="107">
        <v>101.98297014243703</v>
      </c>
      <c r="D127" s="107">
        <v>100</v>
      </c>
      <c r="E127" s="52">
        <v>1.9</v>
      </c>
      <c r="F127" s="52">
        <v>18.7</v>
      </c>
      <c r="G127" s="56" t="s">
        <v>106</v>
      </c>
    </row>
    <row r="128" spans="1:7" ht="31.5">
      <c r="A128" s="12" t="s">
        <v>47</v>
      </c>
      <c r="B128" s="11">
        <v>8.8016428752817344E-3</v>
      </c>
      <c r="C128" s="106">
        <v>100.88016428752817</v>
      </c>
      <c r="D128" s="152">
        <v>100</v>
      </c>
      <c r="E128" s="14">
        <v>0.3</v>
      </c>
      <c r="F128" s="9">
        <v>2.9</v>
      </c>
      <c r="G128" s="8" t="s">
        <v>14</v>
      </c>
    </row>
    <row r="129" spans="1:7" ht="15.75">
      <c r="A129" s="12" t="s">
        <v>48</v>
      </c>
      <c r="B129" s="11">
        <v>1.3238979104307713E-2</v>
      </c>
      <c r="C129" s="106">
        <v>101.32389791043077</v>
      </c>
      <c r="D129" s="152">
        <v>100</v>
      </c>
      <c r="E129" s="14">
        <v>0.6</v>
      </c>
      <c r="F129" s="9">
        <v>5.7</v>
      </c>
      <c r="G129" s="8" t="s">
        <v>16</v>
      </c>
    </row>
    <row r="130" spans="1:7" ht="15.75">
      <c r="A130" s="12" t="s">
        <v>49</v>
      </c>
      <c r="B130" s="11">
        <v>-5.2043625714465191E-3</v>
      </c>
      <c r="C130" s="106">
        <v>99.479563742855348</v>
      </c>
      <c r="D130" s="152">
        <v>100</v>
      </c>
      <c r="E130" s="14">
        <v>1.2</v>
      </c>
      <c r="F130" s="9">
        <v>11.4</v>
      </c>
      <c r="G130" s="8" t="s">
        <v>18</v>
      </c>
    </row>
    <row r="131" spans="1:7" ht="15.75">
      <c r="A131" s="12" t="s">
        <v>50</v>
      </c>
      <c r="B131" s="11">
        <v>0</v>
      </c>
      <c r="C131" s="106">
        <v>100</v>
      </c>
      <c r="D131" s="152">
        <v>100</v>
      </c>
      <c r="E131" s="14">
        <v>0.4</v>
      </c>
      <c r="F131" s="9">
        <v>3.8</v>
      </c>
      <c r="G131" s="8" t="s">
        <v>20</v>
      </c>
    </row>
    <row r="132" spans="1:7" ht="15.75">
      <c r="A132" s="12" t="s">
        <v>51</v>
      </c>
      <c r="B132" s="11">
        <v>2.7574388205540146E-3</v>
      </c>
      <c r="C132" s="106">
        <v>100.27574388205539</v>
      </c>
      <c r="D132" s="152">
        <v>100</v>
      </c>
      <c r="E132" s="14">
        <v>0.3</v>
      </c>
      <c r="F132" s="9">
        <v>2.9</v>
      </c>
      <c r="G132" s="8" t="s">
        <v>22</v>
      </c>
    </row>
    <row r="133" spans="1:7" ht="15.75">
      <c r="A133" s="12" t="s">
        <v>52</v>
      </c>
      <c r="B133" s="11">
        <v>0</v>
      </c>
      <c r="C133" s="106">
        <v>100</v>
      </c>
      <c r="D133" s="152">
        <v>100</v>
      </c>
      <c r="E133" s="14">
        <v>0.5</v>
      </c>
      <c r="F133" s="9">
        <v>4.8</v>
      </c>
      <c r="G133" s="8" t="s">
        <v>24</v>
      </c>
    </row>
    <row r="134" spans="1:7" ht="15.75">
      <c r="A134" s="12" t="s">
        <v>53</v>
      </c>
      <c r="B134" s="11">
        <v>2.020299020160321E-3</v>
      </c>
      <c r="C134" s="106">
        <v>100.20202990201604</v>
      </c>
      <c r="D134" s="152">
        <v>100</v>
      </c>
      <c r="E134" s="14">
        <v>0.1</v>
      </c>
      <c r="F134" s="9">
        <v>1</v>
      </c>
      <c r="G134" s="8" t="s">
        <v>26</v>
      </c>
    </row>
    <row r="135" spans="1:7" ht="15.75">
      <c r="A135" s="12" t="s">
        <v>54</v>
      </c>
      <c r="B135" s="11">
        <v>7.8776591214033687E-3</v>
      </c>
      <c r="C135" s="106">
        <v>100.78776591214034</v>
      </c>
      <c r="D135" s="152">
        <v>100</v>
      </c>
      <c r="E135" s="14">
        <v>0.4</v>
      </c>
      <c r="F135" s="9">
        <v>3.8</v>
      </c>
      <c r="G135" s="8" t="s">
        <v>28</v>
      </c>
    </row>
    <row r="136" spans="1:7" ht="16.5" thickBot="1">
      <c r="A136" s="7" t="s">
        <v>55</v>
      </c>
      <c r="B136" s="11">
        <v>1.3291647041616672E-2</v>
      </c>
      <c r="C136" s="106">
        <v>101.32916470416167</v>
      </c>
      <c r="D136" s="153">
        <v>100</v>
      </c>
      <c r="E136" s="38">
        <v>10.5</v>
      </c>
      <c r="F136" s="6">
        <v>100</v>
      </c>
      <c r="G136" s="5" t="s">
        <v>56</v>
      </c>
    </row>
    <row r="137" spans="1:7">
      <c r="A137" s="117" t="s">
        <v>112</v>
      </c>
      <c r="B137" s="117"/>
      <c r="C137" s="117"/>
      <c r="D137" s="117"/>
      <c r="E137" s="117"/>
    </row>
    <row r="138" spans="1:7" ht="22.5">
      <c r="A138" s="117"/>
      <c r="B138" s="117"/>
      <c r="C138" s="117"/>
      <c r="D138" s="117"/>
      <c r="E138" s="117"/>
      <c r="G138" s="65" t="s">
        <v>57</v>
      </c>
    </row>
    <row r="139" spans="1:7" ht="14.25">
      <c r="G139" s="4"/>
    </row>
    <row r="140" spans="1:7" ht="14.25">
      <c r="G140" s="4"/>
    </row>
    <row r="141" spans="1:7" ht="20.25">
      <c r="G141" s="48" t="s">
        <v>98</v>
      </c>
    </row>
    <row r="142" spans="1:7" ht="20.25">
      <c r="A142" s="46" t="s">
        <v>71</v>
      </c>
      <c r="B142" s="19"/>
      <c r="C142" s="19"/>
      <c r="D142" s="19"/>
      <c r="E142" s="40"/>
      <c r="F142" s="19"/>
      <c r="G142" s="19" t="s">
        <v>99</v>
      </c>
    </row>
    <row r="143" spans="1:7" ht="15.75" thickBot="1">
      <c r="A143" s="19" t="s">
        <v>85</v>
      </c>
    </row>
    <row r="144" spans="1:7" ht="25.5">
      <c r="A144" s="122" t="s">
        <v>36</v>
      </c>
      <c r="B144" s="18" t="s">
        <v>111</v>
      </c>
      <c r="C144" s="18" t="s">
        <v>107</v>
      </c>
      <c r="D144" s="66" t="s">
        <v>108</v>
      </c>
      <c r="E144" s="41" t="s">
        <v>66</v>
      </c>
      <c r="F144" s="18" t="s">
        <v>37</v>
      </c>
      <c r="G144" s="128" t="s">
        <v>38</v>
      </c>
    </row>
    <row r="145" spans="1:7" ht="26.25" thickBot="1">
      <c r="A145" s="123"/>
      <c r="B145" s="17" t="s">
        <v>86</v>
      </c>
      <c r="C145" s="17" t="s">
        <v>109</v>
      </c>
      <c r="D145" s="17" t="s">
        <v>110</v>
      </c>
      <c r="E145" s="42"/>
      <c r="F145" s="17" t="s">
        <v>39</v>
      </c>
      <c r="G145" s="129"/>
    </row>
    <row r="146" spans="1:7" ht="31.5">
      <c r="A146" s="15" t="s">
        <v>40</v>
      </c>
      <c r="B146" s="11">
        <v>4.0482582097081332E-2</v>
      </c>
      <c r="C146" s="105">
        <v>104.04825820970814</v>
      </c>
      <c r="D146" s="105">
        <v>100</v>
      </c>
      <c r="E146" s="37">
        <v>1.8</v>
      </c>
      <c r="F146" s="14">
        <v>23.1</v>
      </c>
      <c r="G146" s="13" t="s">
        <v>6</v>
      </c>
    </row>
    <row r="147" spans="1:7" ht="15.75">
      <c r="A147" s="12" t="s">
        <v>41</v>
      </c>
      <c r="B147" s="11">
        <v>6.4017601734909002E-2</v>
      </c>
      <c r="C147" s="105">
        <v>106.4017601734909</v>
      </c>
      <c r="D147" s="105">
        <v>100</v>
      </c>
      <c r="E147" s="37">
        <v>0.1</v>
      </c>
      <c r="F147" s="9">
        <v>1.3</v>
      </c>
      <c r="G147" s="8" t="s">
        <v>42</v>
      </c>
    </row>
    <row r="148" spans="1:7" ht="15.75">
      <c r="A148" s="12" t="s">
        <v>43</v>
      </c>
      <c r="B148" s="11">
        <v>-0.19912196740083565</v>
      </c>
      <c r="C148" s="105">
        <v>80.087803259916441</v>
      </c>
      <c r="D148" s="105">
        <v>100</v>
      </c>
      <c r="E148" s="37">
        <v>0.4</v>
      </c>
      <c r="F148" s="9">
        <v>5.0999999999999996</v>
      </c>
      <c r="G148" s="8" t="s">
        <v>10</v>
      </c>
    </row>
    <row r="149" spans="1:7" ht="31.5">
      <c r="A149" s="12" t="s">
        <v>44</v>
      </c>
      <c r="B149" s="11"/>
      <c r="C149" s="106">
        <v>0</v>
      </c>
      <c r="D149" s="150">
        <v>0</v>
      </c>
      <c r="E149" s="10">
        <v>2.2000000000000002</v>
      </c>
      <c r="F149" s="9">
        <v>28.2</v>
      </c>
      <c r="G149" s="8" t="s">
        <v>45</v>
      </c>
    </row>
    <row r="150" spans="1:7" ht="15">
      <c r="A150" s="49" t="s">
        <v>80</v>
      </c>
      <c r="B150" s="51">
        <v>0</v>
      </c>
      <c r="C150" s="103">
        <v>100</v>
      </c>
      <c r="D150" s="103">
        <v>100</v>
      </c>
      <c r="E150" s="52">
        <v>0.2</v>
      </c>
      <c r="F150" s="52">
        <v>2.2000000000000002</v>
      </c>
      <c r="G150" s="56" t="s">
        <v>104</v>
      </c>
    </row>
    <row r="151" spans="1:7" ht="15">
      <c r="A151" s="53" t="s">
        <v>81</v>
      </c>
      <c r="B151" s="51">
        <v>0</v>
      </c>
      <c r="C151" s="103">
        <v>100</v>
      </c>
      <c r="D151" s="103">
        <v>100</v>
      </c>
      <c r="E151" s="58"/>
      <c r="F151" s="58">
        <v>0.19700000000000001</v>
      </c>
      <c r="G151" s="59" t="s">
        <v>64</v>
      </c>
    </row>
    <row r="152" spans="1:7" ht="15">
      <c r="A152" s="53" t="s">
        <v>82</v>
      </c>
      <c r="B152" s="51">
        <v>0</v>
      </c>
      <c r="C152" s="103">
        <v>100</v>
      </c>
      <c r="D152" s="103">
        <v>100</v>
      </c>
      <c r="E152" s="58"/>
      <c r="F152" s="58">
        <v>0.80300000000000005</v>
      </c>
      <c r="G152" s="59" t="s">
        <v>65</v>
      </c>
    </row>
    <row r="153" spans="1:7" ht="15">
      <c r="A153" s="49" t="s">
        <v>83</v>
      </c>
      <c r="B153" s="51">
        <v>0</v>
      </c>
      <c r="C153" s="103">
        <v>100</v>
      </c>
      <c r="D153" s="103">
        <v>100</v>
      </c>
      <c r="E153" s="52">
        <v>0.9</v>
      </c>
      <c r="F153" s="52">
        <v>12.1</v>
      </c>
      <c r="G153" s="56" t="s">
        <v>105</v>
      </c>
    </row>
    <row r="154" spans="1:7" ht="30">
      <c r="A154" s="49" t="s">
        <v>84</v>
      </c>
      <c r="B154" s="51">
        <v>2.7207543356664754E-2</v>
      </c>
      <c r="C154" s="107">
        <v>102.72075433566647</v>
      </c>
      <c r="D154" s="107">
        <v>100</v>
      </c>
      <c r="E154" s="52">
        <v>1.1000000000000001</v>
      </c>
      <c r="F154" s="52">
        <v>13.9</v>
      </c>
      <c r="G154" s="56" t="s">
        <v>106</v>
      </c>
    </row>
    <row r="155" spans="1:7" ht="31.5">
      <c r="A155" s="12" t="s">
        <v>47</v>
      </c>
      <c r="B155" s="11">
        <v>5.0014777841000946E-3</v>
      </c>
      <c r="C155" s="106">
        <v>100.50014777841001</v>
      </c>
      <c r="D155" s="152">
        <v>100</v>
      </c>
      <c r="E155" s="14">
        <v>0.2</v>
      </c>
      <c r="F155" s="9">
        <v>2.6</v>
      </c>
      <c r="G155" s="8" t="s">
        <v>14</v>
      </c>
    </row>
    <row r="156" spans="1:7" ht="15.75">
      <c r="A156" s="12" t="s">
        <v>48</v>
      </c>
      <c r="B156" s="11">
        <v>5.5382132479180335E-3</v>
      </c>
      <c r="C156" s="106">
        <v>100.5538213247918</v>
      </c>
      <c r="D156" s="152">
        <v>100</v>
      </c>
      <c r="E156" s="14">
        <v>0.9</v>
      </c>
      <c r="F156" s="9">
        <v>11.5</v>
      </c>
      <c r="G156" s="8" t="s">
        <v>16</v>
      </c>
    </row>
    <row r="157" spans="1:7" ht="15.75">
      <c r="A157" s="12" t="s">
        <v>49</v>
      </c>
      <c r="B157" s="11">
        <v>2.6889154090394829E-3</v>
      </c>
      <c r="C157" s="106">
        <v>100.26889154090395</v>
      </c>
      <c r="D157" s="152">
        <v>100</v>
      </c>
      <c r="E157" s="14">
        <v>0.9</v>
      </c>
      <c r="F157" s="9">
        <v>11.5</v>
      </c>
      <c r="G157" s="8" t="s">
        <v>18</v>
      </c>
    </row>
    <row r="158" spans="1:7" ht="15.75">
      <c r="A158" s="12" t="s">
        <v>50</v>
      </c>
      <c r="B158" s="11">
        <v>0</v>
      </c>
      <c r="C158" s="106">
        <v>100</v>
      </c>
      <c r="D158" s="152">
        <v>100</v>
      </c>
      <c r="E158" s="14">
        <v>0.3</v>
      </c>
      <c r="F158" s="9">
        <v>3.8</v>
      </c>
      <c r="G158" s="8" t="s">
        <v>20</v>
      </c>
    </row>
    <row r="159" spans="1:7" ht="15.75">
      <c r="A159" s="12" t="s">
        <v>51</v>
      </c>
      <c r="B159" s="11">
        <v>2.5344801281496299E-2</v>
      </c>
      <c r="C159" s="106">
        <v>102.53448012814962</v>
      </c>
      <c r="D159" s="152">
        <v>100</v>
      </c>
      <c r="E159" s="14">
        <v>0.1</v>
      </c>
      <c r="F159" s="9">
        <v>1.3</v>
      </c>
      <c r="G159" s="8" t="s">
        <v>22</v>
      </c>
    </row>
    <row r="160" spans="1:7" ht="15.75">
      <c r="A160" s="12" t="s">
        <v>52</v>
      </c>
      <c r="B160" s="11">
        <v>0</v>
      </c>
      <c r="C160" s="106">
        <v>100</v>
      </c>
      <c r="D160" s="152">
        <v>100</v>
      </c>
      <c r="E160" s="14">
        <v>0.4</v>
      </c>
      <c r="F160" s="9">
        <v>5.0999999999999996</v>
      </c>
      <c r="G160" s="8" t="s">
        <v>24</v>
      </c>
    </row>
    <row r="161" spans="1:7" ht="15.75">
      <c r="A161" s="12" t="s">
        <v>53</v>
      </c>
      <c r="B161" s="11">
        <v>1.1243088898243991E-2</v>
      </c>
      <c r="C161" s="106">
        <v>101.12430888982441</v>
      </c>
      <c r="D161" s="152">
        <v>100</v>
      </c>
      <c r="E161" s="14">
        <v>0.2</v>
      </c>
      <c r="F161" s="9">
        <v>2.6</v>
      </c>
      <c r="G161" s="8" t="s">
        <v>26</v>
      </c>
    </row>
    <row r="162" spans="1:7" ht="15.75">
      <c r="A162" s="12" t="s">
        <v>54</v>
      </c>
      <c r="B162" s="11">
        <v>1.3694332839253143E-2</v>
      </c>
      <c r="C162" s="106">
        <v>101.36943328392532</v>
      </c>
      <c r="D162" s="152">
        <v>100</v>
      </c>
      <c r="E162" s="14">
        <v>0.3</v>
      </c>
      <c r="F162" s="9">
        <v>3.8</v>
      </c>
      <c r="G162" s="8" t="s">
        <v>28</v>
      </c>
    </row>
    <row r="163" spans="1:7" ht="16.5" thickBot="1">
      <c r="A163" s="7" t="s">
        <v>55</v>
      </c>
      <c r="B163" s="11">
        <v>1.3814928671032511E-2</v>
      </c>
      <c r="C163" s="106">
        <v>101.38149286710325</v>
      </c>
      <c r="D163" s="153">
        <v>100</v>
      </c>
      <c r="E163" s="38">
        <v>7.8</v>
      </c>
      <c r="F163" s="6">
        <v>100</v>
      </c>
      <c r="G163" s="5" t="s">
        <v>56</v>
      </c>
    </row>
    <row r="164" spans="1:7">
      <c r="A164" s="117" t="s">
        <v>112</v>
      </c>
      <c r="B164" s="117"/>
      <c r="C164" s="117"/>
      <c r="D164" s="117"/>
      <c r="E164" s="117"/>
    </row>
    <row r="165" spans="1:7" ht="22.5">
      <c r="A165" s="117"/>
      <c r="B165" s="117"/>
      <c r="C165" s="117"/>
      <c r="D165" s="117"/>
      <c r="E165" s="117"/>
      <c r="G165" s="65" t="s">
        <v>57</v>
      </c>
    </row>
    <row r="170" spans="1:7" ht="20.25">
      <c r="G170" s="47" t="s">
        <v>100</v>
      </c>
    </row>
    <row r="171" spans="1:7" ht="20.25">
      <c r="A171" s="46" t="s">
        <v>69</v>
      </c>
      <c r="B171" s="19"/>
      <c r="C171" s="19"/>
      <c r="D171" s="19"/>
      <c r="E171" s="40"/>
      <c r="F171" s="19"/>
      <c r="G171" s="19" t="s">
        <v>95</v>
      </c>
    </row>
    <row r="172" spans="1:7" ht="15.75" thickBot="1">
      <c r="A172" s="19" t="s">
        <v>85</v>
      </c>
    </row>
    <row r="173" spans="1:7" ht="25.5">
      <c r="A173" s="122" t="s">
        <v>36</v>
      </c>
      <c r="B173" s="18" t="s">
        <v>111</v>
      </c>
      <c r="C173" s="18" t="s">
        <v>107</v>
      </c>
      <c r="D173" s="66" t="s">
        <v>108</v>
      </c>
      <c r="E173" s="41" t="s">
        <v>66</v>
      </c>
      <c r="F173" s="18" t="s">
        <v>37</v>
      </c>
      <c r="G173" s="128" t="s">
        <v>38</v>
      </c>
    </row>
    <row r="174" spans="1:7" ht="26.25" thickBot="1">
      <c r="A174" s="123"/>
      <c r="B174" s="17" t="s">
        <v>86</v>
      </c>
      <c r="C174" s="17" t="s">
        <v>109</v>
      </c>
      <c r="D174" s="17" t="s">
        <v>110</v>
      </c>
      <c r="E174" s="42"/>
      <c r="F174" s="17" t="s">
        <v>39</v>
      </c>
      <c r="G174" s="129"/>
    </row>
    <row r="175" spans="1:7" ht="31.5">
      <c r="A175" s="15" t="s">
        <v>40</v>
      </c>
      <c r="B175" s="11">
        <v>2.0607125372004598E-2</v>
      </c>
      <c r="C175" s="105">
        <v>102.06071253720046</v>
      </c>
      <c r="D175" s="105">
        <v>100</v>
      </c>
      <c r="E175" s="37">
        <v>1.4</v>
      </c>
      <c r="F175" s="14">
        <v>24.1</v>
      </c>
      <c r="G175" s="13" t="s">
        <v>6</v>
      </c>
    </row>
    <row r="176" spans="1:7" ht="15.75">
      <c r="A176" s="12" t="s">
        <v>41</v>
      </c>
      <c r="B176" s="11">
        <v>5.4653071170781997E-2</v>
      </c>
      <c r="C176" s="105">
        <v>105.4653071170782</v>
      </c>
      <c r="D176" s="105">
        <v>100</v>
      </c>
      <c r="E176" s="37">
        <v>0.1</v>
      </c>
      <c r="F176" s="9">
        <v>1.7</v>
      </c>
      <c r="G176" s="8" t="s">
        <v>42</v>
      </c>
    </row>
    <row r="177" spans="1:7" ht="15.75">
      <c r="A177" s="12" t="s">
        <v>43</v>
      </c>
      <c r="B177" s="11">
        <v>-3.7339133498548449E-4</v>
      </c>
      <c r="C177" s="105">
        <v>99.962660866501452</v>
      </c>
      <c r="D177" s="105">
        <v>100</v>
      </c>
      <c r="E177" s="37">
        <v>0.2</v>
      </c>
      <c r="F177" s="9">
        <v>3.4</v>
      </c>
      <c r="G177" s="8" t="s">
        <v>10</v>
      </c>
    </row>
    <row r="178" spans="1:7" ht="31.5">
      <c r="A178" s="12" t="s">
        <v>44</v>
      </c>
      <c r="B178" s="11"/>
      <c r="C178" s="106">
        <v>0</v>
      </c>
      <c r="D178" s="150">
        <v>0</v>
      </c>
      <c r="E178" s="10">
        <v>1.6</v>
      </c>
      <c r="F178" s="9">
        <v>27.6</v>
      </c>
      <c r="G178" s="8" t="s">
        <v>45</v>
      </c>
    </row>
    <row r="179" spans="1:7" ht="15">
      <c r="A179" s="49" t="s">
        <v>80</v>
      </c>
      <c r="B179" s="51">
        <v>3.9435970977278911E-2</v>
      </c>
      <c r="C179" s="103">
        <v>103.94359709772789</v>
      </c>
      <c r="D179" s="156">
        <v>100</v>
      </c>
      <c r="E179" s="64">
        <v>0.03</v>
      </c>
      <c r="F179" s="52">
        <v>0.5</v>
      </c>
      <c r="G179" s="56" t="s">
        <v>104</v>
      </c>
    </row>
    <row r="180" spans="1:7" ht="15">
      <c r="A180" s="53" t="s">
        <v>81</v>
      </c>
      <c r="B180" s="58">
        <v>0</v>
      </c>
      <c r="C180" s="155">
        <v>100</v>
      </c>
      <c r="D180" s="155">
        <v>100</v>
      </c>
      <c r="E180" s="58"/>
      <c r="F180" s="58">
        <v>0.13300000000000001</v>
      </c>
      <c r="G180" s="59" t="s">
        <v>64</v>
      </c>
    </row>
    <row r="181" spans="1:7" ht="15">
      <c r="A181" s="53" t="s">
        <v>82</v>
      </c>
      <c r="B181" s="58">
        <v>4.5639552591273169E-2</v>
      </c>
      <c r="C181" s="155">
        <v>104.56395525912731</v>
      </c>
      <c r="D181" s="155">
        <v>100</v>
      </c>
      <c r="E181" s="58"/>
      <c r="F181" s="58">
        <v>0.86699999999999999</v>
      </c>
      <c r="G181" s="59" t="s">
        <v>65</v>
      </c>
    </row>
    <row r="182" spans="1:7" ht="15">
      <c r="A182" s="49" t="s">
        <v>83</v>
      </c>
      <c r="B182" s="51">
        <v>4.5639552591273169E-2</v>
      </c>
      <c r="C182" s="103">
        <v>104.56395525912731</v>
      </c>
      <c r="D182" s="156">
        <v>100</v>
      </c>
      <c r="E182" s="64">
        <v>0.55000000000000004</v>
      </c>
      <c r="F182" s="52">
        <v>9.5</v>
      </c>
      <c r="G182" s="56" t="s">
        <v>105</v>
      </c>
    </row>
    <row r="183" spans="1:7" ht="30">
      <c r="A183" s="49" t="s">
        <v>84</v>
      </c>
      <c r="B183" s="51">
        <v>3.7318442343871272E-2</v>
      </c>
      <c r="C183" s="107">
        <v>103.73184423438713</v>
      </c>
      <c r="D183" s="156">
        <v>100</v>
      </c>
      <c r="E183" s="62">
        <v>1</v>
      </c>
      <c r="F183" s="52">
        <v>17.600000000000001</v>
      </c>
      <c r="G183" s="56" t="s">
        <v>106</v>
      </c>
    </row>
    <row r="184" spans="1:7" ht="31.5">
      <c r="A184" s="12" t="s">
        <v>47</v>
      </c>
      <c r="B184" s="11">
        <v>4.3114791126594998E-3</v>
      </c>
      <c r="C184" s="106">
        <v>100.43114791126595</v>
      </c>
      <c r="D184" s="152">
        <v>100</v>
      </c>
      <c r="E184" s="14">
        <v>0.2</v>
      </c>
      <c r="F184" s="9">
        <v>3.4</v>
      </c>
      <c r="G184" s="8" t="s">
        <v>14</v>
      </c>
    </row>
    <row r="185" spans="1:7" ht="15.75">
      <c r="A185" s="12" t="s">
        <v>48</v>
      </c>
      <c r="B185" s="11">
        <v>1.3732220206688073E-2</v>
      </c>
      <c r="C185" s="106">
        <v>101.37322202066881</v>
      </c>
      <c r="D185" s="152">
        <v>100</v>
      </c>
      <c r="E185" s="14">
        <v>0.9</v>
      </c>
      <c r="F185" s="9">
        <v>15.5</v>
      </c>
      <c r="G185" s="8" t="s">
        <v>16</v>
      </c>
    </row>
    <row r="186" spans="1:7" ht="15.75">
      <c r="A186" s="12" t="s">
        <v>49</v>
      </c>
      <c r="B186" s="11">
        <v>-9.4862131678358219E-3</v>
      </c>
      <c r="C186" s="106">
        <v>99.051378683216413</v>
      </c>
      <c r="D186" s="152">
        <v>100</v>
      </c>
      <c r="E186" s="14">
        <v>0.6</v>
      </c>
      <c r="F186" s="9">
        <v>10.3</v>
      </c>
      <c r="G186" s="8" t="s">
        <v>18</v>
      </c>
    </row>
    <row r="187" spans="1:7" ht="15.75">
      <c r="A187" s="12" t="s">
        <v>50</v>
      </c>
      <c r="B187" s="11">
        <v>0</v>
      </c>
      <c r="C187" s="106">
        <v>100</v>
      </c>
      <c r="D187" s="152">
        <v>100</v>
      </c>
      <c r="E187" s="14">
        <v>0.2</v>
      </c>
      <c r="F187" s="9">
        <v>3.4</v>
      </c>
      <c r="G187" s="8" t="s">
        <v>20</v>
      </c>
    </row>
    <row r="188" spans="1:7" ht="15.75">
      <c r="A188" s="12" t="s">
        <v>51</v>
      </c>
      <c r="B188" s="11">
        <v>1.1242610253561214E-3</v>
      </c>
      <c r="C188" s="106">
        <v>100.11242610253561</v>
      </c>
      <c r="D188" s="152">
        <v>100</v>
      </c>
      <c r="E188" s="14">
        <v>0.1</v>
      </c>
      <c r="F188" s="9">
        <v>1.7</v>
      </c>
      <c r="G188" s="8" t="s">
        <v>22</v>
      </c>
    </row>
    <row r="189" spans="1:7" ht="15.75">
      <c r="A189" s="12" t="s">
        <v>52</v>
      </c>
      <c r="B189" s="11">
        <v>0</v>
      </c>
      <c r="C189" s="106">
        <v>100</v>
      </c>
      <c r="D189" s="152">
        <v>100</v>
      </c>
      <c r="E189" s="14">
        <v>0.2</v>
      </c>
      <c r="F189" s="9">
        <v>3.4</v>
      </c>
      <c r="G189" s="8" t="s">
        <v>24</v>
      </c>
    </row>
    <row r="190" spans="1:7" ht="15.75">
      <c r="A190" s="12" t="s">
        <v>53</v>
      </c>
      <c r="B190" s="11">
        <v>2.4809253007436194E-3</v>
      </c>
      <c r="C190" s="106">
        <v>100.24809253007436</v>
      </c>
      <c r="D190" s="152">
        <v>100</v>
      </c>
      <c r="E190" s="14">
        <v>0.1</v>
      </c>
      <c r="F190" s="9">
        <v>1.7</v>
      </c>
      <c r="G190" s="8" t="s">
        <v>26</v>
      </c>
    </row>
    <row r="191" spans="1:7" ht="15.75">
      <c r="A191" s="12" t="s">
        <v>54</v>
      </c>
      <c r="B191" s="11">
        <v>8.419241267336508E-3</v>
      </c>
      <c r="C191" s="106">
        <v>100.84192412673364</v>
      </c>
      <c r="D191" s="152">
        <v>100</v>
      </c>
      <c r="E191" s="14">
        <v>0.2</v>
      </c>
      <c r="F191" s="9">
        <v>3.4</v>
      </c>
      <c r="G191" s="8" t="s">
        <v>28</v>
      </c>
    </row>
    <row r="192" spans="1:7" ht="16.5" thickBot="1">
      <c r="A192" s="7" t="s">
        <v>55</v>
      </c>
      <c r="B192" s="11">
        <v>2.2230516739411454E-2</v>
      </c>
      <c r="C192" s="106">
        <v>102.22305167394114</v>
      </c>
      <c r="D192" s="153">
        <v>100</v>
      </c>
      <c r="E192" s="38">
        <v>5.8</v>
      </c>
      <c r="F192" s="6">
        <v>100</v>
      </c>
      <c r="G192" s="5" t="s">
        <v>56</v>
      </c>
    </row>
    <row r="193" spans="1:7">
      <c r="A193" s="117" t="s">
        <v>112</v>
      </c>
      <c r="B193" s="117"/>
      <c r="C193" s="117"/>
      <c r="D193" s="117"/>
      <c r="E193" s="117"/>
    </row>
    <row r="194" spans="1:7" ht="22.5">
      <c r="A194" s="117"/>
      <c r="B194" s="117"/>
      <c r="C194" s="117"/>
      <c r="D194" s="117"/>
      <c r="E194" s="117"/>
      <c r="G194" s="65" t="s">
        <v>57</v>
      </c>
    </row>
  </sheetData>
  <mergeCells count="39">
    <mergeCell ref="A173:A174"/>
    <mergeCell ref="G173:G174"/>
    <mergeCell ref="A34:A35"/>
    <mergeCell ref="G34:G35"/>
    <mergeCell ref="A63:A64"/>
    <mergeCell ref="G63:G64"/>
    <mergeCell ref="A91:A92"/>
    <mergeCell ref="A137:E138"/>
    <mergeCell ref="A164:E165"/>
    <mergeCell ref="F22:G22"/>
    <mergeCell ref="A193:E194"/>
    <mergeCell ref="F12:G12"/>
    <mergeCell ref="F11:G11"/>
    <mergeCell ref="F20:G20"/>
    <mergeCell ref="F19:G19"/>
    <mergeCell ref="F15:G15"/>
    <mergeCell ref="F14:G14"/>
    <mergeCell ref="F13:G13"/>
    <mergeCell ref="F21:G21"/>
    <mergeCell ref="A117:A118"/>
    <mergeCell ref="G117:G118"/>
    <mergeCell ref="A144:A145"/>
    <mergeCell ref="G144:G145"/>
    <mergeCell ref="F25:G25"/>
    <mergeCell ref="F26:G26"/>
    <mergeCell ref="F27:G27"/>
    <mergeCell ref="F28:G28"/>
    <mergeCell ref="G91:G92"/>
    <mergeCell ref="A29:E29"/>
    <mergeCell ref="A54:E55"/>
    <mergeCell ref="A83:E84"/>
    <mergeCell ref="A111:E112"/>
    <mergeCell ref="F9:G10"/>
    <mergeCell ref="A9:A10"/>
    <mergeCell ref="F16:G16"/>
    <mergeCell ref="F17:G17"/>
    <mergeCell ref="F18:G18"/>
    <mergeCell ref="F24:G24"/>
    <mergeCell ref="F23:G23"/>
  </mergeCells>
  <pageMargins left="0.2" right="0.19" top="0.5" bottom="0.25" header="0.5" footer="0.25"/>
  <pageSetup paperSize="9" orientation="landscape" useFirstPageNumber="1" horizontalDpi="4294967293" r:id="rId1"/>
  <headerFooter alignWithMargins="0">
    <oddFooter>&amp;C&amp;P</oddFooter>
  </headerFooter>
  <rowBreaks count="2" manualBreakCount="2">
    <brk id="29" max="16383" man="1"/>
    <brk id="139" max="16383" man="1"/>
  </rowBreaks>
</worksheet>
</file>

<file path=xl/worksheets/sheet3.xml><?xml version="1.0" encoding="utf-8"?>
<worksheet xmlns="http://schemas.openxmlformats.org/spreadsheetml/2006/main" xmlns:r="http://schemas.openxmlformats.org/officeDocument/2006/relationships">
  <dimension ref="A1:IV28"/>
  <sheetViews>
    <sheetView zoomScale="85" zoomScaleNormal="85" workbookViewId="0">
      <selection activeCell="B16" sqref="B16"/>
    </sheetView>
  </sheetViews>
  <sheetFormatPr defaultRowHeight="15"/>
  <cols>
    <col min="1" max="1" width="45" style="3" bestFit="1" customWidth="1"/>
    <col min="2" max="2" width="23.42578125" style="3" customWidth="1"/>
    <col min="3" max="3" width="16.7109375" style="67" customWidth="1"/>
    <col min="4" max="4" width="16.42578125" style="67" customWidth="1"/>
    <col min="5" max="5" width="8.42578125" style="3" customWidth="1"/>
    <col min="6" max="6" width="37.5703125" style="3" customWidth="1"/>
    <col min="7" max="7" width="9.140625" style="3"/>
    <col min="8" max="8" width="17.42578125" style="3" customWidth="1"/>
    <col min="9" max="9" width="12.5703125" style="3" customWidth="1"/>
    <col min="10" max="10" width="18.7109375" style="3" customWidth="1"/>
    <col min="11" max="11" width="15.85546875" style="3" customWidth="1"/>
    <col min="12" max="16384" width="9.140625" style="3"/>
  </cols>
  <sheetData>
    <row r="1" spans="1:256" ht="25.5" customHeight="1">
      <c r="A1" s="26" t="s">
        <v>30</v>
      </c>
      <c r="F1" s="25" t="s">
        <v>31</v>
      </c>
    </row>
    <row r="2" spans="1:256" ht="23.25">
      <c r="A2" s="24" t="s">
        <v>32</v>
      </c>
      <c r="F2" s="23" t="s">
        <v>33</v>
      </c>
    </row>
    <row r="3" spans="1:256" ht="20.25">
      <c r="A3" s="22" t="s">
        <v>34</v>
      </c>
      <c r="F3" s="21" t="s">
        <v>35</v>
      </c>
    </row>
    <row r="4" spans="1:256" ht="4.5" customHeight="1">
      <c r="F4" s="20"/>
    </row>
    <row r="5" spans="1:256" ht="1.5" customHeight="1"/>
    <row r="6" spans="1:256" ht="18" customHeight="1">
      <c r="A6" s="46" t="s">
        <v>72</v>
      </c>
      <c r="B6" s="19"/>
      <c r="C6" s="19"/>
      <c r="D6" s="19"/>
      <c r="E6" s="19"/>
      <c r="F6" s="46" t="s">
        <v>88</v>
      </c>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c r="IR6" s="19"/>
      <c r="IS6" s="19"/>
      <c r="IT6" s="19"/>
      <c r="IU6" s="19"/>
      <c r="IV6" s="19"/>
    </row>
    <row r="7" spans="1:256">
      <c r="A7" s="19" t="s">
        <v>85</v>
      </c>
      <c r="B7" s="19"/>
      <c r="C7" s="19"/>
      <c r="D7" s="19"/>
      <c r="E7" s="19"/>
      <c r="F7" s="19" t="s">
        <v>89</v>
      </c>
    </row>
    <row r="8" spans="1:256" ht="3" customHeight="1" thickBot="1"/>
    <row r="9" spans="1:256" s="67" customFormat="1" ht="49.5" customHeight="1">
      <c r="A9" s="131" t="s">
        <v>36</v>
      </c>
      <c r="B9" s="68" t="s">
        <v>114</v>
      </c>
      <c r="C9" s="68" t="s">
        <v>107</v>
      </c>
      <c r="D9" s="68" t="s">
        <v>115</v>
      </c>
      <c r="E9" s="68" t="s">
        <v>37</v>
      </c>
      <c r="F9" s="133" t="s">
        <v>38</v>
      </c>
    </row>
    <row r="10" spans="1:256" s="70" customFormat="1" ht="52.5" customHeight="1" thickBot="1">
      <c r="A10" s="132"/>
      <c r="B10" s="69" t="s">
        <v>116</v>
      </c>
      <c r="C10" s="69" t="s">
        <v>109</v>
      </c>
      <c r="D10" s="69" t="s">
        <v>117</v>
      </c>
      <c r="E10" s="69" t="s">
        <v>39</v>
      </c>
      <c r="F10" s="134"/>
      <c r="H10" s="71"/>
      <c r="I10" s="71"/>
      <c r="J10" s="71"/>
      <c r="K10" s="71"/>
    </row>
    <row r="11" spans="1:256" ht="15.75">
      <c r="A11" s="15" t="s">
        <v>40</v>
      </c>
      <c r="B11" s="11">
        <v>7.0388160556901003E-2</v>
      </c>
      <c r="C11" s="72">
        <v>103.96242778449154</v>
      </c>
      <c r="D11" s="72">
        <v>97.125913397997621</v>
      </c>
      <c r="E11" s="14">
        <v>20.6</v>
      </c>
      <c r="F11" s="13" t="s">
        <v>6</v>
      </c>
      <c r="H11" s="73"/>
      <c r="I11" s="39"/>
      <c r="K11" s="74"/>
    </row>
    <row r="12" spans="1:256" ht="15.75">
      <c r="A12" s="12" t="s">
        <v>41</v>
      </c>
      <c r="B12" s="11">
        <v>0.17358359405815027</v>
      </c>
      <c r="C12" s="72">
        <v>105.30664059844639</v>
      </c>
      <c r="D12" s="72">
        <v>89.730839057067215</v>
      </c>
      <c r="E12" s="9">
        <v>1.6</v>
      </c>
      <c r="F12" s="8" t="s">
        <v>42</v>
      </c>
      <c r="H12" s="73"/>
      <c r="I12" s="39"/>
      <c r="K12" s="74"/>
    </row>
    <row r="13" spans="1:256" ht="15.75">
      <c r="A13" s="12" t="s">
        <v>43</v>
      </c>
      <c r="B13" s="11">
        <v>-0.21400695370834233</v>
      </c>
      <c r="C13" s="72">
        <v>87.866125568031066</v>
      </c>
      <c r="D13" s="72">
        <v>111.7899528279372</v>
      </c>
      <c r="E13" s="9">
        <v>5.4</v>
      </c>
      <c r="F13" s="8" t="s">
        <v>10</v>
      </c>
      <c r="H13" s="73"/>
      <c r="I13" s="39"/>
      <c r="K13" s="74"/>
    </row>
    <row r="14" spans="1:256" ht="31.5">
      <c r="A14" s="12" t="s">
        <v>44</v>
      </c>
      <c r="B14" s="11"/>
      <c r="C14" s="72"/>
      <c r="D14" s="72"/>
      <c r="E14" s="9">
        <v>28.5</v>
      </c>
      <c r="F14" s="8" t="s">
        <v>45</v>
      </c>
      <c r="H14" s="75"/>
      <c r="I14" s="39"/>
      <c r="K14" s="74"/>
    </row>
    <row r="15" spans="1:256" ht="15.75">
      <c r="A15" s="76" t="s">
        <v>118</v>
      </c>
      <c r="B15" s="77">
        <f>C15/D15-1</f>
        <v>1.122954894703776E-2</v>
      </c>
      <c r="C15" s="78">
        <v>101.12295489470378</v>
      </c>
      <c r="D15" s="78">
        <v>100.00000000000001</v>
      </c>
      <c r="E15" s="79">
        <v>16.600000000000001</v>
      </c>
      <c r="F15" s="80" t="s">
        <v>119</v>
      </c>
      <c r="H15" s="73"/>
      <c r="I15" s="39"/>
      <c r="K15" s="74"/>
    </row>
    <row r="16" spans="1:256" ht="15.75">
      <c r="A16" s="76" t="s">
        <v>120</v>
      </c>
      <c r="B16" s="77">
        <f>C16/D16-1</f>
        <v>5.1849730993225318E-2</v>
      </c>
      <c r="C16" s="78">
        <v>103.269383556676</v>
      </c>
      <c r="D16" s="78">
        <v>98.17883725573833</v>
      </c>
      <c r="E16" s="79">
        <v>11.9</v>
      </c>
      <c r="F16" s="80" t="s">
        <v>46</v>
      </c>
      <c r="H16" s="73"/>
      <c r="I16" s="39"/>
      <c r="K16" s="74"/>
    </row>
    <row r="17" spans="1:11" ht="31.5">
      <c r="A17" s="12" t="s">
        <v>47</v>
      </c>
      <c r="B17" s="11">
        <v>1.9831664471930965E-2</v>
      </c>
      <c r="C17" s="81">
        <v>100.35061949380837</v>
      </c>
      <c r="D17" s="81">
        <v>98.399199583364506</v>
      </c>
      <c r="E17" s="9">
        <v>3.7</v>
      </c>
      <c r="F17" s="8" t="s">
        <v>14</v>
      </c>
      <c r="H17" s="73"/>
      <c r="I17" s="39"/>
      <c r="K17" s="74"/>
    </row>
    <row r="18" spans="1:11" ht="15.75">
      <c r="A18" s="12" t="s">
        <v>48</v>
      </c>
      <c r="B18" s="11">
        <v>3.2680032482804489E-2</v>
      </c>
      <c r="C18" s="81">
        <v>101.1320627685524</v>
      </c>
      <c r="D18" s="81">
        <v>97.931653162119588</v>
      </c>
      <c r="E18" s="9">
        <v>7.8</v>
      </c>
      <c r="F18" s="8" t="s">
        <v>16</v>
      </c>
      <c r="H18" s="73"/>
      <c r="I18" s="39"/>
      <c r="K18" s="74"/>
    </row>
    <row r="19" spans="1:11" ht="15.75">
      <c r="A19" s="12" t="s">
        <v>49</v>
      </c>
      <c r="B19" s="11">
        <v>-2.3509299345969792E-2</v>
      </c>
      <c r="C19" s="81">
        <v>99.801876090095547</v>
      </c>
      <c r="D19" s="81">
        <v>102.20463545966247</v>
      </c>
      <c r="E19" s="9">
        <v>13.1</v>
      </c>
      <c r="F19" s="8" t="s">
        <v>18</v>
      </c>
      <c r="H19" s="73"/>
      <c r="I19" s="39"/>
      <c r="K19" s="74"/>
    </row>
    <row r="20" spans="1:11" ht="15.75">
      <c r="A20" s="12" t="s">
        <v>50</v>
      </c>
      <c r="B20" s="11">
        <v>1.837182850494834E-5</v>
      </c>
      <c r="C20" s="81">
        <v>100.00025041913179</v>
      </c>
      <c r="D20" s="81">
        <v>99.998413265432504</v>
      </c>
      <c r="E20" s="9">
        <v>4.5999999999999996</v>
      </c>
      <c r="F20" s="8" t="s">
        <v>20</v>
      </c>
      <c r="H20" s="73"/>
      <c r="I20" s="39"/>
      <c r="K20" s="74"/>
    </row>
    <row r="21" spans="1:11" ht="15.75">
      <c r="A21" s="12" t="s">
        <v>51</v>
      </c>
      <c r="B21" s="11">
        <v>4.7892791806749324E-2</v>
      </c>
      <c r="C21" s="81">
        <v>100.51044177282394</v>
      </c>
      <c r="D21" s="81">
        <v>95.916722167280554</v>
      </c>
      <c r="E21" s="9">
        <v>2.2999999999999998</v>
      </c>
      <c r="F21" s="8" t="s">
        <v>22</v>
      </c>
      <c r="H21" s="73"/>
      <c r="I21" s="39"/>
      <c r="K21" s="74"/>
    </row>
    <row r="22" spans="1:11" ht="15.75">
      <c r="A22" s="12" t="s">
        <v>52</v>
      </c>
      <c r="B22" s="11">
        <v>7.0385094508731871E-2</v>
      </c>
      <c r="C22" s="81">
        <v>100</v>
      </c>
      <c r="D22" s="81">
        <v>93.424320380597592</v>
      </c>
      <c r="E22" s="9">
        <v>5.9</v>
      </c>
      <c r="F22" s="8" t="s">
        <v>24</v>
      </c>
      <c r="H22" s="73"/>
      <c r="I22" s="39"/>
      <c r="K22" s="74"/>
    </row>
    <row r="23" spans="1:11" ht="15.75">
      <c r="A23" s="12" t="s">
        <v>53</v>
      </c>
      <c r="B23" s="11">
        <v>5.7252617548682938E-2</v>
      </c>
      <c r="C23" s="81">
        <v>101.52529255163729</v>
      </c>
      <c r="D23" s="81">
        <v>96.02746861675412</v>
      </c>
      <c r="E23" s="9">
        <v>2.6</v>
      </c>
      <c r="F23" s="8" t="s">
        <v>26</v>
      </c>
      <c r="H23" s="73"/>
      <c r="I23" s="39"/>
      <c r="K23" s="74"/>
    </row>
    <row r="24" spans="1:11" ht="15.75">
      <c r="A24" s="12" t="s">
        <v>54</v>
      </c>
      <c r="B24" s="11">
        <v>3.3603609343610952E-2</v>
      </c>
      <c r="C24" s="81">
        <v>100.94218180355618</v>
      </c>
      <c r="D24" s="81">
        <v>97.660438577279564</v>
      </c>
      <c r="E24" s="9">
        <v>4</v>
      </c>
      <c r="F24" s="8" t="s">
        <v>28</v>
      </c>
      <c r="H24" s="73"/>
      <c r="I24" s="39"/>
      <c r="K24" s="74"/>
    </row>
    <row r="25" spans="1:11" ht="16.5" thickBot="1">
      <c r="A25" s="7" t="s">
        <v>55</v>
      </c>
      <c r="B25" s="11">
        <f>C25/D25-1</f>
        <v>2.0427169208567797E-2</v>
      </c>
      <c r="C25" s="81">
        <v>100.92024703472735</v>
      </c>
      <c r="D25" s="81">
        <v>98.9</v>
      </c>
      <c r="E25" s="6">
        <v>100</v>
      </c>
      <c r="F25" s="5" t="s">
        <v>56</v>
      </c>
      <c r="H25" s="73"/>
      <c r="I25" s="39"/>
      <c r="K25" s="74"/>
    </row>
    <row r="26" spans="1:11" ht="30.75">
      <c r="F26" s="82" t="s">
        <v>57</v>
      </c>
    </row>
    <row r="27" spans="1:11" ht="15" customHeight="1">
      <c r="A27" s="135" t="s">
        <v>121</v>
      </c>
      <c r="B27" s="135"/>
      <c r="C27" s="135"/>
      <c r="D27" s="135"/>
      <c r="E27" s="135"/>
      <c r="F27" s="83" t="s">
        <v>122</v>
      </c>
    </row>
    <row r="28" spans="1:11" ht="15" customHeight="1">
      <c r="A28" s="135"/>
      <c r="B28" s="135"/>
      <c r="C28" s="135"/>
      <c r="D28" s="135"/>
      <c r="E28" s="135"/>
    </row>
  </sheetData>
  <mergeCells count="3">
    <mergeCell ref="A9:A10"/>
    <mergeCell ref="F9:F10"/>
    <mergeCell ref="A27:E28"/>
  </mergeCells>
  <pageMargins left="0.15" right="0.15" top="0.75" bottom="0.75" header="0.3" footer="0.3"/>
  <pageSetup paperSize="9" scale="96" orientation="landscape" useFirstPageNumber="1" horizontalDpi="4294967293" r:id="rId1"/>
  <headerFooter alignWithMargins="0">
    <oddFooter>&amp;C3</oddFooter>
  </headerFooter>
</worksheet>
</file>

<file path=xl/worksheets/sheet4.xml><?xml version="1.0" encoding="utf-8"?>
<worksheet xmlns="http://schemas.openxmlformats.org/spreadsheetml/2006/main" xmlns:r="http://schemas.openxmlformats.org/officeDocument/2006/relationships">
  <dimension ref="A1:G21"/>
  <sheetViews>
    <sheetView workbookViewId="0">
      <selection activeCell="L11" sqref="L11"/>
    </sheetView>
  </sheetViews>
  <sheetFormatPr defaultRowHeight="15"/>
  <cols>
    <col min="1" max="1" width="32.5703125" customWidth="1"/>
    <col min="2" max="2" width="20.28515625" customWidth="1"/>
    <col min="3" max="3" width="15.7109375" customWidth="1"/>
    <col min="4" max="4" width="18.85546875" customWidth="1"/>
    <col min="5" max="5" width="12.85546875" customWidth="1"/>
    <col min="7" max="7" width="15.85546875" customWidth="1"/>
  </cols>
  <sheetData>
    <row r="1" spans="1:7" ht="30" customHeight="1">
      <c r="B1" s="149" t="s">
        <v>123</v>
      </c>
      <c r="C1" s="149"/>
      <c r="D1" s="149"/>
    </row>
    <row r="2" spans="1:7" ht="20.25">
      <c r="A2" s="46" t="s">
        <v>72</v>
      </c>
      <c r="B2" s="19"/>
      <c r="C2" s="19"/>
      <c r="D2" s="19"/>
      <c r="E2" s="40"/>
      <c r="F2" s="19"/>
      <c r="G2" s="46" t="s">
        <v>88</v>
      </c>
    </row>
    <row r="3" spans="1:7" ht="16.5" thickBot="1">
      <c r="A3" s="19" t="s">
        <v>85</v>
      </c>
      <c r="B3" s="19"/>
      <c r="C3" s="19"/>
      <c r="D3" s="19"/>
      <c r="E3" s="40"/>
      <c r="F3" s="19"/>
      <c r="G3" s="19" t="s">
        <v>89</v>
      </c>
    </row>
    <row r="4" spans="1:7">
      <c r="A4" s="141" t="s">
        <v>52</v>
      </c>
      <c r="B4" s="18" t="s">
        <v>124</v>
      </c>
      <c r="C4" s="66">
        <v>41640</v>
      </c>
      <c r="D4" s="66">
        <v>41609</v>
      </c>
      <c r="E4" s="18" t="s">
        <v>37</v>
      </c>
      <c r="F4" s="143" t="s">
        <v>24</v>
      </c>
      <c r="G4" s="144"/>
    </row>
    <row r="5" spans="1:7" ht="15.75" thickBot="1">
      <c r="A5" s="142"/>
      <c r="B5" s="17" t="s">
        <v>86</v>
      </c>
      <c r="C5" s="17" t="s">
        <v>125</v>
      </c>
      <c r="D5" s="17" t="s">
        <v>126</v>
      </c>
      <c r="E5" s="17" t="s">
        <v>39</v>
      </c>
      <c r="F5" s="145"/>
      <c r="G5" s="146"/>
    </row>
    <row r="6" spans="1:7" ht="16.5">
      <c r="A6" s="84" t="s">
        <v>127</v>
      </c>
      <c r="B6" s="85">
        <v>0</v>
      </c>
      <c r="C6" s="37">
        <v>100</v>
      </c>
      <c r="D6" s="37">
        <v>100</v>
      </c>
      <c r="E6" s="86">
        <v>2.5000000000000001E-3</v>
      </c>
      <c r="F6" s="147" t="s">
        <v>74</v>
      </c>
      <c r="G6" s="148"/>
    </row>
    <row r="7" spans="1:7" ht="16.5">
      <c r="A7" s="87" t="s">
        <v>128</v>
      </c>
      <c r="B7" s="85">
        <v>0</v>
      </c>
      <c r="C7" s="37">
        <v>100</v>
      </c>
      <c r="D7" s="37">
        <v>100</v>
      </c>
      <c r="E7" s="88">
        <v>5.5100000000000003E-2</v>
      </c>
      <c r="F7" s="136" t="s">
        <v>76</v>
      </c>
      <c r="G7" s="137"/>
    </row>
    <row r="8" spans="1:7" ht="31.5" customHeight="1">
      <c r="A8" s="87" t="s">
        <v>129</v>
      </c>
      <c r="B8" s="85">
        <v>0</v>
      </c>
      <c r="C8" s="37">
        <v>100</v>
      </c>
      <c r="D8" s="37">
        <v>100</v>
      </c>
      <c r="E8" s="88">
        <v>8.9999999999999998E-4</v>
      </c>
      <c r="F8" s="136" t="s">
        <v>130</v>
      </c>
      <c r="G8" s="137"/>
    </row>
    <row r="9" spans="1:7" ht="16.5">
      <c r="A9" s="87" t="s">
        <v>131</v>
      </c>
      <c r="B9" s="85">
        <v>0</v>
      </c>
      <c r="C9" s="37">
        <v>100</v>
      </c>
      <c r="D9" s="37">
        <v>100</v>
      </c>
      <c r="E9" s="88">
        <v>5.3E-3</v>
      </c>
      <c r="F9" s="136" t="s">
        <v>62</v>
      </c>
      <c r="G9" s="137"/>
    </row>
    <row r="10" spans="1:7" ht="17.25" thickBot="1">
      <c r="A10" s="89" t="s">
        <v>132</v>
      </c>
      <c r="B10" s="85">
        <v>0</v>
      </c>
      <c r="C10" s="37">
        <v>100</v>
      </c>
      <c r="D10" s="37">
        <v>100</v>
      </c>
      <c r="E10" s="90">
        <v>6.3799999999999996E-2</v>
      </c>
      <c r="F10" s="138" t="s">
        <v>133</v>
      </c>
      <c r="G10" s="139"/>
    </row>
    <row r="11" spans="1:7" ht="20.25">
      <c r="A11" s="46" t="s">
        <v>72</v>
      </c>
      <c r="B11" s="19"/>
      <c r="C11" s="19"/>
      <c r="D11" s="19"/>
      <c r="E11" s="40"/>
      <c r="F11" s="19"/>
      <c r="G11" s="46" t="s">
        <v>88</v>
      </c>
    </row>
    <row r="12" spans="1:7" ht="16.5" thickBot="1">
      <c r="A12" s="19" t="s">
        <v>85</v>
      </c>
      <c r="B12" s="19"/>
      <c r="C12" s="19"/>
      <c r="D12" s="19"/>
      <c r="E12" s="40"/>
      <c r="F12" s="19"/>
      <c r="G12" s="19" t="s">
        <v>89</v>
      </c>
    </row>
    <row r="13" spans="1:7" ht="15" customHeight="1">
      <c r="A13" s="141" t="s">
        <v>134</v>
      </c>
      <c r="B13" s="91" t="s">
        <v>124</v>
      </c>
      <c r="C13" s="66">
        <v>41640</v>
      </c>
      <c r="D13" s="66">
        <v>41609</v>
      </c>
      <c r="E13" s="92" t="s">
        <v>37</v>
      </c>
      <c r="F13" s="143" t="s">
        <v>79</v>
      </c>
      <c r="G13" s="144"/>
    </row>
    <row r="14" spans="1:7" ht="15.75" customHeight="1" thickBot="1">
      <c r="A14" s="142"/>
      <c r="B14" s="93" t="s">
        <v>86</v>
      </c>
      <c r="C14" s="17" t="s">
        <v>125</v>
      </c>
      <c r="D14" s="17" t="s">
        <v>126</v>
      </c>
      <c r="E14" s="94" t="s">
        <v>39</v>
      </c>
      <c r="F14" s="145"/>
      <c r="G14" s="146"/>
    </row>
    <row r="15" spans="1:7" ht="15.75">
      <c r="A15" s="84" t="s">
        <v>135</v>
      </c>
      <c r="B15" s="95">
        <f>C15/D15-1</f>
        <v>0.15414266809721999</v>
      </c>
      <c r="C15" s="37">
        <v>115.41426680972199</v>
      </c>
      <c r="D15" s="37">
        <v>100</v>
      </c>
      <c r="E15" s="96">
        <v>1.15E-2</v>
      </c>
      <c r="F15" s="147" t="s">
        <v>136</v>
      </c>
      <c r="G15" s="148"/>
    </row>
    <row r="16" spans="1:7" ht="15.75">
      <c r="A16" s="87" t="s">
        <v>137</v>
      </c>
      <c r="B16" s="95">
        <f>C16/D16-1</f>
        <v>9.6356354230799912E-3</v>
      </c>
      <c r="C16" s="37">
        <v>100.96356354230799</v>
      </c>
      <c r="D16" s="37">
        <v>100</v>
      </c>
      <c r="E16" s="97">
        <v>3.27E-2</v>
      </c>
      <c r="F16" s="136" t="s">
        <v>138</v>
      </c>
      <c r="G16" s="137"/>
    </row>
    <row r="17" spans="1:7" ht="15.75">
      <c r="A17" s="87" t="s">
        <v>139</v>
      </c>
      <c r="B17" s="95">
        <f>C17/D17-1</f>
        <v>3.8430823335730002E-2</v>
      </c>
      <c r="C17" s="37">
        <v>103.84308233357299</v>
      </c>
      <c r="D17" s="37">
        <v>100</v>
      </c>
      <c r="E17" s="97">
        <v>5.1999999999999998E-3</v>
      </c>
      <c r="F17" s="136" t="s">
        <v>140</v>
      </c>
      <c r="G17" s="137"/>
    </row>
    <row r="18" spans="1:7" ht="45" customHeight="1">
      <c r="A18" s="87" t="s">
        <v>141</v>
      </c>
      <c r="B18" s="95">
        <f>C18/D18-1</f>
        <v>-1.539487415742502E-2</v>
      </c>
      <c r="C18" s="98">
        <v>98.460512584257501</v>
      </c>
      <c r="D18" s="37">
        <v>100</v>
      </c>
      <c r="E18" s="97">
        <v>5.1999999999999998E-2</v>
      </c>
      <c r="F18" s="136" t="s">
        <v>142</v>
      </c>
      <c r="G18" s="137"/>
    </row>
    <row r="19" spans="1:7" ht="16.5" customHeight="1" thickBot="1">
      <c r="A19" s="89" t="s">
        <v>143</v>
      </c>
      <c r="B19" s="95">
        <v>1.341790053590719E-2</v>
      </c>
      <c r="C19" s="105">
        <v>101.34312347999548</v>
      </c>
      <c r="D19" s="105">
        <v>100</v>
      </c>
      <c r="E19" s="99">
        <v>0.1013</v>
      </c>
      <c r="F19" s="138" t="s">
        <v>144</v>
      </c>
      <c r="G19" s="139"/>
    </row>
    <row r="20" spans="1:7" ht="6.75" customHeight="1"/>
    <row r="21" spans="1:7" ht="112.5" customHeight="1">
      <c r="A21" s="140" t="s">
        <v>145</v>
      </c>
      <c r="B21" s="140"/>
      <c r="C21" s="140"/>
      <c r="D21" s="140"/>
      <c r="E21" s="140"/>
      <c r="F21" s="140"/>
      <c r="G21" s="140"/>
    </row>
  </sheetData>
  <mergeCells count="16">
    <mergeCell ref="B1:D1"/>
    <mergeCell ref="A4:A5"/>
    <mergeCell ref="F4:G5"/>
    <mergeCell ref="F6:G6"/>
    <mergeCell ref="F7:G7"/>
    <mergeCell ref="F8:G8"/>
    <mergeCell ref="F17:G17"/>
    <mergeCell ref="F18:G18"/>
    <mergeCell ref="F19:G19"/>
    <mergeCell ref="A21:G21"/>
    <mergeCell ref="F9:G9"/>
    <mergeCell ref="F10:G10"/>
    <mergeCell ref="A13:A14"/>
    <mergeCell ref="F13:G14"/>
    <mergeCell ref="F15:G15"/>
    <mergeCell ref="F16:G16"/>
  </mergeCells>
  <pageMargins left="0.7" right="0.7" top="0.75" bottom="0.75" header="0.3" footer="0.3"/>
  <pageSetup paperSize="9" orientation="landscape" r:id="rId1"/>
  <headerFooter>
    <oddFooter>&amp;C8</oddFooter>
  </headerFooter>
</worksheet>
</file>

<file path=xl/worksheets/sheet5.xml><?xml version="1.0" encoding="utf-8"?>
<worksheet xmlns="http://schemas.openxmlformats.org/spreadsheetml/2006/main" xmlns:r="http://schemas.openxmlformats.org/officeDocument/2006/relationships">
  <dimension ref="A1:G94"/>
  <sheetViews>
    <sheetView workbookViewId="0">
      <selection activeCell="I8" sqref="I8"/>
    </sheetView>
  </sheetViews>
  <sheetFormatPr defaultRowHeight="15"/>
  <cols>
    <col min="2" max="2" width="15" customWidth="1"/>
    <col min="4" max="4" width="29.5703125" customWidth="1"/>
    <col min="6" max="6" width="22.5703125" customWidth="1"/>
    <col min="7" max="7" width="25.28515625" customWidth="1"/>
  </cols>
  <sheetData>
    <row r="1" spans="1:7">
      <c r="A1" t="s">
        <v>0</v>
      </c>
      <c r="B1" t="s">
        <v>1</v>
      </c>
      <c r="C1" t="s">
        <v>152</v>
      </c>
      <c r="D1" t="s">
        <v>4</v>
      </c>
      <c r="E1" t="s">
        <v>153</v>
      </c>
      <c r="F1" t="s">
        <v>154</v>
      </c>
      <c r="G1" t="s">
        <v>155</v>
      </c>
    </row>
    <row r="2" spans="1:7">
      <c r="A2">
        <v>1</v>
      </c>
      <c r="B2">
        <v>2014</v>
      </c>
      <c r="C2" t="s">
        <v>156</v>
      </c>
      <c r="D2" t="s">
        <v>157</v>
      </c>
      <c r="E2">
        <v>100</v>
      </c>
      <c r="F2">
        <v>99.704010269289853</v>
      </c>
      <c r="G2" s="116">
        <f>F2/E2-1</f>
        <v>-2.9598973071014445E-3</v>
      </c>
    </row>
    <row r="3" spans="1:7">
      <c r="A3">
        <v>1</v>
      </c>
      <c r="B3">
        <v>2014</v>
      </c>
      <c r="C3" t="s">
        <v>158</v>
      </c>
      <c r="D3" t="s">
        <v>159</v>
      </c>
      <c r="E3">
        <v>100</v>
      </c>
      <c r="F3">
        <v>100.46919141005044</v>
      </c>
      <c r="G3" s="116">
        <f t="shared" ref="G3:G66" si="0">F3/E3-1</f>
        <v>4.6919141005044018E-3</v>
      </c>
    </row>
    <row r="4" spans="1:7">
      <c r="A4">
        <v>1</v>
      </c>
      <c r="B4">
        <v>2014</v>
      </c>
      <c r="C4" t="s">
        <v>160</v>
      </c>
      <c r="D4" t="s">
        <v>161</v>
      </c>
      <c r="E4">
        <v>100</v>
      </c>
      <c r="F4">
        <v>101.78884056725144</v>
      </c>
      <c r="G4" s="116">
        <f t="shared" si="0"/>
        <v>1.7888405672514374E-2</v>
      </c>
    </row>
    <row r="5" spans="1:7">
      <c r="A5">
        <v>1</v>
      </c>
      <c r="B5">
        <v>2014</v>
      </c>
      <c r="C5" t="s">
        <v>162</v>
      </c>
      <c r="D5" t="s">
        <v>163</v>
      </c>
      <c r="E5">
        <v>100</v>
      </c>
      <c r="F5">
        <v>102.77579727576693</v>
      </c>
      <c r="G5" s="116">
        <f t="shared" si="0"/>
        <v>2.7757972757669336E-2</v>
      </c>
    </row>
    <row r="6" spans="1:7">
      <c r="A6">
        <v>1</v>
      </c>
      <c r="B6">
        <v>2014</v>
      </c>
      <c r="C6" t="s">
        <v>164</v>
      </c>
      <c r="D6" t="s">
        <v>165</v>
      </c>
      <c r="E6">
        <v>100</v>
      </c>
      <c r="F6">
        <v>101.83111029443927</v>
      </c>
      <c r="G6" s="116">
        <f t="shared" si="0"/>
        <v>1.8311102944392754E-2</v>
      </c>
    </row>
    <row r="7" spans="1:7">
      <c r="A7">
        <v>1</v>
      </c>
      <c r="B7">
        <v>2014</v>
      </c>
      <c r="C7" t="s">
        <v>166</v>
      </c>
      <c r="D7" t="s">
        <v>167</v>
      </c>
      <c r="E7">
        <v>100</v>
      </c>
      <c r="F7">
        <v>100.93407929562453</v>
      </c>
      <c r="G7" s="116">
        <f t="shared" si="0"/>
        <v>9.3407929562452363E-3</v>
      </c>
    </row>
    <row r="8" spans="1:7">
      <c r="A8">
        <v>1</v>
      </c>
      <c r="B8">
        <v>2014</v>
      </c>
      <c r="C8" t="s">
        <v>168</v>
      </c>
      <c r="D8" t="s">
        <v>169</v>
      </c>
      <c r="E8">
        <v>100</v>
      </c>
      <c r="F8">
        <v>121.12814225456378</v>
      </c>
      <c r="G8" s="116">
        <f t="shared" si="0"/>
        <v>0.21128142254563786</v>
      </c>
    </row>
    <row r="9" spans="1:7">
      <c r="A9">
        <v>1</v>
      </c>
      <c r="B9">
        <v>2014</v>
      </c>
      <c r="C9" t="s">
        <v>170</v>
      </c>
      <c r="D9" t="s">
        <v>171</v>
      </c>
      <c r="E9">
        <v>100</v>
      </c>
      <c r="F9">
        <v>100.05498133374456</v>
      </c>
      <c r="G9" s="116">
        <f t="shared" si="0"/>
        <v>5.4981333744574812E-4</v>
      </c>
    </row>
    <row r="10" spans="1:7">
      <c r="A10">
        <v>1</v>
      </c>
      <c r="B10">
        <v>2014</v>
      </c>
      <c r="C10" t="s">
        <v>172</v>
      </c>
      <c r="D10" t="s">
        <v>173</v>
      </c>
      <c r="E10">
        <v>100</v>
      </c>
      <c r="F10">
        <v>102.10089887069302</v>
      </c>
      <c r="G10" s="116">
        <f t="shared" si="0"/>
        <v>2.1008988706930243E-2</v>
      </c>
    </row>
    <row r="11" spans="1:7">
      <c r="A11">
        <v>1</v>
      </c>
      <c r="B11">
        <v>2014</v>
      </c>
      <c r="C11" t="s">
        <v>174</v>
      </c>
      <c r="D11" t="s">
        <v>175</v>
      </c>
      <c r="E11">
        <v>100</v>
      </c>
      <c r="F11">
        <v>100.18290591069095</v>
      </c>
      <c r="G11" s="116">
        <f t="shared" si="0"/>
        <v>1.8290591069094475E-3</v>
      </c>
    </row>
    <row r="12" spans="1:7">
      <c r="A12">
        <v>1</v>
      </c>
      <c r="B12">
        <v>2014</v>
      </c>
      <c r="C12" t="s">
        <v>176</v>
      </c>
      <c r="D12" t="s">
        <v>177</v>
      </c>
      <c r="E12">
        <v>100</v>
      </c>
      <c r="F12">
        <v>100.57253268085137</v>
      </c>
      <c r="G12" s="116">
        <f t="shared" si="0"/>
        <v>5.7253268085135645E-3</v>
      </c>
    </row>
    <row r="13" spans="1:7">
      <c r="A13">
        <v>1</v>
      </c>
      <c r="B13">
        <v>2014</v>
      </c>
      <c r="C13" t="s">
        <v>178</v>
      </c>
      <c r="D13" t="s">
        <v>179</v>
      </c>
      <c r="E13">
        <v>100</v>
      </c>
      <c r="F13">
        <v>100.18837972888404</v>
      </c>
      <c r="G13" s="116">
        <f t="shared" si="0"/>
        <v>1.8837972888403609E-3</v>
      </c>
    </row>
    <row r="14" spans="1:7">
      <c r="A14">
        <v>1</v>
      </c>
      <c r="B14">
        <v>2014</v>
      </c>
      <c r="C14" t="s">
        <v>180</v>
      </c>
      <c r="D14" t="s">
        <v>181</v>
      </c>
      <c r="E14">
        <v>100</v>
      </c>
      <c r="F14">
        <v>100.78784220924985</v>
      </c>
      <c r="G14" s="116">
        <f t="shared" si="0"/>
        <v>7.8784220924985604E-3</v>
      </c>
    </row>
    <row r="15" spans="1:7">
      <c r="A15">
        <v>1</v>
      </c>
      <c r="B15">
        <v>2014</v>
      </c>
      <c r="C15" t="s">
        <v>182</v>
      </c>
      <c r="D15" t="s">
        <v>183</v>
      </c>
      <c r="E15">
        <v>100</v>
      </c>
      <c r="F15">
        <v>100.72666831999004</v>
      </c>
      <c r="G15" s="116">
        <f t="shared" si="0"/>
        <v>7.2666831999004255E-3</v>
      </c>
    </row>
    <row r="16" spans="1:7">
      <c r="A16">
        <v>1</v>
      </c>
      <c r="B16">
        <v>2014</v>
      </c>
      <c r="C16" t="s">
        <v>184</v>
      </c>
      <c r="D16" t="s">
        <v>185</v>
      </c>
      <c r="E16">
        <v>100</v>
      </c>
      <c r="F16">
        <v>105.66125293383173</v>
      </c>
      <c r="G16" s="116">
        <f t="shared" si="0"/>
        <v>5.6612529338317286E-2</v>
      </c>
    </row>
    <row r="17" spans="1:7">
      <c r="A17">
        <v>1</v>
      </c>
      <c r="B17">
        <v>2014</v>
      </c>
      <c r="C17" t="s">
        <v>186</v>
      </c>
      <c r="D17" t="s">
        <v>187</v>
      </c>
      <c r="E17">
        <v>100</v>
      </c>
      <c r="F17">
        <v>100.64606530788248</v>
      </c>
      <c r="G17" s="116">
        <f t="shared" si="0"/>
        <v>6.4606530788247074E-3</v>
      </c>
    </row>
    <row r="18" spans="1:7">
      <c r="A18">
        <v>1</v>
      </c>
      <c r="B18">
        <v>2014</v>
      </c>
      <c r="C18" t="s">
        <v>188</v>
      </c>
      <c r="D18" t="s">
        <v>189</v>
      </c>
      <c r="E18">
        <v>100</v>
      </c>
      <c r="F18">
        <v>86.646960064922723</v>
      </c>
      <c r="G18" s="116">
        <f t="shared" si="0"/>
        <v>-0.13353039935077282</v>
      </c>
    </row>
    <row r="19" spans="1:7">
      <c r="A19">
        <v>1</v>
      </c>
      <c r="B19">
        <v>2014</v>
      </c>
      <c r="C19" t="s">
        <v>190</v>
      </c>
      <c r="D19" t="s">
        <v>191</v>
      </c>
      <c r="E19">
        <v>100</v>
      </c>
      <c r="F19">
        <v>95.017050734057747</v>
      </c>
      <c r="G19" s="116">
        <f t="shared" si="0"/>
        <v>-4.9829492659422492E-2</v>
      </c>
    </row>
    <row r="20" spans="1:7">
      <c r="A20">
        <v>1</v>
      </c>
      <c r="B20">
        <v>2014</v>
      </c>
      <c r="C20" t="s">
        <v>192</v>
      </c>
      <c r="D20" t="s">
        <v>193</v>
      </c>
      <c r="E20">
        <v>100</v>
      </c>
      <c r="F20">
        <v>99.082623392146559</v>
      </c>
      <c r="G20" s="116">
        <f t="shared" si="0"/>
        <v>-9.1737660785343733E-3</v>
      </c>
    </row>
    <row r="21" spans="1:7">
      <c r="A21">
        <v>1</v>
      </c>
      <c r="B21">
        <v>2014</v>
      </c>
      <c r="C21" t="s">
        <v>194</v>
      </c>
      <c r="D21" t="s">
        <v>195</v>
      </c>
      <c r="E21">
        <v>100</v>
      </c>
      <c r="F21">
        <v>90.687034673181344</v>
      </c>
      <c r="G21" s="116">
        <f t="shared" si="0"/>
        <v>-9.3129653268186563E-2</v>
      </c>
    </row>
    <row r="22" spans="1:7">
      <c r="A22">
        <v>1</v>
      </c>
      <c r="B22">
        <v>2014</v>
      </c>
      <c r="C22" t="s">
        <v>196</v>
      </c>
      <c r="D22" t="s">
        <v>197</v>
      </c>
      <c r="E22">
        <v>100</v>
      </c>
      <c r="F22">
        <v>101.48459692823346</v>
      </c>
      <c r="G22" s="116">
        <f t="shared" si="0"/>
        <v>1.4845969282334615E-2</v>
      </c>
    </row>
    <row r="23" spans="1:7">
      <c r="A23">
        <v>1</v>
      </c>
      <c r="B23">
        <v>2014</v>
      </c>
      <c r="C23" t="s">
        <v>198</v>
      </c>
      <c r="D23" t="s">
        <v>199</v>
      </c>
      <c r="E23">
        <v>100</v>
      </c>
      <c r="F23">
        <v>100.35989380333086</v>
      </c>
      <c r="G23" s="116">
        <f t="shared" si="0"/>
        <v>3.5989380333085741E-3</v>
      </c>
    </row>
    <row r="24" spans="1:7">
      <c r="A24">
        <v>1</v>
      </c>
      <c r="B24">
        <v>2014</v>
      </c>
      <c r="C24" t="s">
        <v>200</v>
      </c>
      <c r="D24" t="s">
        <v>201</v>
      </c>
      <c r="E24">
        <v>100</v>
      </c>
      <c r="F24">
        <v>101.32043882430706</v>
      </c>
      <c r="G24" s="116">
        <f t="shared" si="0"/>
        <v>1.3204388243070575E-2</v>
      </c>
    </row>
    <row r="25" spans="1:7">
      <c r="A25">
        <v>1</v>
      </c>
      <c r="B25">
        <v>2014</v>
      </c>
      <c r="C25" t="s">
        <v>202</v>
      </c>
      <c r="D25" t="s">
        <v>203</v>
      </c>
      <c r="E25">
        <v>100</v>
      </c>
      <c r="F25">
        <v>102.73025405243068</v>
      </c>
      <c r="G25" s="116">
        <f t="shared" si="0"/>
        <v>2.7302540524306806E-2</v>
      </c>
    </row>
    <row r="26" spans="1:7">
      <c r="A26">
        <v>1</v>
      </c>
      <c r="B26">
        <v>2014</v>
      </c>
      <c r="C26" t="s">
        <v>204</v>
      </c>
      <c r="D26" t="s">
        <v>205</v>
      </c>
      <c r="E26">
        <v>100</v>
      </c>
      <c r="F26">
        <v>113.57621637231982</v>
      </c>
      <c r="G26" s="116">
        <f t="shared" si="0"/>
        <v>0.13576216372319827</v>
      </c>
    </row>
    <row r="27" spans="1:7">
      <c r="A27">
        <v>1</v>
      </c>
      <c r="B27">
        <v>2014</v>
      </c>
      <c r="C27" t="s">
        <v>206</v>
      </c>
      <c r="D27" t="s">
        <v>207</v>
      </c>
      <c r="E27">
        <v>100</v>
      </c>
      <c r="F27">
        <v>100</v>
      </c>
      <c r="G27" s="116">
        <f t="shared" si="0"/>
        <v>0</v>
      </c>
    </row>
    <row r="28" spans="1:7">
      <c r="A28">
        <v>1</v>
      </c>
      <c r="B28">
        <v>2014</v>
      </c>
      <c r="C28" t="s">
        <v>208</v>
      </c>
      <c r="D28" t="s">
        <v>209</v>
      </c>
      <c r="E28">
        <v>100</v>
      </c>
      <c r="F28">
        <v>100</v>
      </c>
      <c r="G28" s="116">
        <f t="shared" si="0"/>
        <v>0</v>
      </c>
    </row>
    <row r="29" spans="1:7">
      <c r="A29">
        <v>1</v>
      </c>
      <c r="B29">
        <v>2014</v>
      </c>
      <c r="C29" t="s">
        <v>210</v>
      </c>
      <c r="D29" t="s">
        <v>211</v>
      </c>
      <c r="E29">
        <v>100</v>
      </c>
      <c r="F29">
        <v>100</v>
      </c>
      <c r="G29" s="116">
        <f t="shared" si="0"/>
        <v>0</v>
      </c>
    </row>
    <row r="30" spans="1:7">
      <c r="A30">
        <v>1</v>
      </c>
      <c r="B30">
        <v>2014</v>
      </c>
      <c r="C30" t="s">
        <v>212</v>
      </c>
      <c r="D30" t="s">
        <v>213</v>
      </c>
      <c r="E30">
        <v>100</v>
      </c>
      <c r="F30">
        <v>99.678619101180004</v>
      </c>
      <c r="G30" s="116">
        <f t="shared" si="0"/>
        <v>-3.2138089882000065E-3</v>
      </c>
    </row>
    <row r="31" spans="1:7">
      <c r="A31">
        <v>1</v>
      </c>
      <c r="B31">
        <v>2014</v>
      </c>
      <c r="C31" t="s">
        <v>214</v>
      </c>
      <c r="D31" t="s">
        <v>215</v>
      </c>
      <c r="E31">
        <v>100</v>
      </c>
      <c r="F31">
        <v>100</v>
      </c>
      <c r="G31" s="116">
        <f t="shared" si="0"/>
        <v>0</v>
      </c>
    </row>
    <row r="32" spans="1:7">
      <c r="A32">
        <v>1</v>
      </c>
      <c r="B32">
        <v>2014</v>
      </c>
      <c r="C32" t="s">
        <v>216</v>
      </c>
      <c r="D32" t="s">
        <v>217</v>
      </c>
      <c r="E32">
        <v>100</v>
      </c>
      <c r="F32">
        <v>115.41426680972147</v>
      </c>
      <c r="G32" s="116">
        <f t="shared" si="0"/>
        <v>0.15414266809721466</v>
      </c>
    </row>
    <row r="33" spans="1:7">
      <c r="A33">
        <v>1</v>
      </c>
      <c r="B33">
        <v>2014</v>
      </c>
      <c r="C33" t="s">
        <v>218</v>
      </c>
      <c r="D33" t="s">
        <v>138</v>
      </c>
      <c r="E33">
        <v>100</v>
      </c>
      <c r="F33">
        <v>100.9635635423075</v>
      </c>
      <c r="G33" s="116">
        <f t="shared" si="0"/>
        <v>9.6356354230748842E-3</v>
      </c>
    </row>
    <row r="34" spans="1:7">
      <c r="A34">
        <v>1</v>
      </c>
      <c r="B34">
        <v>2014</v>
      </c>
      <c r="C34" t="s">
        <v>219</v>
      </c>
      <c r="D34" t="s">
        <v>140</v>
      </c>
      <c r="E34">
        <v>100</v>
      </c>
      <c r="F34">
        <v>103.84308233357251</v>
      </c>
      <c r="G34" s="116">
        <f t="shared" si="0"/>
        <v>3.8430823335725117E-2</v>
      </c>
    </row>
    <row r="35" spans="1:7">
      <c r="A35">
        <v>1</v>
      </c>
      <c r="B35">
        <v>2014</v>
      </c>
      <c r="C35" t="s">
        <v>220</v>
      </c>
      <c r="D35" t="s">
        <v>221</v>
      </c>
      <c r="E35">
        <v>100</v>
      </c>
      <c r="F35">
        <v>100.39393459741149</v>
      </c>
      <c r="G35" s="116">
        <f t="shared" si="0"/>
        <v>3.9393459741148273E-3</v>
      </c>
    </row>
    <row r="36" spans="1:7">
      <c r="A36">
        <v>1</v>
      </c>
      <c r="B36">
        <v>2014</v>
      </c>
      <c r="C36" t="s">
        <v>222</v>
      </c>
      <c r="D36" t="s">
        <v>223</v>
      </c>
      <c r="E36">
        <v>100</v>
      </c>
      <c r="F36">
        <v>99.535976921296182</v>
      </c>
      <c r="G36" s="116">
        <f t="shared" si="0"/>
        <v>-4.6402307870381243E-3</v>
      </c>
    </row>
    <row r="37" spans="1:7">
      <c r="A37">
        <v>1</v>
      </c>
      <c r="B37">
        <v>2014</v>
      </c>
      <c r="C37" t="s">
        <v>224</v>
      </c>
      <c r="D37" t="s">
        <v>225</v>
      </c>
      <c r="E37">
        <v>100</v>
      </c>
      <c r="F37">
        <v>103.38974334644149</v>
      </c>
      <c r="G37" s="116">
        <f t="shared" si="0"/>
        <v>3.3897433464414872E-2</v>
      </c>
    </row>
    <row r="38" spans="1:7">
      <c r="A38">
        <v>1</v>
      </c>
      <c r="B38">
        <v>2014</v>
      </c>
      <c r="C38" t="s">
        <v>226</v>
      </c>
      <c r="D38" t="s">
        <v>227</v>
      </c>
      <c r="E38">
        <v>100</v>
      </c>
      <c r="F38">
        <v>99.744891611138442</v>
      </c>
      <c r="G38" s="116">
        <f t="shared" si="0"/>
        <v>-2.5510838886155796E-3</v>
      </c>
    </row>
    <row r="39" spans="1:7">
      <c r="A39">
        <v>1</v>
      </c>
      <c r="B39">
        <v>2014</v>
      </c>
      <c r="C39" t="s">
        <v>228</v>
      </c>
      <c r="D39" t="s">
        <v>229</v>
      </c>
      <c r="E39">
        <v>100</v>
      </c>
      <c r="F39">
        <v>99.184049780564578</v>
      </c>
      <c r="G39" s="116">
        <f t="shared" si="0"/>
        <v>-8.1595021943542401E-3</v>
      </c>
    </row>
    <row r="40" spans="1:7">
      <c r="A40">
        <v>1</v>
      </c>
      <c r="B40">
        <v>2014</v>
      </c>
      <c r="C40" t="s">
        <v>230</v>
      </c>
      <c r="D40" t="s">
        <v>231</v>
      </c>
      <c r="E40">
        <v>100</v>
      </c>
      <c r="F40">
        <v>100</v>
      </c>
      <c r="G40" s="116">
        <f t="shared" si="0"/>
        <v>0</v>
      </c>
    </row>
    <row r="41" spans="1:7">
      <c r="A41">
        <v>1</v>
      </c>
      <c r="B41">
        <v>2014</v>
      </c>
      <c r="C41" t="s">
        <v>232</v>
      </c>
      <c r="D41" t="s">
        <v>233</v>
      </c>
      <c r="E41">
        <v>100</v>
      </c>
      <c r="F41">
        <v>102.38699020399159</v>
      </c>
      <c r="G41" s="116">
        <f t="shared" si="0"/>
        <v>2.3869902039915791E-2</v>
      </c>
    </row>
    <row r="42" spans="1:7">
      <c r="A42">
        <v>1</v>
      </c>
      <c r="B42">
        <v>2014</v>
      </c>
      <c r="C42" t="s">
        <v>234</v>
      </c>
      <c r="D42" t="s">
        <v>235</v>
      </c>
      <c r="E42">
        <v>100</v>
      </c>
      <c r="F42">
        <v>100</v>
      </c>
      <c r="G42" s="116">
        <f t="shared" si="0"/>
        <v>0</v>
      </c>
    </row>
    <row r="43" spans="1:7">
      <c r="A43">
        <v>1</v>
      </c>
      <c r="B43">
        <v>2014</v>
      </c>
      <c r="C43" t="s">
        <v>236</v>
      </c>
      <c r="D43" t="s">
        <v>237</v>
      </c>
      <c r="E43">
        <v>100</v>
      </c>
      <c r="F43">
        <v>100.66095136337501</v>
      </c>
      <c r="G43" s="116">
        <f t="shared" si="0"/>
        <v>6.6095136337500637E-3</v>
      </c>
    </row>
    <row r="44" spans="1:7">
      <c r="A44">
        <v>1</v>
      </c>
      <c r="B44">
        <v>2014</v>
      </c>
      <c r="C44" t="s">
        <v>238</v>
      </c>
      <c r="D44" t="s">
        <v>239</v>
      </c>
      <c r="E44">
        <v>100</v>
      </c>
      <c r="F44">
        <v>100</v>
      </c>
      <c r="G44" s="116">
        <f t="shared" si="0"/>
        <v>0</v>
      </c>
    </row>
    <row r="45" spans="1:7">
      <c r="A45">
        <v>1</v>
      </c>
      <c r="B45">
        <v>2014</v>
      </c>
      <c r="C45" t="s">
        <v>240</v>
      </c>
      <c r="D45" t="s">
        <v>241</v>
      </c>
      <c r="E45">
        <v>100</v>
      </c>
      <c r="F45">
        <v>101.50972993755482</v>
      </c>
      <c r="G45" s="116">
        <f t="shared" si="0"/>
        <v>1.5097299375548268E-2</v>
      </c>
    </row>
    <row r="46" spans="1:7">
      <c r="A46">
        <v>1</v>
      </c>
      <c r="B46">
        <v>2014</v>
      </c>
      <c r="C46" t="s">
        <v>242</v>
      </c>
      <c r="D46" t="s">
        <v>243</v>
      </c>
      <c r="E46">
        <v>100</v>
      </c>
      <c r="F46">
        <v>101.53509087042551</v>
      </c>
      <c r="G46" s="116">
        <f t="shared" si="0"/>
        <v>1.5350908704255151E-2</v>
      </c>
    </row>
    <row r="47" spans="1:7">
      <c r="A47">
        <v>1</v>
      </c>
      <c r="B47">
        <v>2014</v>
      </c>
      <c r="C47" t="s">
        <v>244</v>
      </c>
      <c r="D47" t="s">
        <v>245</v>
      </c>
      <c r="E47">
        <v>100</v>
      </c>
      <c r="F47">
        <v>101.15385001603703</v>
      </c>
      <c r="G47" s="116">
        <f t="shared" si="0"/>
        <v>1.153850016037028E-2</v>
      </c>
    </row>
    <row r="48" spans="1:7">
      <c r="A48">
        <v>1</v>
      </c>
      <c r="B48">
        <v>2014</v>
      </c>
      <c r="C48" t="s">
        <v>246</v>
      </c>
      <c r="D48" t="s">
        <v>247</v>
      </c>
      <c r="E48">
        <v>100</v>
      </c>
      <c r="F48">
        <v>100.5969705332806</v>
      </c>
      <c r="G48" s="116">
        <f t="shared" si="0"/>
        <v>5.9697053328060523E-3</v>
      </c>
    </row>
    <row r="49" spans="1:7">
      <c r="A49">
        <v>1</v>
      </c>
      <c r="B49">
        <v>2014</v>
      </c>
      <c r="C49" t="s">
        <v>248</v>
      </c>
      <c r="D49" t="s">
        <v>249</v>
      </c>
      <c r="E49">
        <v>100</v>
      </c>
      <c r="F49">
        <v>100.38250171312635</v>
      </c>
      <c r="G49" s="116">
        <f t="shared" si="0"/>
        <v>3.8250171312634862E-3</v>
      </c>
    </row>
    <row r="50" spans="1:7">
      <c r="A50">
        <v>1</v>
      </c>
      <c r="B50">
        <v>2014</v>
      </c>
      <c r="C50" t="s">
        <v>250</v>
      </c>
      <c r="D50" t="s">
        <v>251</v>
      </c>
      <c r="E50">
        <v>100</v>
      </c>
      <c r="F50">
        <v>101.31979831507408</v>
      </c>
      <c r="G50" s="116">
        <f t="shared" si="0"/>
        <v>1.3197983150740722E-2</v>
      </c>
    </row>
    <row r="51" spans="1:7">
      <c r="A51">
        <v>1</v>
      </c>
      <c r="B51">
        <v>2014</v>
      </c>
      <c r="C51" t="s">
        <v>252</v>
      </c>
      <c r="D51" t="s">
        <v>253</v>
      </c>
      <c r="E51">
        <v>100</v>
      </c>
      <c r="F51">
        <v>100.53874156443443</v>
      </c>
      <c r="G51" s="116">
        <f t="shared" si="0"/>
        <v>5.3874156443443066E-3</v>
      </c>
    </row>
    <row r="52" spans="1:7">
      <c r="A52">
        <v>1</v>
      </c>
      <c r="B52">
        <v>2014</v>
      </c>
      <c r="C52" t="s">
        <v>254</v>
      </c>
      <c r="D52" t="s">
        <v>255</v>
      </c>
      <c r="E52">
        <v>100</v>
      </c>
      <c r="F52">
        <v>100</v>
      </c>
      <c r="G52" s="116">
        <f t="shared" si="0"/>
        <v>0</v>
      </c>
    </row>
    <row r="53" spans="1:7">
      <c r="A53">
        <v>1</v>
      </c>
      <c r="B53">
        <v>2014</v>
      </c>
      <c r="C53" t="s">
        <v>256</v>
      </c>
      <c r="D53" t="s">
        <v>257</v>
      </c>
      <c r="E53">
        <v>100</v>
      </c>
      <c r="F53">
        <v>100.17336790147337</v>
      </c>
      <c r="G53" s="116">
        <f t="shared" si="0"/>
        <v>1.7336790147337577E-3</v>
      </c>
    </row>
    <row r="54" spans="1:7">
      <c r="A54">
        <v>1</v>
      </c>
      <c r="B54">
        <v>2014</v>
      </c>
      <c r="C54" t="s">
        <v>258</v>
      </c>
      <c r="D54" t="s">
        <v>142</v>
      </c>
      <c r="E54">
        <v>100</v>
      </c>
      <c r="F54">
        <v>98.460512584257486</v>
      </c>
      <c r="G54" s="116">
        <f t="shared" si="0"/>
        <v>-1.5394874157425131E-2</v>
      </c>
    </row>
    <row r="55" spans="1:7">
      <c r="A55">
        <v>1</v>
      </c>
      <c r="B55">
        <v>2014</v>
      </c>
      <c r="C55" t="s">
        <v>259</v>
      </c>
      <c r="D55" t="s">
        <v>260</v>
      </c>
      <c r="E55">
        <v>100</v>
      </c>
      <c r="F55">
        <v>100.42895911175009</v>
      </c>
      <c r="G55" s="116">
        <f t="shared" si="0"/>
        <v>4.2895911175009349E-3</v>
      </c>
    </row>
    <row r="56" spans="1:7">
      <c r="A56">
        <v>1</v>
      </c>
      <c r="B56">
        <v>2014</v>
      </c>
      <c r="C56" t="s">
        <v>261</v>
      </c>
      <c r="D56" t="s">
        <v>262</v>
      </c>
      <c r="E56">
        <v>100</v>
      </c>
      <c r="F56">
        <v>106.78235792727271</v>
      </c>
      <c r="G56" s="116">
        <f t="shared" si="0"/>
        <v>6.7823579272727086E-2</v>
      </c>
    </row>
    <row r="57" spans="1:7">
      <c r="A57">
        <v>1</v>
      </c>
      <c r="B57">
        <v>2014</v>
      </c>
      <c r="C57" t="s">
        <v>263</v>
      </c>
      <c r="D57" t="s">
        <v>264</v>
      </c>
      <c r="E57">
        <v>100</v>
      </c>
      <c r="F57">
        <v>103.83802745235393</v>
      </c>
      <c r="G57" s="116">
        <f t="shared" si="0"/>
        <v>3.8380274523539315E-2</v>
      </c>
    </row>
    <row r="58" spans="1:7">
      <c r="A58">
        <v>1</v>
      </c>
      <c r="B58">
        <v>2014</v>
      </c>
      <c r="C58" t="s">
        <v>265</v>
      </c>
      <c r="D58" t="s">
        <v>266</v>
      </c>
      <c r="E58">
        <v>100</v>
      </c>
      <c r="F58">
        <v>102.63618674792367</v>
      </c>
      <c r="G58" s="116">
        <f t="shared" si="0"/>
        <v>2.6361867479236745E-2</v>
      </c>
    </row>
    <row r="59" spans="1:7">
      <c r="A59">
        <v>1</v>
      </c>
      <c r="B59">
        <v>2014</v>
      </c>
      <c r="C59" t="s">
        <v>267</v>
      </c>
      <c r="D59" t="s">
        <v>268</v>
      </c>
      <c r="E59">
        <v>100</v>
      </c>
      <c r="F59">
        <v>100</v>
      </c>
      <c r="G59" s="116">
        <f t="shared" si="0"/>
        <v>0</v>
      </c>
    </row>
    <row r="60" spans="1:7">
      <c r="A60">
        <v>1</v>
      </c>
      <c r="B60">
        <v>2014</v>
      </c>
      <c r="C60" t="s">
        <v>269</v>
      </c>
      <c r="D60" t="s">
        <v>270</v>
      </c>
      <c r="E60">
        <v>100</v>
      </c>
      <c r="F60">
        <v>100.0002514675549</v>
      </c>
      <c r="G60" s="116">
        <f t="shared" si="0"/>
        <v>2.5146755491256556E-6</v>
      </c>
    </row>
    <row r="61" spans="1:7">
      <c r="A61">
        <v>1</v>
      </c>
      <c r="B61">
        <v>2014</v>
      </c>
      <c r="C61" t="s">
        <v>271</v>
      </c>
      <c r="D61" t="s">
        <v>272</v>
      </c>
      <c r="E61">
        <v>100</v>
      </c>
      <c r="F61">
        <v>99.744066650149122</v>
      </c>
      <c r="G61" s="116">
        <f t="shared" si="0"/>
        <v>-2.5593334985087868E-3</v>
      </c>
    </row>
    <row r="62" spans="1:7">
      <c r="A62">
        <v>1</v>
      </c>
      <c r="B62">
        <v>2014</v>
      </c>
      <c r="C62" t="s">
        <v>273</v>
      </c>
      <c r="D62" t="s">
        <v>274</v>
      </c>
      <c r="E62">
        <v>100</v>
      </c>
      <c r="F62">
        <v>99.647055574049304</v>
      </c>
      <c r="G62" s="116">
        <f t="shared" si="0"/>
        <v>-3.5294442595069642E-3</v>
      </c>
    </row>
    <row r="63" spans="1:7">
      <c r="A63">
        <v>1</v>
      </c>
      <c r="B63">
        <v>2014</v>
      </c>
      <c r="C63" t="s">
        <v>275</v>
      </c>
      <c r="D63" t="s">
        <v>276</v>
      </c>
      <c r="E63">
        <v>100</v>
      </c>
      <c r="F63">
        <v>99.178899040717255</v>
      </c>
      <c r="G63" s="116">
        <f t="shared" si="0"/>
        <v>-8.2110095928275006E-3</v>
      </c>
    </row>
    <row r="64" spans="1:7">
      <c r="A64">
        <v>1</v>
      </c>
      <c r="B64">
        <v>2014</v>
      </c>
      <c r="C64" t="s">
        <v>277</v>
      </c>
      <c r="D64" t="s">
        <v>278</v>
      </c>
      <c r="E64">
        <v>100</v>
      </c>
      <c r="F64">
        <v>100.44023284449442</v>
      </c>
      <c r="G64" s="116">
        <f t="shared" si="0"/>
        <v>4.402328444944148E-3</v>
      </c>
    </row>
    <row r="65" spans="1:7">
      <c r="A65">
        <v>1</v>
      </c>
      <c r="B65">
        <v>2014</v>
      </c>
      <c r="C65" t="s">
        <v>279</v>
      </c>
      <c r="D65" t="s">
        <v>280</v>
      </c>
      <c r="E65">
        <v>100</v>
      </c>
      <c r="F65">
        <v>102.1057374166862</v>
      </c>
      <c r="G65" s="116">
        <f t="shared" si="0"/>
        <v>2.1057374166862042E-2</v>
      </c>
    </row>
    <row r="66" spans="1:7">
      <c r="A66">
        <v>1</v>
      </c>
      <c r="B66">
        <v>2014</v>
      </c>
      <c r="C66" t="s">
        <v>281</v>
      </c>
      <c r="D66" t="s">
        <v>282</v>
      </c>
      <c r="E66">
        <v>100</v>
      </c>
      <c r="F66">
        <v>100.18213932301411</v>
      </c>
      <c r="G66" s="116">
        <f t="shared" si="0"/>
        <v>1.8213932301411884E-3</v>
      </c>
    </row>
    <row r="67" spans="1:7">
      <c r="A67">
        <v>1</v>
      </c>
      <c r="B67">
        <v>2014</v>
      </c>
      <c r="C67" t="s">
        <v>283</v>
      </c>
      <c r="D67" t="s">
        <v>284</v>
      </c>
      <c r="E67">
        <v>100</v>
      </c>
      <c r="F67">
        <v>106.06811951670466</v>
      </c>
      <c r="G67" s="116">
        <f t="shared" ref="G67:G94" si="1">F67/E67-1</f>
        <v>6.0681195167046509E-2</v>
      </c>
    </row>
    <row r="68" spans="1:7">
      <c r="A68">
        <v>1</v>
      </c>
      <c r="B68">
        <v>2014</v>
      </c>
      <c r="C68" t="s">
        <v>285</v>
      </c>
      <c r="D68" t="s">
        <v>286</v>
      </c>
      <c r="E68">
        <v>100</v>
      </c>
      <c r="F68">
        <v>100.2581399906942</v>
      </c>
      <c r="G68" s="116">
        <f t="shared" si="1"/>
        <v>2.5813999069419502E-3</v>
      </c>
    </row>
    <row r="69" spans="1:7">
      <c r="A69">
        <v>1</v>
      </c>
      <c r="B69">
        <v>2014</v>
      </c>
      <c r="C69" t="s">
        <v>287</v>
      </c>
      <c r="D69" t="s">
        <v>288</v>
      </c>
      <c r="E69">
        <v>100</v>
      </c>
      <c r="F69">
        <v>99.547142545192514</v>
      </c>
      <c r="G69" s="116">
        <f t="shared" si="1"/>
        <v>-4.5285745480748707E-3</v>
      </c>
    </row>
    <row r="70" spans="1:7">
      <c r="A70">
        <v>1</v>
      </c>
      <c r="B70">
        <v>2014</v>
      </c>
      <c r="C70" t="s">
        <v>289</v>
      </c>
      <c r="D70" t="s">
        <v>290</v>
      </c>
      <c r="E70">
        <v>100</v>
      </c>
      <c r="F70">
        <v>100.95648256064935</v>
      </c>
      <c r="G70" s="116">
        <f t="shared" si="1"/>
        <v>9.5648256064935211E-3</v>
      </c>
    </row>
    <row r="71" spans="1:7">
      <c r="A71">
        <v>1</v>
      </c>
      <c r="B71">
        <v>2014</v>
      </c>
      <c r="C71" t="s">
        <v>291</v>
      </c>
      <c r="D71" t="s">
        <v>292</v>
      </c>
      <c r="E71">
        <v>100</v>
      </c>
      <c r="F71">
        <v>100.19510347311837</v>
      </c>
      <c r="G71" s="116">
        <f t="shared" si="1"/>
        <v>1.9510347311837428E-3</v>
      </c>
    </row>
    <row r="72" spans="1:7">
      <c r="A72">
        <v>1</v>
      </c>
      <c r="B72">
        <v>2014</v>
      </c>
      <c r="C72" t="s">
        <v>293</v>
      </c>
      <c r="D72" t="s">
        <v>294</v>
      </c>
      <c r="E72">
        <v>100</v>
      </c>
      <c r="F72">
        <v>100.07565367466921</v>
      </c>
      <c r="G72" s="116">
        <f t="shared" si="1"/>
        <v>7.565367466921824E-4</v>
      </c>
    </row>
    <row r="73" spans="1:7">
      <c r="A73">
        <v>1</v>
      </c>
      <c r="B73">
        <v>2014</v>
      </c>
      <c r="C73" t="s">
        <v>295</v>
      </c>
      <c r="D73" t="s">
        <v>296</v>
      </c>
      <c r="E73">
        <v>100</v>
      </c>
      <c r="F73">
        <v>100</v>
      </c>
      <c r="G73" s="116">
        <f t="shared" si="1"/>
        <v>0</v>
      </c>
    </row>
    <row r="74" spans="1:7">
      <c r="A74">
        <v>1</v>
      </c>
      <c r="B74">
        <v>2014</v>
      </c>
      <c r="C74" t="s">
        <v>297</v>
      </c>
      <c r="D74" t="s">
        <v>298</v>
      </c>
      <c r="E74">
        <v>100</v>
      </c>
      <c r="F74">
        <v>100</v>
      </c>
      <c r="G74" s="116">
        <f t="shared" si="1"/>
        <v>0</v>
      </c>
    </row>
    <row r="75" spans="1:7">
      <c r="A75">
        <v>1</v>
      </c>
      <c r="B75">
        <v>2014</v>
      </c>
      <c r="C75" t="s">
        <v>299</v>
      </c>
      <c r="D75" t="s">
        <v>300</v>
      </c>
      <c r="E75">
        <v>100</v>
      </c>
      <c r="F75">
        <v>101.08415981709442</v>
      </c>
      <c r="G75" s="116">
        <f t="shared" si="1"/>
        <v>1.0841598170944211E-2</v>
      </c>
    </row>
    <row r="76" spans="1:7">
      <c r="A76">
        <v>1</v>
      </c>
      <c r="B76">
        <v>2014</v>
      </c>
      <c r="C76" t="s">
        <v>301</v>
      </c>
      <c r="D76" t="s">
        <v>302</v>
      </c>
      <c r="E76">
        <v>100</v>
      </c>
      <c r="F76">
        <v>100</v>
      </c>
      <c r="G76" s="116">
        <f t="shared" si="1"/>
        <v>0</v>
      </c>
    </row>
    <row r="77" spans="1:7">
      <c r="A77">
        <v>1</v>
      </c>
      <c r="B77">
        <v>2014</v>
      </c>
      <c r="C77" t="s">
        <v>303</v>
      </c>
      <c r="D77" t="s">
        <v>304</v>
      </c>
      <c r="E77">
        <v>100</v>
      </c>
      <c r="F77">
        <v>100</v>
      </c>
      <c r="G77" s="116">
        <f t="shared" si="1"/>
        <v>0</v>
      </c>
    </row>
    <row r="78" spans="1:7">
      <c r="A78">
        <v>1</v>
      </c>
      <c r="B78">
        <v>2014</v>
      </c>
      <c r="C78" t="s">
        <v>305</v>
      </c>
      <c r="D78" t="s">
        <v>306</v>
      </c>
      <c r="E78">
        <v>100</v>
      </c>
      <c r="F78">
        <v>100</v>
      </c>
      <c r="G78" s="116">
        <f t="shared" si="1"/>
        <v>0</v>
      </c>
    </row>
    <row r="79" spans="1:7">
      <c r="A79">
        <v>1</v>
      </c>
      <c r="B79">
        <v>2014</v>
      </c>
      <c r="C79" t="s">
        <v>307</v>
      </c>
      <c r="D79" t="s">
        <v>130</v>
      </c>
      <c r="E79">
        <v>100</v>
      </c>
      <c r="F79">
        <v>100</v>
      </c>
      <c r="G79" s="116">
        <f t="shared" si="1"/>
        <v>0</v>
      </c>
    </row>
    <row r="80" spans="1:7">
      <c r="A80">
        <v>1</v>
      </c>
      <c r="B80">
        <v>2014</v>
      </c>
      <c r="C80" t="s">
        <v>308</v>
      </c>
      <c r="D80" t="s">
        <v>309</v>
      </c>
      <c r="E80">
        <v>100</v>
      </c>
      <c r="F80">
        <v>101.47868772057039</v>
      </c>
      <c r="G80" s="116">
        <f t="shared" si="1"/>
        <v>1.4786877205703819E-2</v>
      </c>
    </row>
    <row r="81" spans="1:7">
      <c r="A81">
        <v>1</v>
      </c>
      <c r="B81">
        <v>2014</v>
      </c>
      <c r="C81" t="s">
        <v>310</v>
      </c>
      <c r="D81" t="s">
        <v>311</v>
      </c>
      <c r="E81">
        <v>100</v>
      </c>
      <c r="F81">
        <v>102.04687287078647</v>
      </c>
      <c r="G81" s="116">
        <f t="shared" si="1"/>
        <v>2.0468728707864647E-2</v>
      </c>
    </row>
    <row r="82" spans="1:7">
      <c r="A82">
        <v>1</v>
      </c>
      <c r="B82">
        <v>2014</v>
      </c>
      <c r="C82" t="s">
        <v>312</v>
      </c>
      <c r="D82" t="s">
        <v>313</v>
      </c>
      <c r="E82">
        <v>100</v>
      </c>
      <c r="F82">
        <v>103.71458551096842</v>
      </c>
      <c r="G82" s="116">
        <f t="shared" si="1"/>
        <v>3.7145855109684156E-2</v>
      </c>
    </row>
    <row r="83" spans="1:7">
      <c r="A83">
        <v>1</v>
      </c>
      <c r="B83">
        <v>2014</v>
      </c>
      <c r="C83" t="s">
        <v>314</v>
      </c>
      <c r="D83" t="s">
        <v>315</v>
      </c>
      <c r="E83">
        <v>100</v>
      </c>
      <c r="F83">
        <v>102.70598048695969</v>
      </c>
      <c r="G83" s="116">
        <f t="shared" si="1"/>
        <v>2.7059804869596915E-2</v>
      </c>
    </row>
    <row r="84" spans="1:7">
      <c r="A84">
        <v>1</v>
      </c>
      <c r="B84">
        <v>2014</v>
      </c>
      <c r="C84" t="s">
        <v>316</v>
      </c>
      <c r="D84" t="s">
        <v>317</v>
      </c>
      <c r="E84">
        <v>100</v>
      </c>
      <c r="F84">
        <v>100.75065472442523</v>
      </c>
      <c r="G84" s="116">
        <f t="shared" si="1"/>
        <v>7.5065472442523706E-3</v>
      </c>
    </row>
    <row r="85" spans="1:7">
      <c r="A85">
        <v>1</v>
      </c>
      <c r="B85">
        <v>2014</v>
      </c>
      <c r="C85" t="s">
        <v>318</v>
      </c>
      <c r="D85" t="s">
        <v>319</v>
      </c>
      <c r="E85">
        <v>100</v>
      </c>
      <c r="F85">
        <v>92.51662813127399</v>
      </c>
      <c r="G85" s="116">
        <f t="shared" si="1"/>
        <v>-7.4833718687260076E-2</v>
      </c>
    </row>
    <row r="86" spans="1:7">
      <c r="A86">
        <v>1</v>
      </c>
      <c r="B86">
        <v>2014</v>
      </c>
      <c r="C86" t="s">
        <v>320</v>
      </c>
      <c r="D86" t="s">
        <v>321</v>
      </c>
      <c r="E86">
        <v>100</v>
      </c>
      <c r="F86">
        <v>100.04864114456846</v>
      </c>
      <c r="G86" s="116">
        <f t="shared" si="1"/>
        <v>4.8641144568462025E-4</v>
      </c>
    </row>
    <row r="87" spans="1:7">
      <c r="A87">
        <v>1</v>
      </c>
      <c r="B87">
        <v>2014</v>
      </c>
      <c r="C87" t="s">
        <v>322</v>
      </c>
      <c r="D87" t="s">
        <v>323</v>
      </c>
      <c r="E87">
        <v>100</v>
      </c>
      <c r="F87">
        <v>103.30273378219175</v>
      </c>
      <c r="G87" s="116">
        <f t="shared" si="1"/>
        <v>3.3027337821917468E-2</v>
      </c>
    </row>
    <row r="88" spans="1:7">
      <c r="A88">
        <v>1</v>
      </c>
      <c r="B88">
        <v>2014</v>
      </c>
      <c r="C88" t="s">
        <v>324</v>
      </c>
      <c r="D88" t="s">
        <v>325</v>
      </c>
      <c r="E88">
        <v>100</v>
      </c>
      <c r="F88">
        <v>100</v>
      </c>
      <c r="G88" s="116">
        <f t="shared" si="1"/>
        <v>0</v>
      </c>
    </row>
    <row r="89" spans="1:7">
      <c r="A89">
        <v>1</v>
      </c>
      <c r="B89">
        <v>2014</v>
      </c>
      <c r="C89" t="s">
        <v>326</v>
      </c>
      <c r="D89" t="s">
        <v>327</v>
      </c>
      <c r="E89">
        <v>100</v>
      </c>
      <c r="F89">
        <v>100</v>
      </c>
      <c r="G89" s="116">
        <f t="shared" si="1"/>
        <v>0</v>
      </c>
    </row>
    <row r="90" spans="1:7">
      <c r="A90">
        <v>1</v>
      </c>
      <c r="B90">
        <v>2014</v>
      </c>
      <c r="C90" t="s">
        <v>328</v>
      </c>
      <c r="D90" t="s">
        <v>329</v>
      </c>
      <c r="E90">
        <v>100</v>
      </c>
      <c r="F90">
        <v>100</v>
      </c>
      <c r="G90" s="116">
        <f t="shared" si="1"/>
        <v>0</v>
      </c>
    </row>
    <row r="91" spans="1:7">
      <c r="A91">
        <v>1</v>
      </c>
      <c r="B91">
        <v>2014</v>
      </c>
      <c r="C91" t="s">
        <v>330</v>
      </c>
      <c r="D91" t="s">
        <v>331</v>
      </c>
      <c r="E91">
        <v>100</v>
      </c>
      <c r="F91">
        <v>100</v>
      </c>
      <c r="G91" s="116">
        <f t="shared" si="1"/>
        <v>0</v>
      </c>
    </row>
    <row r="92" spans="1:7">
      <c r="A92">
        <v>1</v>
      </c>
      <c r="B92">
        <v>2014</v>
      </c>
      <c r="C92" t="s">
        <v>332</v>
      </c>
      <c r="D92" t="s">
        <v>333</v>
      </c>
      <c r="E92">
        <v>100</v>
      </c>
      <c r="F92">
        <v>100</v>
      </c>
      <c r="G92" s="116">
        <f t="shared" si="1"/>
        <v>0</v>
      </c>
    </row>
    <row r="93" spans="1:7">
      <c r="A93">
        <v>1</v>
      </c>
      <c r="B93">
        <v>2014</v>
      </c>
      <c r="C93" t="s">
        <v>334</v>
      </c>
      <c r="D93" t="s">
        <v>335</v>
      </c>
      <c r="E93">
        <v>100</v>
      </c>
      <c r="F93">
        <v>100</v>
      </c>
      <c r="G93" s="116">
        <f t="shared" si="1"/>
        <v>0</v>
      </c>
    </row>
    <row r="94" spans="1:7">
      <c r="A94">
        <v>1</v>
      </c>
      <c r="B94">
        <v>2014</v>
      </c>
      <c r="C94" t="s">
        <v>336</v>
      </c>
      <c r="D94" t="s">
        <v>337</v>
      </c>
      <c r="E94">
        <v>100</v>
      </c>
      <c r="F94">
        <v>100</v>
      </c>
      <c r="G94" s="116">
        <f t="shared" si="1"/>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Data_mont</vt:lpstr>
      <vt:lpstr>CPI_monthly</vt:lpstr>
      <vt:lpstr>CPI_Yearly_interpolated</vt:lpstr>
      <vt:lpstr>suplementary Tables</vt:lpstr>
      <vt:lpstr>sub_classes</vt:lpstr>
      <vt:lpstr>'suplementary Tables'!Print_Area</vt:lpstr>
    </vt:vector>
  </TitlesOfParts>
  <Company>Gov</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anasser</dc:creator>
  <cp:lastModifiedBy>Administrator</cp:lastModifiedBy>
  <cp:lastPrinted>2014-03-19T10:13:35Z</cp:lastPrinted>
  <dcterms:created xsi:type="dcterms:W3CDTF">2012-08-21T05:53:39Z</dcterms:created>
  <dcterms:modified xsi:type="dcterms:W3CDTF">2023-08-23T07:25:13Z</dcterms:modified>
</cp:coreProperties>
</file>