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Car Accidents 2007-2019" sheetId="14" r:id="rId1"/>
    <sheet name="Accidents-Injuries-Fatalities" sheetId="15" r:id="rId2"/>
    <sheet name="Yearly car accidents" sheetId="16" r:id="rId3"/>
  </sheets>
  <calcPr calcId="124519"/>
</workbook>
</file>

<file path=xl/calcChain.xml><?xml version="1.0" encoding="utf-8"?>
<calcChain xmlns="http://schemas.openxmlformats.org/spreadsheetml/2006/main">
  <c r="Y6" i="16"/>
  <c r="Y7"/>
  <c r="Y5"/>
  <c r="X6"/>
  <c r="X7"/>
  <c r="X5"/>
  <c r="V6"/>
  <c r="V7"/>
  <c r="V5"/>
  <c r="T6"/>
  <c r="T7"/>
  <c r="T5"/>
  <c r="R6"/>
  <c r="R7"/>
  <c r="R5"/>
  <c r="P7"/>
  <c r="P6"/>
  <c r="P5"/>
  <c r="N6"/>
  <c r="N7"/>
  <c r="N5"/>
  <c r="L6"/>
  <c r="L7"/>
  <c r="L5"/>
  <c r="J6"/>
  <c r="J7"/>
  <c r="J5"/>
  <c r="H6"/>
  <c r="H7"/>
  <c r="H5"/>
  <c r="F6"/>
  <c r="F7"/>
  <c r="F5"/>
  <c r="D6"/>
  <c r="D7"/>
  <c r="D5"/>
  <c r="FM10" i="15"/>
  <c r="FL10"/>
  <c r="FK10"/>
  <c r="FJ10"/>
  <c r="FI10"/>
  <c r="FH10"/>
  <c r="FG10"/>
  <c r="FF10"/>
  <c r="FE10"/>
  <c r="FD10"/>
  <c r="FC10"/>
  <c r="FB10"/>
  <c r="FN9"/>
  <c r="FN8"/>
  <c r="FM8"/>
  <c r="FL8"/>
  <c r="FK8"/>
  <c r="FJ8"/>
  <c r="FI8"/>
  <c r="FH8"/>
  <c r="FG8"/>
  <c r="FF8"/>
  <c r="FE8"/>
  <c r="FD8"/>
  <c r="FC8"/>
  <c r="FB8"/>
  <c r="FN7"/>
  <c r="FN6"/>
  <c r="EZ10"/>
  <c r="EY10"/>
  <c r="EX10"/>
  <c r="EW10"/>
  <c r="EV10"/>
  <c r="EU10"/>
  <c r="ET10"/>
  <c r="ES10"/>
  <c r="ER10"/>
  <c r="EQ10"/>
  <c r="EP10"/>
  <c r="EO10"/>
  <c r="FA9"/>
  <c r="FA8"/>
  <c r="EZ8"/>
  <c r="EY8"/>
  <c r="EX8"/>
  <c r="EW8"/>
  <c r="EV8"/>
  <c r="EU8"/>
  <c r="ET8"/>
  <c r="ES8"/>
  <c r="ER8"/>
  <c r="EQ8"/>
  <c r="EP8"/>
  <c r="EO8"/>
  <c r="FA7"/>
  <c r="FA6"/>
  <c r="EM10"/>
  <c r="EL10"/>
  <c r="EK10"/>
  <c r="EJ10"/>
  <c r="EI10"/>
  <c r="EH10"/>
  <c r="EG10"/>
  <c r="EF10"/>
  <c r="EE10"/>
  <c r="ED10"/>
  <c r="EC10"/>
  <c r="EB10"/>
  <c r="EN9"/>
  <c r="EN8"/>
  <c r="EM8"/>
  <c r="EL8"/>
  <c r="EK8"/>
  <c r="EJ8"/>
  <c r="EI8"/>
  <c r="EH8"/>
  <c r="EG8"/>
  <c r="EF8"/>
  <c r="EE8"/>
  <c r="ED8"/>
  <c r="EC8"/>
  <c r="EB8"/>
  <c r="EN7"/>
  <c r="EN6"/>
  <c r="DZ10"/>
  <c r="DY10"/>
  <c r="DX10"/>
  <c r="DW10"/>
  <c r="DV10"/>
  <c r="DU10"/>
  <c r="DT10"/>
  <c r="DS10"/>
  <c r="DR10"/>
  <c r="DQ10"/>
  <c r="DP10"/>
  <c r="DO10"/>
  <c r="EA9"/>
  <c r="EA8"/>
  <c r="DZ8"/>
  <c r="DY8"/>
  <c r="DX8"/>
  <c r="DW8"/>
  <c r="DV8"/>
  <c r="DU8"/>
  <c r="DT8"/>
  <c r="DS8"/>
  <c r="DR8"/>
  <c r="DQ8"/>
  <c r="DP8"/>
  <c r="DO8"/>
  <c r="EA7"/>
  <c r="EA6"/>
  <c r="DM10"/>
  <c r="DL10"/>
  <c r="DK10"/>
  <c r="DJ10"/>
  <c r="DI10"/>
  <c r="DH10"/>
  <c r="DG10"/>
  <c r="DF10"/>
  <c r="DE10"/>
  <c r="DD10"/>
  <c r="DC10"/>
  <c r="DB10"/>
  <c r="DN9"/>
  <c r="DM8"/>
  <c r="DL8"/>
  <c r="DK8"/>
  <c r="DJ8"/>
  <c r="DI8"/>
  <c r="DH8"/>
  <c r="DG8"/>
  <c r="DF8"/>
  <c r="DE8"/>
  <c r="DD8"/>
  <c r="DC8"/>
  <c r="DB8"/>
  <c r="DN7"/>
  <c r="DN8" s="1"/>
  <c r="DN6"/>
  <c r="CZ10"/>
  <c r="CY10"/>
  <c r="CX10"/>
  <c r="CW10"/>
  <c r="CV10"/>
  <c r="CU10"/>
  <c r="CT10"/>
  <c r="CS10"/>
  <c r="CR10"/>
  <c r="CQ10"/>
  <c r="CP10"/>
  <c r="CO10"/>
  <c r="DA9"/>
  <c r="CZ8"/>
  <c r="CY8"/>
  <c r="CX8"/>
  <c r="CW8"/>
  <c r="CV8"/>
  <c r="CU8"/>
  <c r="CT8"/>
  <c r="CS8"/>
  <c r="CR8"/>
  <c r="CQ8"/>
  <c r="CP8"/>
  <c r="CO8"/>
  <c r="DA7"/>
  <c r="DA8" s="1"/>
  <c r="DA6"/>
  <c r="CM10"/>
  <c r="CL10"/>
  <c r="CK10"/>
  <c r="CJ10"/>
  <c r="CI10"/>
  <c r="CH10"/>
  <c r="CG10"/>
  <c r="CF10"/>
  <c r="CE10"/>
  <c r="CD10"/>
  <c r="CC10"/>
  <c r="CB10"/>
  <c r="CN9"/>
  <c r="CN8"/>
  <c r="CM8"/>
  <c r="CL8"/>
  <c r="CK8"/>
  <c r="CJ8"/>
  <c r="CI8"/>
  <c r="CH8"/>
  <c r="CG8"/>
  <c r="CF8"/>
  <c r="CE8"/>
  <c r="CD8"/>
  <c r="CC8"/>
  <c r="CB8"/>
  <c r="CN7"/>
  <c r="CN6"/>
  <c r="BZ10"/>
  <c r="BY10"/>
  <c r="BX10"/>
  <c r="BW10"/>
  <c r="BV10"/>
  <c r="BU10"/>
  <c r="BT10"/>
  <c r="BS10"/>
  <c r="BR10"/>
  <c r="BQ10"/>
  <c r="BP10"/>
  <c r="BO10"/>
  <c r="CA9"/>
  <c r="CA8"/>
  <c r="BZ8"/>
  <c r="BY8"/>
  <c r="BX8"/>
  <c r="BW8"/>
  <c r="BV8"/>
  <c r="BU8"/>
  <c r="BT8"/>
  <c r="BS8"/>
  <c r="BR8"/>
  <c r="BQ8"/>
  <c r="BP8"/>
  <c r="BO8"/>
  <c r="CA7"/>
  <c r="CA6"/>
  <c r="BM10"/>
  <c r="BL10"/>
  <c r="BK10"/>
  <c r="BJ10"/>
  <c r="BI10"/>
  <c r="BH10"/>
  <c r="BG10"/>
  <c r="BF10"/>
  <c r="BE10"/>
  <c r="BD10"/>
  <c r="BC10"/>
  <c r="BB10"/>
  <c r="BN9"/>
  <c r="BN8"/>
  <c r="BM8"/>
  <c r="BL8"/>
  <c r="BK8"/>
  <c r="BJ8"/>
  <c r="BI8"/>
  <c r="BH8"/>
  <c r="BG8"/>
  <c r="BF8"/>
  <c r="BE8"/>
  <c r="BD8"/>
  <c r="BC8"/>
  <c r="BB8"/>
  <c r="BN7"/>
  <c r="BN6"/>
  <c r="AO8"/>
  <c r="AO10"/>
  <c r="AZ10"/>
  <c r="AY10"/>
  <c r="AX10"/>
  <c r="AW10"/>
  <c r="AV10"/>
  <c r="AU10"/>
  <c r="AT10"/>
  <c r="AS10"/>
  <c r="AR10"/>
  <c r="AQ10"/>
  <c r="AP10"/>
  <c r="BA9"/>
  <c r="AZ8"/>
  <c r="AY8"/>
  <c r="AX8"/>
  <c r="AW8"/>
  <c r="AV8"/>
  <c r="AU8"/>
  <c r="AT8"/>
  <c r="AS8"/>
  <c r="AR8"/>
  <c r="AQ8"/>
  <c r="AP8"/>
  <c r="BA7"/>
  <c r="BA8" s="1"/>
  <c r="BA6"/>
  <c r="AM10"/>
  <c r="AL10"/>
  <c r="AK10"/>
  <c r="AJ10"/>
  <c r="AI10"/>
  <c r="AH10"/>
  <c r="AG10"/>
  <c r="AF10"/>
  <c r="AE10"/>
  <c r="AD10"/>
  <c r="AC10"/>
  <c r="AB10"/>
  <c r="AN9"/>
  <c r="AN8"/>
  <c r="AM8"/>
  <c r="AL8"/>
  <c r="AK8"/>
  <c r="AJ8"/>
  <c r="AI8"/>
  <c r="AH8"/>
  <c r="AG8"/>
  <c r="AF8"/>
  <c r="AE8"/>
  <c r="AD8"/>
  <c r="AC8"/>
  <c r="AB8"/>
  <c r="AN7"/>
  <c r="AN6"/>
  <c r="P8"/>
  <c r="Q8"/>
  <c r="R8"/>
  <c r="S8"/>
  <c r="T8"/>
  <c r="U8"/>
  <c r="V8"/>
  <c r="W8"/>
  <c r="X8"/>
  <c r="Y8"/>
  <c r="Z8"/>
  <c r="AA8"/>
  <c r="O8"/>
  <c r="AA6"/>
  <c r="O10"/>
  <c r="C10"/>
  <c r="D10"/>
  <c r="E10"/>
  <c r="F10"/>
  <c r="G10"/>
  <c r="H10"/>
  <c r="I10"/>
  <c r="J10"/>
  <c r="K10"/>
  <c r="L10"/>
  <c r="M10"/>
  <c r="N10"/>
  <c r="B10"/>
  <c r="C8"/>
  <c r="D8"/>
  <c r="E8"/>
  <c r="F8"/>
  <c r="G8"/>
  <c r="H8"/>
  <c r="I8"/>
  <c r="J8"/>
  <c r="K8"/>
  <c r="L8"/>
  <c r="M8"/>
  <c r="N8"/>
  <c r="B8"/>
  <c r="P10"/>
  <c r="Q10"/>
  <c r="R10"/>
  <c r="S10"/>
  <c r="T10"/>
  <c r="U10"/>
  <c r="V10"/>
  <c r="W10"/>
  <c r="X10"/>
  <c r="Y10"/>
  <c r="Z10"/>
  <c r="AA9"/>
  <c r="AA7"/>
  <c r="N6"/>
  <c r="FN10" l="1"/>
  <c r="FA10"/>
  <c r="EN10"/>
  <c r="EA10"/>
  <c r="DN10"/>
  <c r="DA10"/>
  <c r="CN10"/>
  <c r="CA10"/>
  <c r="BN10"/>
  <c r="BA10"/>
  <c r="AN10"/>
  <c r="AA10"/>
</calcChain>
</file>

<file path=xl/sharedStrings.xml><?xml version="1.0" encoding="utf-8"?>
<sst xmlns="http://schemas.openxmlformats.org/spreadsheetml/2006/main" count="216" uniqueCount="54">
  <si>
    <t>Accidents de voiture 2007-2019 - Données mensuelles</t>
  </si>
  <si>
    <t>Car Accidents 2007-2019 - Monthly Data</t>
  </si>
  <si>
    <t>حوادث السيارات 2007-2019 - معطيات شهرية</t>
  </si>
  <si>
    <t>المصدر: قوى الأمن الداخلي</t>
  </si>
  <si>
    <t>Source: Internal Security Forces</t>
  </si>
  <si>
    <t>Source: Forces de Sécurité Intérieure</t>
  </si>
  <si>
    <t>Tableau préparé par l'ACS  / Table made by CAS / جدول من إعداد إدارة الإحصاء المركزي</t>
  </si>
  <si>
    <t>Accidents de voitures mensuels / Monthly car accidents  /حوادث السيارات الشهرية</t>
  </si>
  <si>
    <t>Source:  Source: Forces de Sécurité Intérieure / Source: Internal Security Forces / المصدر : قوى الأمن الداخلي</t>
  </si>
  <si>
    <t>Janvier / January / كانون ثاني</t>
  </si>
  <si>
    <t>Février / February / شباط</t>
  </si>
  <si>
    <t xml:space="preserve">Mars / March / آذار </t>
  </si>
  <si>
    <t>Avril / April / نيسان</t>
  </si>
  <si>
    <t>Mai / May / أيار</t>
  </si>
  <si>
    <t>Juin / June / حزيران</t>
  </si>
  <si>
    <t>Juillet / July / تموز</t>
  </si>
  <si>
    <t>Août / August / آب</t>
  </si>
  <si>
    <t>Septembre / September / أيلول</t>
  </si>
  <si>
    <t>Octobre / October / تشرين أول</t>
  </si>
  <si>
    <t>Novembre / November / تشرين ثاني</t>
  </si>
  <si>
    <t>Décembre / December / كانون أول</t>
  </si>
  <si>
    <t xml:space="preserve"> Total  2008 / مجموع 2008</t>
  </si>
  <si>
    <t xml:space="preserve"> Total  2009 / مجموع 2009</t>
  </si>
  <si>
    <t xml:space="preserve"> Total  2010 / مجموع 2010</t>
  </si>
  <si>
    <t xml:space="preserve"> Total  2011 / مجموع 2011</t>
  </si>
  <si>
    <t xml:space="preserve"> Total  2012 / مجموع 2012</t>
  </si>
  <si>
    <t xml:space="preserve"> Total 2013 / مجموع 2013</t>
  </si>
  <si>
    <t xml:space="preserve"> Total  2014 / مجموع 2014</t>
  </si>
  <si>
    <t xml:space="preserve"> Total  2015 / مجموع 2015</t>
  </si>
  <si>
    <t xml:space="preserve"> Total  2016 / مجموع 2016</t>
  </si>
  <si>
    <t xml:space="preserve"> Total  2017 / مجموع 2017</t>
  </si>
  <si>
    <t xml:space="preserve"> Total  2018 / مجموع 2018</t>
  </si>
  <si>
    <t xml:space="preserve"> Total  2019 / مجموع 2019</t>
  </si>
  <si>
    <t>Nombre d'accidents de voitures / Car accidents number / عدد حوادث السيارات</t>
  </si>
  <si>
    <t>Mois / Month / الشهر</t>
  </si>
  <si>
    <t xml:space="preserve"> Total 2007  / مجموع 2007</t>
  </si>
  <si>
    <t>Nombre de blessés / Injuries number / عدد الجرحى</t>
  </si>
  <si>
    <t>Nombre de victimes / Fatalities number / عدد القتلى</t>
  </si>
  <si>
    <t>Blessés/accident / Injuries/accident / جرحى/الحادث</t>
  </si>
  <si>
    <t>Victimes/accident / Fatalities/accident / قتلى/الحادث</t>
  </si>
  <si>
    <t>Accidents de voitures annuels / Yearly car accidents  /حوادث السيارات السنوية</t>
  </si>
  <si>
    <t xml:space="preserve"> Total  03/2019 / مجموع 03/2019</t>
  </si>
  <si>
    <t>2018/2017. %</t>
  </si>
  <si>
    <t>2008/2007. %</t>
  </si>
  <si>
    <t>2009/2008. %</t>
  </si>
  <si>
    <t>2010/2009. %</t>
  </si>
  <si>
    <t>2011/2010. %</t>
  </si>
  <si>
    <t>2012/2011. %</t>
  </si>
  <si>
    <t>2013/2012. %</t>
  </si>
  <si>
    <t>2014/2013. %</t>
  </si>
  <si>
    <t>2015/2014. %</t>
  </si>
  <si>
    <t>2016/2015. %</t>
  </si>
  <si>
    <t>2017/2016. %</t>
  </si>
  <si>
    <t>2018/2007. %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</si>
</sst>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%"/>
  </numFmts>
  <fonts count="2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7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 readingOrder="1"/>
    </xf>
    <xf numFmtId="0" fontId="0" fillId="0" borderId="0" xfId="0" applyBorder="1"/>
    <xf numFmtId="0" fontId="6" fillId="0" borderId="0" xfId="0" applyFont="1" applyFill="1" applyAlignment="1">
      <alignment vertical="center" readingOrder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readingOrder="1"/>
    </xf>
    <xf numFmtId="0" fontId="7" fillId="0" borderId="0" xfId="0" applyFont="1" applyFill="1" applyAlignment="1">
      <alignment horizontal="left" vertical="center" readingOrder="1"/>
    </xf>
    <xf numFmtId="0" fontId="11" fillId="0" borderId="2" xfId="0" applyFont="1" applyFill="1" applyBorder="1" applyAlignment="1">
      <alignment horizontal="right" vertical="center" textRotation="90" wrapText="1" readingOrder="1"/>
    </xf>
    <xf numFmtId="0" fontId="12" fillId="0" borderId="2" xfId="0" applyFont="1" applyFill="1" applyBorder="1" applyAlignment="1">
      <alignment horizontal="right" vertical="center" textRotation="90" wrapText="1" readingOrder="1"/>
    </xf>
    <xf numFmtId="0" fontId="9" fillId="0" borderId="0" xfId="0" applyFont="1" applyFill="1" applyAlignment="1">
      <alignment horizontal="right" vertical="center"/>
    </xf>
    <xf numFmtId="1" fontId="11" fillId="0" borderId="4" xfId="0" applyNumberFormat="1" applyFont="1" applyFill="1" applyBorder="1" applyAlignment="1">
      <alignment horizontal="left" vertical="center" wrapText="1" readingOrder="1"/>
    </xf>
    <xf numFmtId="1" fontId="11" fillId="0" borderId="5" xfId="0" applyNumberFormat="1" applyFont="1" applyFill="1" applyBorder="1" applyAlignment="1">
      <alignment horizontal="left" vertical="center" wrapText="1" readingOrder="1"/>
    </xf>
    <xf numFmtId="1" fontId="11" fillId="0" borderId="6" xfId="0" applyNumberFormat="1" applyFont="1" applyFill="1" applyBorder="1" applyAlignment="1">
      <alignment horizontal="left" vertical="center" wrapText="1" readingOrder="1"/>
    </xf>
    <xf numFmtId="3" fontId="12" fillId="0" borderId="0" xfId="0" applyNumberFormat="1" applyFont="1" applyFill="1" applyAlignment="1">
      <alignment vertical="center"/>
    </xf>
    <xf numFmtId="3" fontId="12" fillId="0" borderId="2" xfId="0" applyNumberFormat="1" applyFont="1" applyFill="1" applyBorder="1" applyAlignment="1">
      <alignment horizontal="right" vertical="center" textRotation="90" wrapText="1" readingOrder="1"/>
    </xf>
    <xf numFmtId="1" fontId="11" fillId="0" borderId="7" xfId="0" applyNumberFormat="1" applyFont="1" applyFill="1" applyBorder="1" applyAlignment="1">
      <alignment horizontal="left" vertical="center" wrapText="1" readingOrder="1"/>
    </xf>
    <xf numFmtId="1" fontId="11" fillId="0" borderId="2" xfId="0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3" fontId="14" fillId="0" borderId="0" xfId="0" applyNumberFormat="1" applyFont="1" applyAlignment="1">
      <alignment vertical="center"/>
    </xf>
    <xf numFmtId="3" fontId="13" fillId="0" borderId="2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5" fillId="0" borderId="8" xfId="1" applyNumberFormat="1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15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65" fontId="13" fillId="0" borderId="6" xfId="0" applyNumberFormat="1" applyFont="1" applyBorder="1" applyAlignment="1">
      <alignment vertical="center"/>
    </xf>
    <xf numFmtId="165" fontId="15" fillId="0" borderId="6" xfId="0" applyNumberFormat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5" fillId="0" borderId="0" xfId="0" applyFont="1" applyBorder="1" applyAlignment="1">
      <alignment horizontal="left" vertical="center" wrapText="1" readingOrder="1"/>
    </xf>
    <xf numFmtId="0" fontId="10" fillId="0" borderId="2" xfId="0" applyFont="1" applyFill="1" applyBorder="1" applyAlignment="1">
      <alignment horizontal="center" vertical="center" readingOrder="1"/>
    </xf>
    <xf numFmtId="166" fontId="15" fillId="0" borderId="4" xfId="2" applyNumberFormat="1" applyFont="1" applyBorder="1" applyAlignment="1">
      <alignment vertical="center"/>
    </xf>
    <xf numFmtId="166" fontId="15" fillId="0" borderId="5" xfId="2" applyNumberFormat="1" applyFont="1" applyBorder="1" applyAlignment="1">
      <alignment vertical="center"/>
    </xf>
    <xf numFmtId="166" fontId="15" fillId="0" borderId="6" xfId="2" applyNumberFormat="1" applyFont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1" fillId="0" borderId="2" xfId="0" applyNumberFormat="1" applyFont="1" applyFill="1" applyBorder="1" applyAlignment="1">
      <alignment horizontal="right" vertical="center" textRotation="90" wrapText="1" readingOrder="1"/>
    </xf>
    <xf numFmtId="3" fontId="19" fillId="0" borderId="4" xfId="0" applyNumberFormat="1" applyFont="1" applyBorder="1" applyAlignment="1">
      <alignment vertical="center"/>
    </xf>
    <xf numFmtId="164" fontId="19" fillId="0" borderId="4" xfId="1" applyNumberFormat="1" applyFont="1" applyBorder="1" applyAlignment="1">
      <alignment vertical="center"/>
    </xf>
    <xf numFmtId="3" fontId="1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3" fontId="19" fillId="0" borderId="6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Fill="1" applyAlignment="1">
      <alignment vertical="center" readingOrder="1"/>
    </xf>
    <xf numFmtId="0" fontId="12" fillId="2" borderId="2" xfId="0" applyFont="1" applyFill="1" applyBorder="1" applyAlignment="1">
      <alignment horizontal="right" vertical="center" textRotation="90" wrapText="1" readingOrder="1"/>
    </xf>
    <xf numFmtId="166" fontId="15" fillId="2" borderId="4" xfId="2" applyNumberFormat="1" applyFont="1" applyFill="1" applyBorder="1" applyAlignment="1">
      <alignment vertical="center"/>
    </xf>
    <xf numFmtId="166" fontId="15" fillId="2" borderId="5" xfId="2" applyNumberFormat="1" applyFont="1" applyFill="1" applyBorder="1" applyAlignment="1">
      <alignment vertical="center"/>
    </xf>
    <xf numFmtId="166" fontId="15" fillId="2" borderId="6" xfId="2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sqref="A1:K1"/>
    </sheetView>
  </sheetViews>
  <sheetFormatPr defaultRowHeight="18.75"/>
  <cols>
    <col min="1" max="16384" width="9.140625" style="1"/>
  </cols>
  <sheetData>
    <row r="1" spans="1:11" s="2" customFormat="1" ht="26.25" thickBo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26.25" thickBot="1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s="2" customFormat="1" ht="26.25" thickBot="1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5" spans="1:11" s="3" customFormat="1" ht="15.75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s="3" customFormat="1" ht="15.7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s="3" customFormat="1" ht="15.7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  <c r="K7" s="40"/>
    </row>
  </sheetData>
  <mergeCells count="6">
    <mergeCell ref="A7:K7"/>
    <mergeCell ref="A1:K1"/>
    <mergeCell ref="A2:K2"/>
    <mergeCell ref="A3:K3"/>
    <mergeCell ref="A5:K5"/>
    <mergeCell ref="A6:K6"/>
  </mergeCells>
  <printOptions horizontalCentered="1" vertic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N10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23.28515625" style="23" customWidth="1"/>
    <col min="2" max="13" width="9.140625" style="23"/>
    <col min="14" max="14" width="9.140625" style="24"/>
    <col min="15" max="16384" width="9.140625" style="23"/>
  </cols>
  <sheetData>
    <row r="1" spans="1:170" s="10" customFormat="1" ht="18.75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9"/>
      <c r="O1" s="5"/>
      <c r="P1" s="5"/>
      <c r="Q1" s="5"/>
      <c r="R1" s="5"/>
      <c r="S1" s="7"/>
      <c r="T1" s="7"/>
      <c r="U1" s="8"/>
      <c r="V1" s="9"/>
      <c r="W1" s="5"/>
      <c r="X1" s="5"/>
      <c r="Y1" s="5"/>
      <c r="Z1" s="5"/>
      <c r="AA1" s="6"/>
      <c r="AB1" s="5"/>
      <c r="AC1" s="5"/>
      <c r="AD1" s="5"/>
      <c r="AE1" s="5"/>
      <c r="AF1" s="7"/>
      <c r="AG1" s="7"/>
      <c r="AH1" s="8"/>
      <c r="AI1" s="9"/>
      <c r="AJ1" s="5"/>
      <c r="AK1" s="5"/>
      <c r="AL1" s="5"/>
      <c r="AM1" s="5"/>
      <c r="AN1" s="6"/>
      <c r="AO1" s="5"/>
      <c r="AP1" s="5"/>
      <c r="AQ1" s="5"/>
      <c r="AR1" s="5"/>
      <c r="AS1" s="7"/>
      <c r="AT1" s="7"/>
      <c r="AU1" s="8"/>
      <c r="AV1" s="9"/>
      <c r="AW1" s="5"/>
      <c r="AX1" s="5"/>
      <c r="AY1" s="5"/>
      <c r="AZ1" s="5"/>
      <c r="BA1" s="6"/>
      <c r="BB1" s="5"/>
      <c r="BC1" s="5"/>
      <c r="BD1" s="5"/>
      <c r="BE1" s="5"/>
      <c r="BF1" s="7"/>
      <c r="BG1" s="7"/>
      <c r="BH1" s="8"/>
      <c r="BI1" s="9"/>
      <c r="BJ1" s="5"/>
      <c r="BK1" s="5"/>
      <c r="BL1" s="5"/>
      <c r="BM1" s="5"/>
      <c r="BN1" s="6"/>
      <c r="BO1" s="5"/>
      <c r="BP1" s="5"/>
      <c r="BQ1" s="5"/>
      <c r="BR1" s="5"/>
      <c r="BS1" s="7"/>
      <c r="BT1" s="7"/>
      <c r="BU1" s="8"/>
      <c r="BV1" s="9"/>
      <c r="BW1" s="5"/>
      <c r="BX1" s="5"/>
      <c r="BY1" s="5"/>
      <c r="BZ1" s="5"/>
      <c r="CA1" s="6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6"/>
      <c r="CO1" s="5"/>
      <c r="CP1" s="5"/>
      <c r="CQ1" s="5"/>
      <c r="CR1" s="5"/>
      <c r="CS1" s="7"/>
      <c r="CT1" s="7"/>
      <c r="CU1" s="8"/>
      <c r="CV1" s="9"/>
      <c r="CW1" s="5"/>
      <c r="CX1" s="5"/>
      <c r="CY1" s="5"/>
      <c r="CZ1" s="5"/>
      <c r="DA1" s="6"/>
      <c r="DB1" s="5"/>
      <c r="DC1" s="5"/>
      <c r="DD1" s="5"/>
      <c r="DE1" s="5"/>
      <c r="DF1" s="7"/>
      <c r="DG1" s="7"/>
      <c r="DH1" s="8"/>
      <c r="DI1" s="9"/>
      <c r="DJ1" s="5"/>
      <c r="DK1" s="5"/>
      <c r="DL1" s="5"/>
      <c r="DM1" s="5"/>
      <c r="DN1" s="6"/>
      <c r="DO1" s="5"/>
      <c r="DP1" s="5"/>
      <c r="DQ1" s="5"/>
      <c r="DR1" s="5"/>
      <c r="DS1" s="7"/>
      <c r="DT1" s="7"/>
      <c r="DU1" s="8"/>
      <c r="DV1" s="9"/>
      <c r="DW1" s="5"/>
      <c r="DX1" s="5"/>
      <c r="DY1" s="5"/>
      <c r="DZ1" s="5"/>
      <c r="EA1" s="6"/>
      <c r="EB1" s="5"/>
      <c r="EC1" s="5"/>
      <c r="ED1" s="5"/>
      <c r="EE1" s="5"/>
      <c r="EF1" s="7"/>
      <c r="EG1" s="7"/>
      <c r="EH1" s="8"/>
      <c r="EI1" s="9"/>
      <c r="EJ1" s="5"/>
      <c r="EK1" s="5"/>
      <c r="EL1" s="5"/>
      <c r="EM1" s="5"/>
      <c r="EN1" s="6"/>
      <c r="EO1" s="5"/>
      <c r="EP1" s="5"/>
      <c r="EQ1" s="5"/>
      <c r="ER1" s="5"/>
      <c r="ES1" s="7"/>
      <c r="ET1" s="7"/>
      <c r="EU1" s="8"/>
      <c r="EV1" s="9"/>
      <c r="EW1" s="5"/>
      <c r="EX1" s="5"/>
      <c r="EY1" s="5"/>
      <c r="EZ1" s="5"/>
      <c r="FA1" s="6"/>
      <c r="FB1" s="5"/>
      <c r="FC1" s="5"/>
      <c r="FD1" s="5"/>
      <c r="FE1" s="5"/>
      <c r="FF1" s="7"/>
      <c r="FG1" s="7"/>
      <c r="FH1" s="8"/>
      <c r="FI1" s="9"/>
      <c r="FJ1" s="5"/>
      <c r="FK1" s="5"/>
      <c r="FL1" s="5"/>
      <c r="FM1" s="5"/>
      <c r="FN1" s="6"/>
    </row>
    <row r="2" spans="1:170" s="10" customFormat="1" ht="12.75" customHeight="1">
      <c r="A2" s="11" t="s">
        <v>8</v>
      </c>
      <c r="B2" s="5"/>
      <c r="C2" s="5"/>
      <c r="D2" s="5"/>
      <c r="E2" s="5"/>
      <c r="F2" s="5"/>
      <c r="G2" s="5"/>
      <c r="H2" s="5"/>
      <c r="I2" s="5"/>
      <c r="J2" s="5"/>
      <c r="K2" s="11" t="s">
        <v>6</v>
      </c>
      <c r="L2" s="5"/>
      <c r="M2" s="5"/>
      <c r="N2" s="1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6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6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6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6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6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6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6"/>
    </row>
    <row r="3" spans="1:170" ht="15.75" thickBot="1"/>
    <row r="4" spans="1:170" s="10" customFormat="1" ht="13.5" customHeight="1" thickBot="1">
      <c r="A4" s="12"/>
      <c r="B4" s="41">
        <v>2007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>
        <v>2008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>
        <v>2009</v>
      </c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>
        <v>2010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>
        <v>2011</v>
      </c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>
        <v>2012</v>
      </c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>
        <v>2013</v>
      </c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>
        <v>2014</v>
      </c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>
        <v>2015</v>
      </c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>
        <v>2016</v>
      </c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>
        <v>2017</v>
      </c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>
        <v>2018</v>
      </c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>
        <v>2019</v>
      </c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</row>
    <row r="5" spans="1:170" s="15" customFormat="1" ht="63.75" customHeight="1" thickBot="1">
      <c r="A5" s="36" t="s">
        <v>34</v>
      </c>
      <c r="B5" s="13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3" t="s">
        <v>18</v>
      </c>
      <c r="L5" s="13" t="s">
        <v>19</v>
      </c>
      <c r="M5" s="13" t="s">
        <v>20</v>
      </c>
      <c r="N5" s="20" t="s">
        <v>35</v>
      </c>
      <c r="O5" s="13" t="s">
        <v>9</v>
      </c>
      <c r="P5" s="13" t="s">
        <v>10</v>
      </c>
      <c r="Q5" s="13" t="s">
        <v>11</v>
      </c>
      <c r="R5" s="13" t="s">
        <v>12</v>
      </c>
      <c r="S5" s="13" t="s">
        <v>13</v>
      </c>
      <c r="T5" s="13" t="s">
        <v>14</v>
      </c>
      <c r="U5" s="13" t="s">
        <v>15</v>
      </c>
      <c r="V5" s="13" t="s">
        <v>16</v>
      </c>
      <c r="W5" s="13" t="s">
        <v>17</v>
      </c>
      <c r="X5" s="13" t="s">
        <v>18</v>
      </c>
      <c r="Y5" s="13" t="s">
        <v>19</v>
      </c>
      <c r="Z5" s="13" t="s">
        <v>20</v>
      </c>
      <c r="AA5" s="14" t="s">
        <v>21</v>
      </c>
      <c r="AB5" s="13" t="s">
        <v>9</v>
      </c>
      <c r="AC5" s="13" t="s">
        <v>10</v>
      </c>
      <c r="AD5" s="13" t="s">
        <v>11</v>
      </c>
      <c r="AE5" s="13" t="s">
        <v>12</v>
      </c>
      <c r="AF5" s="13" t="s">
        <v>13</v>
      </c>
      <c r="AG5" s="13" t="s">
        <v>14</v>
      </c>
      <c r="AH5" s="13" t="s">
        <v>15</v>
      </c>
      <c r="AI5" s="13" t="s">
        <v>16</v>
      </c>
      <c r="AJ5" s="13" t="s">
        <v>17</v>
      </c>
      <c r="AK5" s="13" t="s">
        <v>18</v>
      </c>
      <c r="AL5" s="13" t="s">
        <v>19</v>
      </c>
      <c r="AM5" s="13" t="s">
        <v>20</v>
      </c>
      <c r="AN5" s="14" t="s">
        <v>22</v>
      </c>
      <c r="AO5" s="13" t="s">
        <v>9</v>
      </c>
      <c r="AP5" s="13" t="s">
        <v>10</v>
      </c>
      <c r="AQ5" s="13" t="s">
        <v>11</v>
      </c>
      <c r="AR5" s="13" t="s">
        <v>12</v>
      </c>
      <c r="AS5" s="13" t="s">
        <v>13</v>
      </c>
      <c r="AT5" s="13" t="s">
        <v>14</v>
      </c>
      <c r="AU5" s="13" t="s">
        <v>15</v>
      </c>
      <c r="AV5" s="13" t="s">
        <v>16</v>
      </c>
      <c r="AW5" s="13" t="s">
        <v>17</v>
      </c>
      <c r="AX5" s="13" t="s">
        <v>18</v>
      </c>
      <c r="AY5" s="13" t="s">
        <v>19</v>
      </c>
      <c r="AZ5" s="13" t="s">
        <v>20</v>
      </c>
      <c r="BA5" s="14" t="s">
        <v>23</v>
      </c>
      <c r="BB5" s="13" t="s">
        <v>9</v>
      </c>
      <c r="BC5" s="13" t="s">
        <v>10</v>
      </c>
      <c r="BD5" s="13" t="s">
        <v>11</v>
      </c>
      <c r="BE5" s="13" t="s">
        <v>12</v>
      </c>
      <c r="BF5" s="13" t="s">
        <v>13</v>
      </c>
      <c r="BG5" s="13" t="s">
        <v>14</v>
      </c>
      <c r="BH5" s="13" t="s">
        <v>15</v>
      </c>
      <c r="BI5" s="13" t="s">
        <v>16</v>
      </c>
      <c r="BJ5" s="13" t="s">
        <v>17</v>
      </c>
      <c r="BK5" s="13" t="s">
        <v>18</v>
      </c>
      <c r="BL5" s="13" t="s">
        <v>19</v>
      </c>
      <c r="BM5" s="13" t="s">
        <v>20</v>
      </c>
      <c r="BN5" s="14" t="s">
        <v>24</v>
      </c>
      <c r="BO5" s="13" t="s">
        <v>9</v>
      </c>
      <c r="BP5" s="13" t="s">
        <v>10</v>
      </c>
      <c r="BQ5" s="13" t="s">
        <v>11</v>
      </c>
      <c r="BR5" s="13" t="s">
        <v>12</v>
      </c>
      <c r="BS5" s="13" t="s">
        <v>13</v>
      </c>
      <c r="BT5" s="13" t="s">
        <v>14</v>
      </c>
      <c r="BU5" s="13" t="s">
        <v>15</v>
      </c>
      <c r="BV5" s="13" t="s">
        <v>16</v>
      </c>
      <c r="BW5" s="13" t="s">
        <v>17</v>
      </c>
      <c r="BX5" s="13" t="s">
        <v>18</v>
      </c>
      <c r="BY5" s="13" t="s">
        <v>19</v>
      </c>
      <c r="BZ5" s="13" t="s">
        <v>20</v>
      </c>
      <c r="CA5" s="14" t="s">
        <v>25</v>
      </c>
      <c r="CB5" s="13" t="s">
        <v>9</v>
      </c>
      <c r="CC5" s="13" t="s">
        <v>10</v>
      </c>
      <c r="CD5" s="13" t="s">
        <v>11</v>
      </c>
      <c r="CE5" s="13" t="s">
        <v>12</v>
      </c>
      <c r="CF5" s="13" t="s">
        <v>13</v>
      </c>
      <c r="CG5" s="13" t="s">
        <v>14</v>
      </c>
      <c r="CH5" s="13" t="s">
        <v>15</v>
      </c>
      <c r="CI5" s="13" t="s">
        <v>16</v>
      </c>
      <c r="CJ5" s="13" t="s">
        <v>17</v>
      </c>
      <c r="CK5" s="13" t="s">
        <v>18</v>
      </c>
      <c r="CL5" s="13" t="s">
        <v>19</v>
      </c>
      <c r="CM5" s="13" t="s">
        <v>20</v>
      </c>
      <c r="CN5" s="14" t="s">
        <v>26</v>
      </c>
      <c r="CO5" s="13" t="s">
        <v>9</v>
      </c>
      <c r="CP5" s="13" t="s">
        <v>10</v>
      </c>
      <c r="CQ5" s="13" t="s">
        <v>11</v>
      </c>
      <c r="CR5" s="13" t="s">
        <v>12</v>
      </c>
      <c r="CS5" s="13" t="s">
        <v>13</v>
      </c>
      <c r="CT5" s="13" t="s">
        <v>14</v>
      </c>
      <c r="CU5" s="13" t="s">
        <v>15</v>
      </c>
      <c r="CV5" s="13" t="s">
        <v>16</v>
      </c>
      <c r="CW5" s="13" t="s">
        <v>17</v>
      </c>
      <c r="CX5" s="13" t="s">
        <v>18</v>
      </c>
      <c r="CY5" s="13" t="s">
        <v>19</v>
      </c>
      <c r="CZ5" s="13" t="s">
        <v>20</v>
      </c>
      <c r="DA5" s="14" t="s">
        <v>27</v>
      </c>
      <c r="DB5" s="13" t="s">
        <v>9</v>
      </c>
      <c r="DC5" s="13" t="s">
        <v>10</v>
      </c>
      <c r="DD5" s="13" t="s">
        <v>11</v>
      </c>
      <c r="DE5" s="13" t="s">
        <v>12</v>
      </c>
      <c r="DF5" s="13" t="s">
        <v>13</v>
      </c>
      <c r="DG5" s="13" t="s">
        <v>14</v>
      </c>
      <c r="DH5" s="13" t="s">
        <v>15</v>
      </c>
      <c r="DI5" s="13" t="s">
        <v>16</v>
      </c>
      <c r="DJ5" s="13" t="s">
        <v>17</v>
      </c>
      <c r="DK5" s="13" t="s">
        <v>18</v>
      </c>
      <c r="DL5" s="13" t="s">
        <v>19</v>
      </c>
      <c r="DM5" s="13" t="s">
        <v>20</v>
      </c>
      <c r="DN5" s="14" t="s">
        <v>28</v>
      </c>
      <c r="DO5" s="13" t="s">
        <v>9</v>
      </c>
      <c r="DP5" s="13" t="s">
        <v>10</v>
      </c>
      <c r="DQ5" s="13" t="s">
        <v>11</v>
      </c>
      <c r="DR5" s="13" t="s">
        <v>12</v>
      </c>
      <c r="DS5" s="13" t="s">
        <v>13</v>
      </c>
      <c r="DT5" s="13" t="s">
        <v>14</v>
      </c>
      <c r="DU5" s="13" t="s">
        <v>15</v>
      </c>
      <c r="DV5" s="13" t="s">
        <v>16</v>
      </c>
      <c r="DW5" s="13" t="s">
        <v>17</v>
      </c>
      <c r="DX5" s="13" t="s">
        <v>18</v>
      </c>
      <c r="DY5" s="13" t="s">
        <v>19</v>
      </c>
      <c r="DZ5" s="13" t="s">
        <v>20</v>
      </c>
      <c r="EA5" s="14" t="s">
        <v>29</v>
      </c>
      <c r="EB5" s="13" t="s">
        <v>9</v>
      </c>
      <c r="EC5" s="13" t="s">
        <v>10</v>
      </c>
      <c r="ED5" s="13" t="s">
        <v>11</v>
      </c>
      <c r="EE5" s="13" t="s">
        <v>12</v>
      </c>
      <c r="EF5" s="13" t="s">
        <v>13</v>
      </c>
      <c r="EG5" s="13" t="s">
        <v>14</v>
      </c>
      <c r="EH5" s="13" t="s">
        <v>15</v>
      </c>
      <c r="EI5" s="13" t="s">
        <v>16</v>
      </c>
      <c r="EJ5" s="13" t="s">
        <v>17</v>
      </c>
      <c r="EK5" s="13" t="s">
        <v>18</v>
      </c>
      <c r="EL5" s="13" t="s">
        <v>19</v>
      </c>
      <c r="EM5" s="13" t="s">
        <v>20</v>
      </c>
      <c r="EN5" s="14" t="s">
        <v>30</v>
      </c>
      <c r="EO5" s="13" t="s">
        <v>9</v>
      </c>
      <c r="EP5" s="13" t="s">
        <v>10</v>
      </c>
      <c r="EQ5" s="13" t="s">
        <v>11</v>
      </c>
      <c r="ER5" s="13" t="s">
        <v>12</v>
      </c>
      <c r="ES5" s="13" t="s">
        <v>13</v>
      </c>
      <c r="ET5" s="13" t="s">
        <v>14</v>
      </c>
      <c r="EU5" s="13" t="s">
        <v>15</v>
      </c>
      <c r="EV5" s="13" t="s">
        <v>16</v>
      </c>
      <c r="EW5" s="13" t="s">
        <v>17</v>
      </c>
      <c r="EX5" s="13" t="s">
        <v>18</v>
      </c>
      <c r="EY5" s="13" t="s">
        <v>19</v>
      </c>
      <c r="EZ5" s="13" t="s">
        <v>20</v>
      </c>
      <c r="FA5" s="14" t="s">
        <v>31</v>
      </c>
      <c r="FB5" s="13" t="s">
        <v>9</v>
      </c>
      <c r="FC5" s="13" t="s">
        <v>10</v>
      </c>
      <c r="FD5" s="13" t="s">
        <v>11</v>
      </c>
      <c r="FE5" s="13" t="s">
        <v>12</v>
      </c>
      <c r="FF5" s="13" t="s">
        <v>13</v>
      </c>
      <c r="FG5" s="13" t="s">
        <v>14</v>
      </c>
      <c r="FH5" s="13" t="s">
        <v>15</v>
      </c>
      <c r="FI5" s="13" t="s">
        <v>16</v>
      </c>
      <c r="FJ5" s="13" t="s">
        <v>17</v>
      </c>
      <c r="FK5" s="13" t="s">
        <v>18</v>
      </c>
      <c r="FL5" s="13" t="s">
        <v>19</v>
      </c>
      <c r="FM5" s="13" t="s">
        <v>20</v>
      </c>
      <c r="FN5" s="14" t="s">
        <v>32</v>
      </c>
    </row>
    <row r="6" spans="1:170" ht="32.25" thickBot="1">
      <c r="A6" s="22" t="s">
        <v>33</v>
      </c>
      <c r="B6" s="25">
        <v>306</v>
      </c>
      <c r="C6" s="25">
        <v>293</v>
      </c>
      <c r="D6" s="25">
        <v>401</v>
      </c>
      <c r="E6" s="25">
        <v>397</v>
      </c>
      <c r="F6" s="25">
        <v>381</v>
      </c>
      <c r="G6" s="25">
        <v>362</v>
      </c>
      <c r="H6" s="25">
        <v>410</v>
      </c>
      <c r="I6" s="25">
        <v>425</v>
      </c>
      <c r="J6" s="25">
        <v>423</v>
      </c>
      <c r="K6" s="25">
        <v>402</v>
      </c>
      <c r="L6" s="25">
        <v>319</v>
      </c>
      <c r="M6" s="25">
        <v>302</v>
      </c>
      <c r="N6" s="26">
        <f>SUM(B6:M6)</f>
        <v>4421</v>
      </c>
      <c r="O6" s="27">
        <v>344</v>
      </c>
      <c r="P6" s="27">
        <v>321</v>
      </c>
      <c r="Q6" s="27">
        <v>418</v>
      </c>
      <c r="R6" s="27">
        <v>403</v>
      </c>
      <c r="S6" s="27">
        <v>352</v>
      </c>
      <c r="T6" s="27">
        <v>428</v>
      </c>
      <c r="U6" s="27">
        <v>497</v>
      </c>
      <c r="V6" s="27">
        <v>502</v>
      </c>
      <c r="W6" s="27">
        <v>415</v>
      </c>
      <c r="X6" s="27">
        <v>380</v>
      </c>
      <c r="Y6" s="27">
        <v>358</v>
      </c>
      <c r="Z6" s="27">
        <v>352</v>
      </c>
      <c r="AA6" s="28">
        <f>SUM(O6:Z6)</f>
        <v>4770</v>
      </c>
      <c r="AB6" s="27">
        <v>376</v>
      </c>
      <c r="AC6" s="27">
        <v>312</v>
      </c>
      <c r="AD6" s="27">
        <v>380</v>
      </c>
      <c r="AE6" s="27">
        <v>394</v>
      </c>
      <c r="AF6" s="27">
        <v>424</v>
      </c>
      <c r="AG6" s="27">
        <v>380</v>
      </c>
      <c r="AH6" s="27">
        <v>485</v>
      </c>
      <c r="AI6" s="27">
        <v>450</v>
      </c>
      <c r="AJ6" s="27">
        <v>417</v>
      </c>
      <c r="AK6" s="27">
        <v>406</v>
      </c>
      <c r="AL6" s="27">
        <v>299</v>
      </c>
      <c r="AM6" s="27">
        <v>321</v>
      </c>
      <c r="AN6" s="28">
        <f>SUM(AB6:AM6)</f>
        <v>4644</v>
      </c>
      <c r="AO6" s="27">
        <v>391</v>
      </c>
      <c r="AP6" s="27">
        <v>348</v>
      </c>
      <c r="AQ6" s="27">
        <v>400</v>
      </c>
      <c r="AR6" s="27">
        <v>424</v>
      </c>
      <c r="AS6" s="27">
        <v>369</v>
      </c>
      <c r="AT6" s="27">
        <v>336</v>
      </c>
      <c r="AU6" s="27">
        <v>446</v>
      </c>
      <c r="AV6" s="27">
        <v>450</v>
      </c>
      <c r="AW6" s="27">
        <v>401</v>
      </c>
      <c r="AX6" s="27">
        <v>394</v>
      </c>
      <c r="AY6" s="27">
        <v>347</v>
      </c>
      <c r="AZ6" s="27">
        <v>277</v>
      </c>
      <c r="BA6" s="28">
        <f>SUM(AO6:AZ6)</f>
        <v>4583</v>
      </c>
      <c r="BB6" s="27">
        <v>287</v>
      </c>
      <c r="BC6" s="27">
        <v>252</v>
      </c>
      <c r="BD6" s="27">
        <v>308</v>
      </c>
      <c r="BE6" s="27">
        <v>372</v>
      </c>
      <c r="BF6" s="27">
        <v>369</v>
      </c>
      <c r="BG6" s="27">
        <v>387</v>
      </c>
      <c r="BH6" s="27">
        <v>502</v>
      </c>
      <c r="BI6" s="27">
        <v>465</v>
      </c>
      <c r="BJ6" s="27">
        <v>388</v>
      </c>
      <c r="BK6" s="27">
        <v>421</v>
      </c>
      <c r="BL6" s="27">
        <v>357</v>
      </c>
      <c r="BM6" s="27">
        <v>339</v>
      </c>
      <c r="BN6" s="28">
        <f>SUM(BB6:BM6)</f>
        <v>4447</v>
      </c>
      <c r="BO6" s="27">
        <v>366</v>
      </c>
      <c r="BP6" s="27">
        <v>290</v>
      </c>
      <c r="BQ6" s="27">
        <v>373</v>
      </c>
      <c r="BR6" s="27">
        <v>368</v>
      </c>
      <c r="BS6" s="27">
        <v>397</v>
      </c>
      <c r="BT6" s="27">
        <v>424</v>
      </c>
      <c r="BU6" s="27">
        <v>455</v>
      </c>
      <c r="BV6" s="27">
        <v>525</v>
      </c>
      <c r="BW6" s="27">
        <v>455</v>
      </c>
      <c r="BX6" s="27">
        <v>392</v>
      </c>
      <c r="BY6" s="27">
        <v>356</v>
      </c>
      <c r="BZ6" s="27">
        <v>403</v>
      </c>
      <c r="CA6" s="28">
        <f>SUM(BO6:BZ6)</f>
        <v>4804</v>
      </c>
      <c r="CB6" s="27">
        <v>360</v>
      </c>
      <c r="CC6" s="27">
        <v>309</v>
      </c>
      <c r="CD6" s="27">
        <v>375</v>
      </c>
      <c r="CE6" s="27">
        <v>350</v>
      </c>
      <c r="CF6" s="27">
        <v>397</v>
      </c>
      <c r="CG6" s="27">
        <v>375</v>
      </c>
      <c r="CH6" s="27">
        <v>456</v>
      </c>
      <c r="CI6" s="27">
        <v>465</v>
      </c>
      <c r="CJ6" s="27">
        <v>422</v>
      </c>
      <c r="CK6" s="27">
        <v>420</v>
      </c>
      <c r="CL6" s="27">
        <v>391</v>
      </c>
      <c r="CM6" s="27">
        <v>355</v>
      </c>
      <c r="CN6" s="28">
        <f>SUM(CB6:CM6)</f>
        <v>4675</v>
      </c>
      <c r="CO6" s="27">
        <v>384</v>
      </c>
      <c r="CP6" s="27">
        <v>399</v>
      </c>
      <c r="CQ6" s="27">
        <v>408</v>
      </c>
      <c r="CR6" s="27">
        <v>433</v>
      </c>
      <c r="CS6" s="27">
        <v>444</v>
      </c>
      <c r="CT6" s="27">
        <v>423</v>
      </c>
      <c r="CU6" s="27">
        <v>473</v>
      </c>
      <c r="CV6" s="27">
        <v>439</v>
      </c>
      <c r="CW6" s="27">
        <v>406</v>
      </c>
      <c r="CX6" s="27">
        <v>397</v>
      </c>
      <c r="CY6" s="27">
        <v>375</v>
      </c>
      <c r="CZ6" s="27">
        <v>326</v>
      </c>
      <c r="DA6" s="28">
        <f>SUM(CO6:CZ6)</f>
        <v>4907</v>
      </c>
      <c r="DB6" s="27">
        <v>315</v>
      </c>
      <c r="DC6" s="27">
        <v>333</v>
      </c>
      <c r="DD6" s="27">
        <v>431</v>
      </c>
      <c r="DE6" s="27">
        <v>331</v>
      </c>
      <c r="DF6" s="27">
        <v>341</v>
      </c>
      <c r="DG6" s="27">
        <v>356</v>
      </c>
      <c r="DH6" s="27">
        <v>393</v>
      </c>
      <c r="DI6" s="27">
        <v>362</v>
      </c>
      <c r="DJ6" s="27">
        <v>376</v>
      </c>
      <c r="DK6" s="27">
        <v>377</v>
      </c>
      <c r="DL6" s="27">
        <v>356</v>
      </c>
      <c r="DM6" s="27">
        <v>316</v>
      </c>
      <c r="DN6" s="28">
        <f>SUM(DB6:DM6)</f>
        <v>4287</v>
      </c>
      <c r="DO6" s="27">
        <v>253</v>
      </c>
      <c r="DP6" s="27">
        <v>257</v>
      </c>
      <c r="DQ6" s="27">
        <v>299</v>
      </c>
      <c r="DR6" s="27">
        <v>287</v>
      </c>
      <c r="DS6" s="27">
        <v>293</v>
      </c>
      <c r="DT6" s="27">
        <v>317</v>
      </c>
      <c r="DU6" s="27">
        <v>353</v>
      </c>
      <c r="DV6" s="27">
        <v>356</v>
      </c>
      <c r="DW6" s="27">
        <v>289</v>
      </c>
      <c r="DX6" s="27">
        <v>245</v>
      </c>
      <c r="DY6" s="27">
        <v>218</v>
      </c>
      <c r="DZ6" s="27">
        <v>110</v>
      </c>
      <c r="EA6" s="28">
        <f>SUM(DO6:DZ6)</f>
        <v>3277</v>
      </c>
      <c r="EB6" s="27">
        <v>289</v>
      </c>
      <c r="EC6" s="27">
        <v>254</v>
      </c>
      <c r="ED6" s="27">
        <v>297</v>
      </c>
      <c r="EE6" s="27">
        <v>320</v>
      </c>
      <c r="EF6" s="27">
        <v>282</v>
      </c>
      <c r="EG6" s="27">
        <v>371</v>
      </c>
      <c r="EH6" s="27">
        <v>338</v>
      </c>
      <c r="EI6" s="27">
        <v>315</v>
      </c>
      <c r="EJ6" s="27">
        <v>310</v>
      </c>
      <c r="EK6" s="27">
        <v>253</v>
      </c>
      <c r="EL6" s="27">
        <v>230</v>
      </c>
      <c r="EM6" s="27">
        <v>213</v>
      </c>
      <c r="EN6" s="28">
        <f>SUM(EB6:EM6)</f>
        <v>3472</v>
      </c>
      <c r="EO6" s="27">
        <v>353</v>
      </c>
      <c r="EP6" s="27">
        <v>346</v>
      </c>
      <c r="EQ6" s="27">
        <v>414</v>
      </c>
      <c r="ER6" s="27">
        <v>390</v>
      </c>
      <c r="ES6" s="27">
        <v>350</v>
      </c>
      <c r="ET6" s="27">
        <v>464</v>
      </c>
      <c r="EU6" s="27">
        <v>329</v>
      </c>
      <c r="EV6" s="27">
        <v>410</v>
      </c>
      <c r="EW6" s="27">
        <v>363</v>
      </c>
      <c r="EX6" s="27">
        <v>391</v>
      </c>
      <c r="EY6" s="27">
        <v>357</v>
      </c>
      <c r="EZ6" s="27">
        <v>382</v>
      </c>
      <c r="FA6" s="28">
        <f>SUM(EO6:EZ6)</f>
        <v>4549</v>
      </c>
      <c r="FB6" s="27">
        <v>331</v>
      </c>
      <c r="FC6" s="27">
        <v>309</v>
      </c>
      <c r="FD6" s="27">
        <v>399</v>
      </c>
      <c r="FE6" s="27"/>
      <c r="FF6" s="27"/>
      <c r="FG6" s="27"/>
      <c r="FH6" s="27"/>
      <c r="FI6" s="27"/>
      <c r="FJ6" s="27"/>
      <c r="FK6" s="27"/>
      <c r="FL6" s="27"/>
      <c r="FM6" s="27"/>
      <c r="FN6" s="28">
        <f>SUM(FB6:FM6)</f>
        <v>1039</v>
      </c>
    </row>
    <row r="7" spans="1:170" ht="21">
      <c r="A7" s="16" t="s">
        <v>36</v>
      </c>
      <c r="B7" s="29">
        <v>410</v>
      </c>
      <c r="C7" s="29">
        <v>420</v>
      </c>
      <c r="D7" s="29">
        <v>568</v>
      </c>
      <c r="E7" s="29">
        <v>556</v>
      </c>
      <c r="F7" s="29">
        <v>527</v>
      </c>
      <c r="G7" s="29">
        <v>518</v>
      </c>
      <c r="H7" s="29">
        <v>584</v>
      </c>
      <c r="I7" s="29">
        <v>583</v>
      </c>
      <c r="J7" s="29">
        <v>634</v>
      </c>
      <c r="K7" s="29">
        <v>541</v>
      </c>
      <c r="L7" s="29">
        <v>468</v>
      </c>
      <c r="M7" s="29">
        <v>457</v>
      </c>
      <c r="N7" s="30">
        <v>6266</v>
      </c>
      <c r="O7" s="31">
        <v>488</v>
      </c>
      <c r="P7" s="31">
        <v>496</v>
      </c>
      <c r="Q7" s="31">
        <v>615</v>
      </c>
      <c r="R7" s="31">
        <v>550</v>
      </c>
      <c r="S7" s="31">
        <v>514</v>
      </c>
      <c r="T7" s="31">
        <v>604</v>
      </c>
      <c r="U7" s="31">
        <v>724</v>
      </c>
      <c r="V7" s="31">
        <v>752</v>
      </c>
      <c r="W7" s="31">
        <v>609</v>
      </c>
      <c r="X7" s="31">
        <v>529</v>
      </c>
      <c r="Y7" s="31">
        <v>475</v>
      </c>
      <c r="Z7" s="31">
        <v>526</v>
      </c>
      <c r="AA7" s="30">
        <f t="shared" ref="AA7" si="0">SUM(O7:Z7)</f>
        <v>6882</v>
      </c>
      <c r="AB7" s="31">
        <v>523</v>
      </c>
      <c r="AC7" s="31">
        <v>458</v>
      </c>
      <c r="AD7" s="31">
        <v>495</v>
      </c>
      <c r="AE7" s="31">
        <v>567</v>
      </c>
      <c r="AF7" s="31">
        <v>549</v>
      </c>
      <c r="AG7" s="31">
        <v>561</v>
      </c>
      <c r="AH7" s="31">
        <v>697</v>
      </c>
      <c r="AI7" s="31">
        <v>643</v>
      </c>
      <c r="AJ7" s="31">
        <v>611</v>
      </c>
      <c r="AK7" s="31">
        <v>560</v>
      </c>
      <c r="AL7" s="31">
        <v>414</v>
      </c>
      <c r="AM7" s="31">
        <v>430</v>
      </c>
      <c r="AN7" s="30">
        <f t="shared" ref="AN7" si="1">SUM(AB7:AM7)</f>
        <v>6508</v>
      </c>
      <c r="AO7" s="31">
        <v>565</v>
      </c>
      <c r="AP7" s="31">
        <v>512</v>
      </c>
      <c r="AQ7" s="31">
        <v>544</v>
      </c>
      <c r="AR7" s="31">
        <v>603</v>
      </c>
      <c r="AS7" s="31">
        <v>522</v>
      </c>
      <c r="AT7" s="31">
        <v>489</v>
      </c>
      <c r="AU7" s="31">
        <v>702</v>
      </c>
      <c r="AV7" s="31">
        <v>626</v>
      </c>
      <c r="AW7" s="31">
        <v>565</v>
      </c>
      <c r="AX7" s="31">
        <v>544</v>
      </c>
      <c r="AY7" s="31">
        <v>478</v>
      </c>
      <c r="AZ7" s="31">
        <v>360</v>
      </c>
      <c r="BA7" s="30">
        <f t="shared" ref="BA7" si="2">SUM(AO7:AZ7)</f>
        <v>6510</v>
      </c>
      <c r="BB7" s="31">
        <v>374</v>
      </c>
      <c r="BC7" s="31">
        <v>353</v>
      </c>
      <c r="BD7" s="31">
        <v>428</v>
      </c>
      <c r="BE7" s="31">
        <v>520</v>
      </c>
      <c r="BF7" s="31">
        <v>491</v>
      </c>
      <c r="BG7" s="31">
        <v>509</v>
      </c>
      <c r="BH7" s="31">
        <v>692</v>
      </c>
      <c r="BI7" s="31">
        <v>687</v>
      </c>
      <c r="BJ7" s="31">
        <v>517</v>
      </c>
      <c r="BK7" s="31">
        <v>560</v>
      </c>
      <c r="BL7" s="31">
        <v>455</v>
      </c>
      <c r="BM7" s="31">
        <v>454</v>
      </c>
      <c r="BN7" s="30">
        <f t="shared" ref="BN7" si="3">SUM(BB7:BM7)</f>
        <v>6040</v>
      </c>
      <c r="BO7" s="31">
        <v>496</v>
      </c>
      <c r="BP7" s="31">
        <v>438</v>
      </c>
      <c r="BQ7" s="31">
        <v>502</v>
      </c>
      <c r="BR7" s="31">
        <v>487</v>
      </c>
      <c r="BS7" s="31">
        <v>556</v>
      </c>
      <c r="BT7" s="31">
        <v>605</v>
      </c>
      <c r="BU7" s="31">
        <v>663</v>
      </c>
      <c r="BV7" s="31">
        <v>758</v>
      </c>
      <c r="BW7" s="31">
        <v>614</v>
      </c>
      <c r="BX7" s="31">
        <v>536</v>
      </c>
      <c r="BY7" s="31">
        <v>530</v>
      </c>
      <c r="BZ7" s="31">
        <v>512</v>
      </c>
      <c r="CA7" s="30">
        <f t="shared" ref="CA7" si="4">SUM(BO7:BZ7)</f>
        <v>6697</v>
      </c>
      <c r="CB7" s="31">
        <v>449</v>
      </c>
      <c r="CC7" s="31">
        <v>405</v>
      </c>
      <c r="CD7" s="31">
        <v>545</v>
      </c>
      <c r="CE7" s="31">
        <v>485</v>
      </c>
      <c r="CF7" s="31">
        <v>509</v>
      </c>
      <c r="CG7" s="31">
        <v>476</v>
      </c>
      <c r="CH7" s="31">
        <v>592</v>
      </c>
      <c r="CI7" s="31">
        <v>603</v>
      </c>
      <c r="CJ7" s="31">
        <v>588</v>
      </c>
      <c r="CK7" s="31">
        <v>526</v>
      </c>
      <c r="CL7" s="31">
        <v>523</v>
      </c>
      <c r="CM7" s="31">
        <v>436</v>
      </c>
      <c r="CN7" s="30">
        <f t="shared" ref="CN7" si="5">SUM(CB7:CM7)</f>
        <v>6137</v>
      </c>
      <c r="CO7" s="31">
        <v>528</v>
      </c>
      <c r="CP7" s="31">
        <v>531</v>
      </c>
      <c r="CQ7" s="31">
        <v>547</v>
      </c>
      <c r="CR7" s="31">
        <v>565</v>
      </c>
      <c r="CS7" s="31">
        <v>619</v>
      </c>
      <c r="CT7" s="31">
        <v>549</v>
      </c>
      <c r="CU7" s="31">
        <v>599</v>
      </c>
      <c r="CV7" s="31">
        <v>590</v>
      </c>
      <c r="CW7" s="31">
        <v>517</v>
      </c>
      <c r="CX7" s="31">
        <v>499</v>
      </c>
      <c r="CY7" s="31">
        <v>489</v>
      </c>
      <c r="CZ7" s="31">
        <v>430</v>
      </c>
      <c r="DA7" s="30">
        <f t="shared" ref="DA7" si="6">SUM(CO7:CZ7)</f>
        <v>6463</v>
      </c>
      <c r="DB7" s="31">
        <v>389</v>
      </c>
      <c r="DC7" s="31">
        <v>423</v>
      </c>
      <c r="DD7" s="31">
        <v>592</v>
      </c>
      <c r="DE7" s="31">
        <v>451</v>
      </c>
      <c r="DF7" s="31">
        <v>465</v>
      </c>
      <c r="DG7" s="31">
        <v>433</v>
      </c>
      <c r="DH7" s="31">
        <v>539</v>
      </c>
      <c r="DI7" s="31">
        <v>383</v>
      </c>
      <c r="DJ7" s="31">
        <v>389</v>
      </c>
      <c r="DK7" s="31">
        <v>550</v>
      </c>
      <c r="DL7" s="31">
        <v>459</v>
      </c>
      <c r="DM7" s="31">
        <v>385</v>
      </c>
      <c r="DN7" s="30">
        <f t="shared" ref="DN7" si="7">SUM(DB7:DM7)</f>
        <v>5458</v>
      </c>
      <c r="DO7" s="31">
        <v>323</v>
      </c>
      <c r="DP7" s="31">
        <v>321</v>
      </c>
      <c r="DQ7" s="31">
        <v>414</v>
      </c>
      <c r="DR7" s="31">
        <v>381</v>
      </c>
      <c r="DS7" s="31">
        <v>413</v>
      </c>
      <c r="DT7" s="31">
        <v>413</v>
      </c>
      <c r="DU7" s="31">
        <v>489</v>
      </c>
      <c r="DV7" s="31">
        <v>510</v>
      </c>
      <c r="DW7" s="31">
        <v>398</v>
      </c>
      <c r="DX7" s="31">
        <v>365</v>
      </c>
      <c r="DY7" s="31">
        <v>273</v>
      </c>
      <c r="DZ7" s="31">
        <v>150</v>
      </c>
      <c r="EA7" s="30">
        <f t="shared" ref="EA7" si="8">SUM(DO7:DZ7)</f>
        <v>4450</v>
      </c>
      <c r="EB7" s="31">
        <v>346</v>
      </c>
      <c r="EC7" s="31">
        <v>328</v>
      </c>
      <c r="ED7" s="31">
        <v>387</v>
      </c>
      <c r="EE7" s="31">
        <v>401</v>
      </c>
      <c r="EF7" s="31">
        <v>366</v>
      </c>
      <c r="EG7" s="31">
        <v>502</v>
      </c>
      <c r="EH7" s="31">
        <v>484</v>
      </c>
      <c r="EI7" s="31">
        <v>438</v>
      </c>
      <c r="EJ7" s="31">
        <v>458</v>
      </c>
      <c r="EK7" s="31">
        <v>322</v>
      </c>
      <c r="EL7" s="31">
        <v>297</v>
      </c>
      <c r="EM7" s="31">
        <v>273</v>
      </c>
      <c r="EN7" s="30">
        <f t="shared" ref="EN7" si="9">SUM(EB7:EM7)</f>
        <v>4602</v>
      </c>
      <c r="EO7" s="31">
        <v>474</v>
      </c>
      <c r="EP7" s="31">
        <v>444</v>
      </c>
      <c r="EQ7" s="31">
        <v>540</v>
      </c>
      <c r="ER7" s="31">
        <v>508</v>
      </c>
      <c r="ES7" s="31">
        <v>447</v>
      </c>
      <c r="ET7" s="31">
        <v>616</v>
      </c>
      <c r="EU7" s="31">
        <v>570</v>
      </c>
      <c r="EV7" s="31">
        <v>591</v>
      </c>
      <c r="EW7" s="31">
        <v>488</v>
      </c>
      <c r="EX7" s="31">
        <v>452</v>
      </c>
      <c r="EY7" s="31">
        <v>464</v>
      </c>
      <c r="EZ7" s="31">
        <v>491</v>
      </c>
      <c r="FA7" s="30">
        <f t="shared" ref="FA7" si="10">SUM(EO7:EZ7)</f>
        <v>6085</v>
      </c>
      <c r="FB7" s="31">
        <v>407</v>
      </c>
      <c r="FC7" s="31">
        <v>399</v>
      </c>
      <c r="FD7" s="31">
        <v>562</v>
      </c>
      <c r="FE7" s="31"/>
      <c r="FF7" s="31"/>
      <c r="FG7" s="31"/>
      <c r="FH7" s="31"/>
      <c r="FI7" s="31"/>
      <c r="FJ7" s="31"/>
      <c r="FK7" s="31"/>
      <c r="FL7" s="31"/>
      <c r="FM7" s="31"/>
      <c r="FN7" s="30">
        <f t="shared" ref="FN7" si="11">SUM(FB7:FM7)</f>
        <v>1368</v>
      </c>
    </row>
    <row r="8" spans="1:170" ht="21.75" thickBot="1">
      <c r="A8" s="18" t="s">
        <v>38</v>
      </c>
      <c r="B8" s="32">
        <f>B7/B6</f>
        <v>1.3398692810457515</v>
      </c>
      <c r="C8" s="32">
        <f t="shared" ref="C8:N8" si="12">C7/C6</f>
        <v>1.4334470989761092</v>
      </c>
      <c r="D8" s="32">
        <f t="shared" si="12"/>
        <v>1.4164588528678304</v>
      </c>
      <c r="E8" s="32">
        <f t="shared" si="12"/>
        <v>1.4005037783375316</v>
      </c>
      <c r="F8" s="32">
        <f t="shared" si="12"/>
        <v>1.3832020997375327</v>
      </c>
      <c r="G8" s="32">
        <f t="shared" si="12"/>
        <v>1.430939226519337</v>
      </c>
      <c r="H8" s="32">
        <f t="shared" si="12"/>
        <v>1.424390243902439</v>
      </c>
      <c r="I8" s="32">
        <f t="shared" si="12"/>
        <v>1.371764705882353</v>
      </c>
      <c r="J8" s="32">
        <f t="shared" si="12"/>
        <v>1.4988179669030732</v>
      </c>
      <c r="K8" s="32">
        <f t="shared" si="12"/>
        <v>1.3457711442786069</v>
      </c>
      <c r="L8" s="32">
        <f t="shared" si="12"/>
        <v>1.4670846394984327</v>
      </c>
      <c r="M8" s="32">
        <f t="shared" si="12"/>
        <v>1.5132450331125828</v>
      </c>
      <c r="N8" s="33">
        <f t="shared" si="12"/>
        <v>1.4173263967428185</v>
      </c>
      <c r="O8" s="32">
        <f>O7/O6</f>
        <v>1.4186046511627908</v>
      </c>
      <c r="P8" s="32">
        <f t="shared" ref="P8:AA8" si="13">P7/P6</f>
        <v>1.5451713395638629</v>
      </c>
      <c r="Q8" s="32">
        <f t="shared" si="13"/>
        <v>1.4712918660287082</v>
      </c>
      <c r="R8" s="32">
        <f t="shared" si="13"/>
        <v>1.3647642679900744</v>
      </c>
      <c r="S8" s="32">
        <f t="shared" si="13"/>
        <v>1.4602272727272727</v>
      </c>
      <c r="T8" s="32">
        <f t="shared" si="13"/>
        <v>1.4112149532710281</v>
      </c>
      <c r="U8" s="32">
        <f t="shared" si="13"/>
        <v>1.4567404426559356</v>
      </c>
      <c r="V8" s="32">
        <f t="shared" si="13"/>
        <v>1.49800796812749</v>
      </c>
      <c r="W8" s="32">
        <f t="shared" si="13"/>
        <v>1.4674698795180723</v>
      </c>
      <c r="X8" s="32">
        <f t="shared" si="13"/>
        <v>1.3921052631578947</v>
      </c>
      <c r="Y8" s="32">
        <f t="shared" si="13"/>
        <v>1.3268156424581006</v>
      </c>
      <c r="Z8" s="32">
        <f t="shared" si="13"/>
        <v>1.4943181818181819</v>
      </c>
      <c r="AA8" s="33">
        <f t="shared" si="13"/>
        <v>1.4427672955974842</v>
      </c>
      <c r="AB8" s="32">
        <f>AB7/AB6</f>
        <v>1.3909574468085106</v>
      </c>
      <c r="AC8" s="32">
        <f t="shared" ref="AC8" si="14">AC7/AC6</f>
        <v>1.4679487179487178</v>
      </c>
      <c r="AD8" s="32">
        <f t="shared" ref="AD8" si="15">AD7/AD6</f>
        <v>1.3026315789473684</v>
      </c>
      <c r="AE8" s="32">
        <f t="shared" ref="AE8" si="16">AE7/AE6</f>
        <v>1.4390862944162437</v>
      </c>
      <c r="AF8" s="32">
        <f t="shared" ref="AF8" si="17">AF7/AF6</f>
        <v>1.2948113207547169</v>
      </c>
      <c r="AG8" s="32">
        <f t="shared" ref="AG8" si="18">AG7/AG6</f>
        <v>1.4763157894736842</v>
      </c>
      <c r="AH8" s="32">
        <f t="shared" ref="AH8" si="19">AH7/AH6</f>
        <v>1.4371134020618557</v>
      </c>
      <c r="AI8" s="32">
        <f t="shared" ref="AI8" si="20">AI7/AI6</f>
        <v>1.4288888888888889</v>
      </c>
      <c r="AJ8" s="32">
        <f t="shared" ref="AJ8" si="21">AJ7/AJ6</f>
        <v>1.4652278177458034</v>
      </c>
      <c r="AK8" s="32">
        <f t="shared" ref="AK8" si="22">AK7/AK6</f>
        <v>1.3793103448275863</v>
      </c>
      <c r="AL8" s="32">
        <f t="shared" ref="AL8" si="23">AL7/AL6</f>
        <v>1.3846153846153846</v>
      </c>
      <c r="AM8" s="32">
        <f t="shared" ref="AM8" si="24">AM7/AM6</f>
        <v>1.3395638629283488</v>
      </c>
      <c r="AN8" s="33">
        <f t="shared" ref="AN8" si="25">AN7/AN6</f>
        <v>1.4013781223083548</v>
      </c>
      <c r="AO8" s="32">
        <f>AO7/AO6</f>
        <v>1.4450127877237853</v>
      </c>
      <c r="AP8" s="32">
        <f t="shared" ref="AP8" si="26">AP7/AP6</f>
        <v>1.4712643678160919</v>
      </c>
      <c r="AQ8" s="32">
        <f t="shared" ref="AQ8" si="27">AQ7/AQ6</f>
        <v>1.36</v>
      </c>
      <c r="AR8" s="32">
        <f t="shared" ref="AR8" si="28">AR7/AR6</f>
        <v>1.4221698113207548</v>
      </c>
      <c r="AS8" s="32">
        <f t="shared" ref="AS8" si="29">AS7/AS6</f>
        <v>1.4146341463414633</v>
      </c>
      <c r="AT8" s="32">
        <f t="shared" ref="AT8" si="30">AT7/AT6</f>
        <v>1.4553571428571428</v>
      </c>
      <c r="AU8" s="32">
        <f t="shared" ref="AU8" si="31">AU7/AU6</f>
        <v>1.5739910313901346</v>
      </c>
      <c r="AV8" s="32">
        <f t="shared" ref="AV8" si="32">AV7/AV6</f>
        <v>1.3911111111111112</v>
      </c>
      <c r="AW8" s="32">
        <f t="shared" ref="AW8" si="33">AW7/AW6</f>
        <v>1.4089775561097257</v>
      </c>
      <c r="AX8" s="32">
        <f t="shared" ref="AX8" si="34">AX7/AX6</f>
        <v>1.3807106598984771</v>
      </c>
      <c r="AY8" s="32">
        <f t="shared" ref="AY8" si="35">AY7/AY6</f>
        <v>1.377521613832853</v>
      </c>
      <c r="AZ8" s="32">
        <f t="shared" ref="AZ8" si="36">AZ7/AZ6</f>
        <v>1.2996389891696751</v>
      </c>
      <c r="BA8" s="33">
        <f t="shared" ref="BA8" si="37">BA7/BA6</f>
        <v>1.4204669430504038</v>
      </c>
      <c r="BB8" s="32">
        <f>BB7/BB6</f>
        <v>1.3031358885017421</v>
      </c>
      <c r="BC8" s="32">
        <f t="shared" ref="BC8" si="38">BC7/BC6</f>
        <v>1.4007936507936507</v>
      </c>
      <c r="BD8" s="32">
        <f t="shared" ref="BD8" si="39">BD7/BD6</f>
        <v>1.3896103896103895</v>
      </c>
      <c r="BE8" s="32">
        <f t="shared" ref="BE8" si="40">BE7/BE6</f>
        <v>1.3978494623655915</v>
      </c>
      <c r="BF8" s="32">
        <f t="shared" ref="BF8" si="41">BF7/BF6</f>
        <v>1.3306233062330624</v>
      </c>
      <c r="BG8" s="32">
        <f t="shared" ref="BG8" si="42">BG7/BG6</f>
        <v>1.3152454780361758</v>
      </c>
      <c r="BH8" s="32">
        <f t="shared" ref="BH8" si="43">BH7/BH6</f>
        <v>1.3784860557768925</v>
      </c>
      <c r="BI8" s="32">
        <f t="shared" ref="BI8" si="44">BI7/BI6</f>
        <v>1.4774193548387098</v>
      </c>
      <c r="BJ8" s="32">
        <f t="shared" ref="BJ8" si="45">BJ7/BJ6</f>
        <v>1.3324742268041236</v>
      </c>
      <c r="BK8" s="32">
        <f t="shared" ref="BK8" si="46">BK7/BK6</f>
        <v>1.330166270783848</v>
      </c>
      <c r="BL8" s="32">
        <f t="shared" ref="BL8" si="47">BL7/BL6</f>
        <v>1.2745098039215685</v>
      </c>
      <c r="BM8" s="32">
        <f t="shared" ref="BM8" si="48">BM7/BM6</f>
        <v>1.3392330383480826</v>
      </c>
      <c r="BN8" s="33">
        <f t="shared" ref="BN8" si="49">BN7/BN6</f>
        <v>1.3582190240611649</v>
      </c>
      <c r="BO8" s="32">
        <f>BO7/BO6</f>
        <v>1.355191256830601</v>
      </c>
      <c r="BP8" s="32">
        <f t="shared" ref="BP8" si="50">BP7/BP6</f>
        <v>1.5103448275862068</v>
      </c>
      <c r="BQ8" s="32">
        <f t="shared" ref="BQ8" si="51">BQ7/BQ6</f>
        <v>1.3458445040214477</v>
      </c>
      <c r="BR8" s="32">
        <f t="shared" ref="BR8" si="52">BR7/BR6</f>
        <v>1.3233695652173914</v>
      </c>
      <c r="BS8" s="32">
        <f t="shared" ref="BS8" si="53">BS7/BS6</f>
        <v>1.4005037783375316</v>
      </c>
      <c r="BT8" s="32">
        <f t="shared" ref="BT8" si="54">BT7/BT6</f>
        <v>1.4268867924528301</v>
      </c>
      <c r="BU8" s="32">
        <f t="shared" ref="BU8" si="55">BU7/BU6</f>
        <v>1.4571428571428571</v>
      </c>
      <c r="BV8" s="32">
        <f t="shared" ref="BV8" si="56">BV7/BV6</f>
        <v>1.4438095238095239</v>
      </c>
      <c r="BW8" s="32">
        <f t="shared" ref="BW8" si="57">BW7/BW6</f>
        <v>1.3494505494505495</v>
      </c>
      <c r="BX8" s="32">
        <f t="shared" ref="BX8" si="58">BX7/BX6</f>
        <v>1.3673469387755102</v>
      </c>
      <c r="BY8" s="32">
        <f t="shared" ref="BY8" si="59">BY7/BY6</f>
        <v>1.4887640449438202</v>
      </c>
      <c r="BZ8" s="32">
        <f t="shared" ref="BZ8" si="60">BZ7/BZ6</f>
        <v>1.2704714640198511</v>
      </c>
      <c r="CA8" s="33">
        <f t="shared" ref="CA8" si="61">CA7/CA6</f>
        <v>1.3940466278101582</v>
      </c>
      <c r="CB8" s="32">
        <f>CB7/CB6</f>
        <v>1.2472222222222222</v>
      </c>
      <c r="CC8" s="32">
        <f t="shared" ref="CC8" si="62">CC7/CC6</f>
        <v>1.3106796116504855</v>
      </c>
      <c r="CD8" s="32">
        <f t="shared" ref="CD8" si="63">CD7/CD6</f>
        <v>1.4533333333333334</v>
      </c>
      <c r="CE8" s="32">
        <f t="shared" ref="CE8" si="64">CE7/CE6</f>
        <v>1.3857142857142857</v>
      </c>
      <c r="CF8" s="32">
        <f t="shared" ref="CF8" si="65">CF7/CF6</f>
        <v>1.2821158690176322</v>
      </c>
      <c r="CG8" s="32">
        <f t="shared" ref="CG8" si="66">CG7/CG6</f>
        <v>1.2693333333333334</v>
      </c>
      <c r="CH8" s="32">
        <f t="shared" ref="CH8" si="67">CH7/CH6</f>
        <v>1.2982456140350878</v>
      </c>
      <c r="CI8" s="32">
        <f t="shared" ref="CI8" si="68">CI7/CI6</f>
        <v>1.2967741935483872</v>
      </c>
      <c r="CJ8" s="32">
        <f t="shared" ref="CJ8" si="69">CJ7/CJ6</f>
        <v>1.3933649289099526</v>
      </c>
      <c r="CK8" s="32">
        <f t="shared" ref="CK8" si="70">CK7/CK6</f>
        <v>1.2523809523809524</v>
      </c>
      <c r="CL8" s="32">
        <f t="shared" ref="CL8" si="71">CL7/CL6</f>
        <v>1.3375959079283888</v>
      </c>
      <c r="CM8" s="32">
        <f t="shared" ref="CM8" si="72">CM7/CM6</f>
        <v>1.228169014084507</v>
      </c>
      <c r="CN8" s="33">
        <f t="shared" ref="CN8" si="73">CN7/CN6</f>
        <v>1.3127272727272727</v>
      </c>
      <c r="CO8" s="32">
        <f>CO7/CO6</f>
        <v>1.375</v>
      </c>
      <c r="CP8" s="32">
        <f t="shared" ref="CP8" si="74">CP7/CP6</f>
        <v>1.3308270676691729</v>
      </c>
      <c r="CQ8" s="32">
        <f t="shared" ref="CQ8" si="75">CQ7/CQ6</f>
        <v>1.3406862745098038</v>
      </c>
      <c r="CR8" s="32">
        <f t="shared" ref="CR8" si="76">CR7/CR6</f>
        <v>1.3048498845265588</v>
      </c>
      <c r="CS8" s="32">
        <f t="shared" ref="CS8" si="77">CS7/CS6</f>
        <v>1.3941441441441442</v>
      </c>
      <c r="CT8" s="32">
        <f t="shared" ref="CT8" si="78">CT7/CT6</f>
        <v>1.2978723404255319</v>
      </c>
      <c r="CU8" s="32">
        <f t="shared" ref="CU8" si="79">CU7/CU6</f>
        <v>1.2663847780126849</v>
      </c>
      <c r="CV8" s="32">
        <f t="shared" ref="CV8" si="80">CV7/CV6</f>
        <v>1.3439635535307517</v>
      </c>
      <c r="CW8" s="32">
        <f t="shared" ref="CW8" si="81">CW7/CW6</f>
        <v>1.2733990147783252</v>
      </c>
      <c r="CX8" s="32">
        <f t="shared" ref="CX8" si="82">CX7/CX6</f>
        <v>1.256926952141058</v>
      </c>
      <c r="CY8" s="32">
        <f t="shared" ref="CY8" si="83">CY7/CY6</f>
        <v>1.304</v>
      </c>
      <c r="CZ8" s="32">
        <f t="shared" ref="CZ8" si="84">CZ7/CZ6</f>
        <v>1.3190184049079754</v>
      </c>
      <c r="DA8" s="33">
        <f t="shared" ref="DA8" si="85">DA7/DA6</f>
        <v>1.3170980232321174</v>
      </c>
      <c r="DB8" s="32">
        <f>DB7/DB6</f>
        <v>1.234920634920635</v>
      </c>
      <c r="DC8" s="32">
        <f t="shared" ref="DC8" si="86">DC7/DC6</f>
        <v>1.2702702702702702</v>
      </c>
      <c r="DD8" s="32">
        <f t="shared" ref="DD8" si="87">DD7/DD6</f>
        <v>1.3735498839907192</v>
      </c>
      <c r="DE8" s="32">
        <f t="shared" ref="DE8" si="88">DE7/DE6</f>
        <v>1.3625377643504533</v>
      </c>
      <c r="DF8" s="32">
        <f t="shared" ref="DF8" si="89">DF7/DF6</f>
        <v>1.3636363636363635</v>
      </c>
      <c r="DG8" s="32">
        <f t="shared" ref="DG8" si="90">DG7/DG6</f>
        <v>1.2162921348314606</v>
      </c>
      <c r="DH8" s="32">
        <f t="shared" ref="DH8" si="91">DH7/DH6</f>
        <v>1.3715012722646311</v>
      </c>
      <c r="DI8" s="32">
        <f t="shared" ref="DI8" si="92">DI7/DI6</f>
        <v>1.0580110497237569</v>
      </c>
      <c r="DJ8" s="32">
        <f t="shared" ref="DJ8" si="93">DJ7/DJ6</f>
        <v>1.0345744680851063</v>
      </c>
      <c r="DK8" s="32">
        <f t="shared" ref="DK8" si="94">DK7/DK6</f>
        <v>1.4588859416445623</v>
      </c>
      <c r="DL8" s="32">
        <f t="shared" ref="DL8" si="95">DL7/DL6</f>
        <v>1.2893258426966292</v>
      </c>
      <c r="DM8" s="32">
        <f t="shared" ref="DM8" si="96">DM7/DM6</f>
        <v>1.2183544303797469</v>
      </c>
      <c r="DN8" s="33">
        <f t="shared" ref="DN8" si="97">DN7/DN6</f>
        <v>1.2731513879169583</v>
      </c>
      <c r="DO8" s="32">
        <f>DO7/DO6</f>
        <v>1.2766798418972332</v>
      </c>
      <c r="DP8" s="32">
        <f t="shared" ref="DP8" si="98">DP7/DP6</f>
        <v>1.2490272373540856</v>
      </c>
      <c r="DQ8" s="32">
        <f t="shared" ref="DQ8" si="99">DQ7/DQ6</f>
        <v>1.3846153846153846</v>
      </c>
      <c r="DR8" s="32">
        <f t="shared" ref="DR8" si="100">DR7/DR6</f>
        <v>1.3275261324041812</v>
      </c>
      <c r="DS8" s="32">
        <f t="shared" ref="DS8" si="101">DS7/DS6</f>
        <v>1.4095563139931742</v>
      </c>
      <c r="DT8" s="32">
        <f t="shared" ref="DT8" si="102">DT7/DT6</f>
        <v>1.3028391167192428</v>
      </c>
      <c r="DU8" s="32">
        <f t="shared" ref="DU8" si="103">DU7/DU6</f>
        <v>1.3852691218130311</v>
      </c>
      <c r="DV8" s="32">
        <f t="shared" ref="DV8" si="104">DV7/DV6</f>
        <v>1.4325842696629214</v>
      </c>
      <c r="DW8" s="32">
        <f t="shared" ref="DW8" si="105">DW7/DW6</f>
        <v>1.3771626297577855</v>
      </c>
      <c r="DX8" s="32">
        <f t="shared" ref="DX8" si="106">DX7/DX6</f>
        <v>1.489795918367347</v>
      </c>
      <c r="DY8" s="32">
        <f t="shared" ref="DY8" si="107">DY7/DY6</f>
        <v>1.2522935779816513</v>
      </c>
      <c r="DZ8" s="32">
        <f t="shared" ref="DZ8" si="108">DZ7/DZ6</f>
        <v>1.3636363636363635</v>
      </c>
      <c r="EA8" s="33">
        <f t="shared" ref="EA8" si="109">EA7/EA6</f>
        <v>1.3579493439121146</v>
      </c>
      <c r="EB8" s="32">
        <f>EB7/EB6</f>
        <v>1.1972318339100345</v>
      </c>
      <c r="EC8" s="32">
        <f t="shared" ref="EC8" si="110">EC7/EC6</f>
        <v>1.2913385826771653</v>
      </c>
      <c r="ED8" s="32">
        <f t="shared" ref="ED8" si="111">ED7/ED6</f>
        <v>1.303030303030303</v>
      </c>
      <c r="EE8" s="32">
        <f t="shared" ref="EE8" si="112">EE7/EE6</f>
        <v>1.253125</v>
      </c>
      <c r="EF8" s="32">
        <f t="shared" ref="EF8" si="113">EF7/EF6</f>
        <v>1.2978723404255319</v>
      </c>
      <c r="EG8" s="32">
        <f t="shared" ref="EG8" si="114">EG7/EG6</f>
        <v>1.3530997304582211</v>
      </c>
      <c r="EH8" s="32">
        <f t="shared" ref="EH8" si="115">EH7/EH6</f>
        <v>1.4319526627218935</v>
      </c>
      <c r="EI8" s="32">
        <f t="shared" ref="EI8" si="116">EI7/EI6</f>
        <v>1.3904761904761904</v>
      </c>
      <c r="EJ8" s="32">
        <f t="shared" ref="EJ8" si="117">EJ7/EJ6</f>
        <v>1.4774193548387098</v>
      </c>
      <c r="EK8" s="32">
        <f t="shared" ref="EK8" si="118">EK7/EK6</f>
        <v>1.2727272727272727</v>
      </c>
      <c r="EL8" s="32">
        <f t="shared" ref="EL8" si="119">EL7/EL6</f>
        <v>1.2913043478260871</v>
      </c>
      <c r="EM8" s="32">
        <f t="shared" ref="EM8" si="120">EM7/EM6</f>
        <v>1.2816901408450705</v>
      </c>
      <c r="EN8" s="33">
        <f t="shared" ref="EN8" si="121">EN7/EN6</f>
        <v>1.3254608294930876</v>
      </c>
      <c r="EO8" s="32">
        <f>EO7/EO6</f>
        <v>1.3427762039660056</v>
      </c>
      <c r="EP8" s="32">
        <f t="shared" ref="EP8" si="122">EP7/EP6</f>
        <v>1.2832369942196531</v>
      </c>
      <c r="EQ8" s="32">
        <f t="shared" ref="EQ8" si="123">EQ7/EQ6</f>
        <v>1.3043478260869565</v>
      </c>
      <c r="ER8" s="32">
        <f t="shared" ref="ER8" si="124">ER7/ER6</f>
        <v>1.3025641025641026</v>
      </c>
      <c r="ES8" s="32">
        <f t="shared" ref="ES8" si="125">ES7/ES6</f>
        <v>1.2771428571428571</v>
      </c>
      <c r="ET8" s="32">
        <f t="shared" ref="ET8" si="126">ET7/ET6</f>
        <v>1.3275862068965518</v>
      </c>
      <c r="EU8" s="32">
        <f t="shared" ref="EU8" si="127">EU7/EU6</f>
        <v>1.7325227963525835</v>
      </c>
      <c r="EV8" s="32">
        <f t="shared" ref="EV8" si="128">EV7/EV6</f>
        <v>1.4414634146341463</v>
      </c>
      <c r="EW8" s="32">
        <f t="shared" ref="EW8" si="129">EW7/EW6</f>
        <v>1.3443526170798898</v>
      </c>
      <c r="EX8" s="32">
        <f t="shared" ref="EX8" si="130">EX7/EX6</f>
        <v>1.156010230179028</v>
      </c>
      <c r="EY8" s="32">
        <f t="shared" ref="EY8" si="131">EY7/EY6</f>
        <v>1.2997198879551821</v>
      </c>
      <c r="EZ8" s="32">
        <f t="shared" ref="EZ8" si="132">EZ7/EZ6</f>
        <v>1.2853403141361257</v>
      </c>
      <c r="FA8" s="33">
        <f t="shared" ref="FA8" si="133">FA7/FA6</f>
        <v>1.3376566278302924</v>
      </c>
      <c r="FB8" s="32">
        <f>FB7/FB6</f>
        <v>1.2296072507552871</v>
      </c>
      <c r="FC8" s="32">
        <f t="shared" ref="FC8" si="134">FC7/FC6</f>
        <v>1.2912621359223302</v>
      </c>
      <c r="FD8" s="32">
        <f t="shared" ref="FD8" si="135">FD7/FD6</f>
        <v>1.4085213032581454</v>
      </c>
      <c r="FE8" s="32" t="e">
        <f t="shared" ref="FE8" si="136">FE7/FE6</f>
        <v>#DIV/0!</v>
      </c>
      <c r="FF8" s="32" t="e">
        <f t="shared" ref="FF8" si="137">FF7/FF6</f>
        <v>#DIV/0!</v>
      </c>
      <c r="FG8" s="32" t="e">
        <f t="shared" ref="FG8" si="138">FG7/FG6</f>
        <v>#DIV/0!</v>
      </c>
      <c r="FH8" s="32" t="e">
        <f t="shared" ref="FH8" si="139">FH7/FH6</f>
        <v>#DIV/0!</v>
      </c>
      <c r="FI8" s="32" t="e">
        <f t="shared" ref="FI8" si="140">FI7/FI6</f>
        <v>#DIV/0!</v>
      </c>
      <c r="FJ8" s="32" t="e">
        <f t="shared" ref="FJ8" si="141">FJ7/FJ6</f>
        <v>#DIV/0!</v>
      </c>
      <c r="FK8" s="32" t="e">
        <f t="shared" ref="FK8" si="142">FK7/FK6</f>
        <v>#DIV/0!</v>
      </c>
      <c r="FL8" s="32" t="e">
        <f t="shared" ref="FL8" si="143">FL7/FL6</f>
        <v>#DIV/0!</v>
      </c>
      <c r="FM8" s="32" t="e">
        <f t="shared" ref="FM8" si="144">FM7/FM6</f>
        <v>#DIV/0!</v>
      </c>
      <c r="FN8" s="33">
        <f t="shared" ref="FN8" si="145">FN7/FN6</f>
        <v>1.31665062560154</v>
      </c>
    </row>
    <row r="9" spans="1:170" ht="21">
      <c r="A9" s="21" t="s">
        <v>37</v>
      </c>
      <c r="B9" s="34">
        <v>45</v>
      </c>
      <c r="C9" s="34">
        <v>37</v>
      </c>
      <c r="D9" s="34">
        <v>31</v>
      </c>
      <c r="E9" s="34">
        <v>33</v>
      </c>
      <c r="F9" s="34">
        <v>31</v>
      </c>
      <c r="G9" s="34">
        <v>41</v>
      </c>
      <c r="H9" s="34">
        <v>44</v>
      </c>
      <c r="I9" s="34">
        <v>45</v>
      </c>
      <c r="J9" s="34">
        <v>53</v>
      </c>
      <c r="K9" s="34">
        <v>58</v>
      </c>
      <c r="L9" s="34">
        <v>36</v>
      </c>
      <c r="M9" s="34">
        <v>43</v>
      </c>
      <c r="N9" s="35">
        <v>497</v>
      </c>
      <c r="O9" s="31">
        <v>32</v>
      </c>
      <c r="P9" s="31">
        <v>26</v>
      </c>
      <c r="Q9" s="31">
        <v>35</v>
      </c>
      <c r="R9" s="31">
        <v>36</v>
      </c>
      <c r="S9" s="31">
        <v>36</v>
      </c>
      <c r="T9" s="31">
        <v>44</v>
      </c>
      <c r="U9" s="31">
        <v>45</v>
      </c>
      <c r="V9" s="31">
        <v>50</v>
      </c>
      <c r="W9" s="31">
        <v>57</v>
      </c>
      <c r="X9" s="31">
        <v>34</v>
      </c>
      <c r="Y9" s="31">
        <v>48</v>
      </c>
      <c r="Z9" s="31">
        <v>35</v>
      </c>
      <c r="AA9" s="30">
        <f>SUM(O9:Z9)</f>
        <v>478</v>
      </c>
      <c r="AB9" s="31">
        <v>33</v>
      </c>
      <c r="AC9" s="31">
        <v>32</v>
      </c>
      <c r="AD9" s="31">
        <v>42</v>
      </c>
      <c r="AE9" s="31">
        <v>49</v>
      </c>
      <c r="AF9" s="31">
        <v>47</v>
      </c>
      <c r="AG9" s="31">
        <v>44</v>
      </c>
      <c r="AH9" s="31">
        <v>53</v>
      </c>
      <c r="AI9" s="31">
        <v>51</v>
      </c>
      <c r="AJ9" s="31">
        <v>73</v>
      </c>
      <c r="AK9" s="31">
        <v>40</v>
      </c>
      <c r="AL9" s="31">
        <v>23</v>
      </c>
      <c r="AM9" s="31">
        <v>26</v>
      </c>
      <c r="AN9" s="30">
        <f>SUM(AB9:AM9)</f>
        <v>513</v>
      </c>
      <c r="AO9" s="31">
        <v>55</v>
      </c>
      <c r="AP9" s="31">
        <v>31</v>
      </c>
      <c r="AQ9" s="31">
        <v>26</v>
      </c>
      <c r="AR9" s="31">
        <v>43</v>
      </c>
      <c r="AS9" s="31">
        <v>51</v>
      </c>
      <c r="AT9" s="31">
        <v>43</v>
      </c>
      <c r="AU9" s="31">
        <v>51</v>
      </c>
      <c r="AV9" s="31">
        <v>58</v>
      </c>
      <c r="AW9" s="31">
        <v>59</v>
      </c>
      <c r="AX9" s="31">
        <v>58</v>
      </c>
      <c r="AY9" s="31">
        <v>40</v>
      </c>
      <c r="AZ9" s="31">
        <v>34</v>
      </c>
      <c r="BA9" s="30">
        <f>SUM(AO9:AZ9)</f>
        <v>549</v>
      </c>
      <c r="BB9" s="31">
        <v>34</v>
      </c>
      <c r="BC9" s="31">
        <v>26</v>
      </c>
      <c r="BD9" s="31">
        <v>36</v>
      </c>
      <c r="BE9" s="31">
        <v>52</v>
      </c>
      <c r="BF9" s="31">
        <v>38</v>
      </c>
      <c r="BG9" s="31">
        <v>46</v>
      </c>
      <c r="BH9" s="31">
        <v>41</v>
      </c>
      <c r="BI9" s="31">
        <v>64</v>
      </c>
      <c r="BJ9" s="31">
        <v>39</v>
      </c>
      <c r="BK9" s="31">
        <v>39</v>
      </c>
      <c r="BL9" s="31">
        <v>56</v>
      </c>
      <c r="BM9" s="31">
        <v>37</v>
      </c>
      <c r="BN9" s="30">
        <f>SUM(BB9:BM9)</f>
        <v>508</v>
      </c>
      <c r="BO9" s="31">
        <v>39</v>
      </c>
      <c r="BP9" s="31">
        <v>38</v>
      </c>
      <c r="BQ9" s="31">
        <v>37</v>
      </c>
      <c r="BR9" s="31">
        <v>36</v>
      </c>
      <c r="BS9" s="31">
        <v>37</v>
      </c>
      <c r="BT9" s="31">
        <v>50</v>
      </c>
      <c r="BU9" s="31">
        <v>57</v>
      </c>
      <c r="BV9" s="31">
        <v>66</v>
      </c>
      <c r="BW9" s="31">
        <v>62</v>
      </c>
      <c r="BX9" s="31">
        <v>55</v>
      </c>
      <c r="BY9" s="31">
        <v>63</v>
      </c>
      <c r="BZ9" s="31">
        <v>55</v>
      </c>
      <c r="CA9" s="30">
        <f>SUM(BO9:BZ9)</f>
        <v>595</v>
      </c>
      <c r="CB9" s="31">
        <v>39</v>
      </c>
      <c r="CC9" s="31">
        <v>42</v>
      </c>
      <c r="CD9" s="31">
        <v>51</v>
      </c>
      <c r="CE9" s="31">
        <v>43</v>
      </c>
      <c r="CF9" s="31">
        <v>58</v>
      </c>
      <c r="CG9" s="31">
        <v>49</v>
      </c>
      <c r="CH9" s="31">
        <v>65</v>
      </c>
      <c r="CI9" s="31">
        <v>85</v>
      </c>
      <c r="CJ9" s="31">
        <v>42</v>
      </c>
      <c r="CK9" s="31">
        <v>59</v>
      </c>
      <c r="CL9" s="31">
        <v>63</v>
      </c>
      <c r="CM9" s="31">
        <v>53</v>
      </c>
      <c r="CN9" s="30">
        <f>SUM(CB9:CM9)</f>
        <v>649</v>
      </c>
      <c r="CO9" s="31">
        <v>56</v>
      </c>
      <c r="CP9" s="31">
        <v>52</v>
      </c>
      <c r="CQ9" s="31">
        <v>50</v>
      </c>
      <c r="CR9" s="31">
        <v>53</v>
      </c>
      <c r="CS9" s="31">
        <v>40</v>
      </c>
      <c r="CT9" s="31">
        <v>44</v>
      </c>
      <c r="CU9" s="31">
        <v>77</v>
      </c>
      <c r="CV9" s="31">
        <v>64</v>
      </c>
      <c r="CW9" s="31">
        <v>63</v>
      </c>
      <c r="CX9" s="31">
        <v>55</v>
      </c>
      <c r="CY9" s="31">
        <v>59</v>
      </c>
      <c r="CZ9" s="31">
        <v>44</v>
      </c>
      <c r="DA9" s="30">
        <f>SUM(CO9:CZ9)</f>
        <v>657</v>
      </c>
      <c r="DB9" s="31">
        <v>39</v>
      </c>
      <c r="DC9" s="31">
        <v>37</v>
      </c>
      <c r="DD9" s="31">
        <v>54</v>
      </c>
      <c r="DE9" s="31">
        <v>35</v>
      </c>
      <c r="DF9" s="31">
        <v>36</v>
      </c>
      <c r="DG9" s="31">
        <v>49</v>
      </c>
      <c r="DH9" s="31">
        <v>62</v>
      </c>
      <c r="DI9" s="31">
        <v>62</v>
      </c>
      <c r="DJ9" s="31">
        <v>52</v>
      </c>
      <c r="DK9" s="31">
        <v>54</v>
      </c>
      <c r="DL9" s="31">
        <v>50</v>
      </c>
      <c r="DM9" s="31">
        <v>46</v>
      </c>
      <c r="DN9" s="30">
        <f>SUM(DB9:DM9)</f>
        <v>576</v>
      </c>
      <c r="DO9" s="31">
        <v>31</v>
      </c>
      <c r="DP9" s="31">
        <v>32</v>
      </c>
      <c r="DQ9" s="31">
        <v>40</v>
      </c>
      <c r="DR9" s="31">
        <v>33</v>
      </c>
      <c r="DS9" s="31">
        <v>37</v>
      </c>
      <c r="DT9" s="31">
        <v>45</v>
      </c>
      <c r="DU9" s="31">
        <v>55</v>
      </c>
      <c r="DV9" s="31">
        <v>48</v>
      </c>
      <c r="DW9" s="31">
        <v>39</v>
      </c>
      <c r="DX9" s="31">
        <v>37</v>
      </c>
      <c r="DY9" s="31">
        <v>29</v>
      </c>
      <c r="DZ9" s="31">
        <v>17</v>
      </c>
      <c r="EA9" s="30">
        <f>SUM(DO9:DZ9)</f>
        <v>443</v>
      </c>
      <c r="EB9" s="31">
        <v>25</v>
      </c>
      <c r="EC9" s="31">
        <v>25</v>
      </c>
      <c r="ED9" s="31">
        <v>47</v>
      </c>
      <c r="EE9" s="31">
        <v>50</v>
      </c>
      <c r="EF9" s="31">
        <v>50</v>
      </c>
      <c r="EG9" s="31">
        <v>48</v>
      </c>
      <c r="EH9" s="31">
        <v>49</v>
      </c>
      <c r="EI9" s="31">
        <v>46</v>
      </c>
      <c r="EJ9" s="31">
        <v>36</v>
      </c>
      <c r="EK9" s="31">
        <v>40</v>
      </c>
      <c r="EL9" s="31">
        <v>31</v>
      </c>
      <c r="EM9" s="31">
        <v>30</v>
      </c>
      <c r="EN9" s="30">
        <f>SUM(EB9:EM9)</f>
        <v>477</v>
      </c>
      <c r="EO9" s="31">
        <v>36</v>
      </c>
      <c r="EP9" s="31">
        <v>34</v>
      </c>
      <c r="EQ9" s="31">
        <v>36</v>
      </c>
      <c r="ER9" s="31">
        <v>37</v>
      </c>
      <c r="ES9" s="31">
        <v>39</v>
      </c>
      <c r="ET9" s="31">
        <v>50</v>
      </c>
      <c r="EU9" s="31">
        <v>55</v>
      </c>
      <c r="EV9" s="31">
        <v>49</v>
      </c>
      <c r="EW9" s="31">
        <v>40</v>
      </c>
      <c r="EX9" s="31">
        <v>42</v>
      </c>
      <c r="EY9" s="31">
        <v>42</v>
      </c>
      <c r="EZ9" s="31">
        <v>40</v>
      </c>
      <c r="FA9" s="30">
        <f>SUM(EO9:EZ9)</f>
        <v>500</v>
      </c>
      <c r="FB9" s="31">
        <v>41</v>
      </c>
      <c r="FC9" s="31">
        <v>42</v>
      </c>
      <c r="FD9" s="31">
        <v>30</v>
      </c>
      <c r="FE9" s="31"/>
      <c r="FF9" s="31"/>
      <c r="FG9" s="31"/>
      <c r="FH9" s="31"/>
      <c r="FI9" s="31"/>
      <c r="FJ9" s="31"/>
      <c r="FK9" s="31"/>
      <c r="FL9" s="31"/>
      <c r="FM9" s="31"/>
      <c r="FN9" s="30">
        <f>SUM(FB9:FM9)</f>
        <v>113</v>
      </c>
    </row>
    <row r="10" spans="1:170" ht="21.75" thickBot="1">
      <c r="A10" s="18" t="s">
        <v>39</v>
      </c>
      <c r="B10" s="32">
        <f>B9/B6</f>
        <v>0.14705882352941177</v>
      </c>
      <c r="C10" s="32">
        <f t="shared" ref="C10:N10" si="146">C9/C6</f>
        <v>0.12627986348122866</v>
      </c>
      <c r="D10" s="32">
        <f t="shared" si="146"/>
        <v>7.7306733167082295E-2</v>
      </c>
      <c r="E10" s="32">
        <f t="shared" si="146"/>
        <v>8.3123425692695208E-2</v>
      </c>
      <c r="F10" s="32">
        <f t="shared" si="146"/>
        <v>8.1364829396325458E-2</v>
      </c>
      <c r="G10" s="32">
        <f t="shared" si="146"/>
        <v>0.1132596685082873</v>
      </c>
      <c r="H10" s="32">
        <f t="shared" si="146"/>
        <v>0.10731707317073171</v>
      </c>
      <c r="I10" s="32">
        <f t="shared" si="146"/>
        <v>0.10588235294117647</v>
      </c>
      <c r="J10" s="32">
        <f t="shared" si="146"/>
        <v>0.12529550827423167</v>
      </c>
      <c r="K10" s="32">
        <f t="shared" si="146"/>
        <v>0.14427860696517414</v>
      </c>
      <c r="L10" s="32">
        <f t="shared" si="146"/>
        <v>0.11285266457680251</v>
      </c>
      <c r="M10" s="32">
        <f t="shared" si="146"/>
        <v>0.14238410596026491</v>
      </c>
      <c r="N10" s="33">
        <f t="shared" si="146"/>
        <v>0.11241800497624972</v>
      </c>
      <c r="O10" s="32">
        <f t="shared" ref="O10:AT10" si="147">O9/O6</f>
        <v>9.3023255813953487E-2</v>
      </c>
      <c r="P10" s="32">
        <f t="shared" si="147"/>
        <v>8.0996884735202487E-2</v>
      </c>
      <c r="Q10" s="32">
        <f t="shared" si="147"/>
        <v>8.3732057416267949E-2</v>
      </c>
      <c r="R10" s="32">
        <f t="shared" si="147"/>
        <v>8.9330024813895778E-2</v>
      </c>
      <c r="S10" s="32">
        <f t="shared" si="147"/>
        <v>0.10227272727272728</v>
      </c>
      <c r="T10" s="32">
        <f t="shared" si="147"/>
        <v>0.10280373831775701</v>
      </c>
      <c r="U10" s="32">
        <f t="shared" si="147"/>
        <v>9.0543259557344061E-2</v>
      </c>
      <c r="V10" s="32">
        <f t="shared" si="147"/>
        <v>9.9601593625498003E-2</v>
      </c>
      <c r="W10" s="32">
        <f t="shared" si="147"/>
        <v>0.13734939759036144</v>
      </c>
      <c r="X10" s="32">
        <f t="shared" si="147"/>
        <v>8.9473684210526316E-2</v>
      </c>
      <c r="Y10" s="32">
        <f t="shared" si="147"/>
        <v>0.13407821229050279</v>
      </c>
      <c r="Z10" s="32">
        <f t="shared" si="147"/>
        <v>9.9431818181818177E-2</v>
      </c>
      <c r="AA10" s="33">
        <f t="shared" si="147"/>
        <v>0.10020964360587002</v>
      </c>
      <c r="AB10" s="32">
        <f t="shared" si="147"/>
        <v>8.7765957446808512E-2</v>
      </c>
      <c r="AC10" s="32">
        <f t="shared" si="147"/>
        <v>0.10256410256410256</v>
      </c>
      <c r="AD10" s="32">
        <f t="shared" si="147"/>
        <v>0.11052631578947368</v>
      </c>
      <c r="AE10" s="32">
        <f t="shared" si="147"/>
        <v>0.12436548223350254</v>
      </c>
      <c r="AF10" s="32">
        <f t="shared" si="147"/>
        <v>0.11084905660377359</v>
      </c>
      <c r="AG10" s="32">
        <f t="shared" si="147"/>
        <v>0.11578947368421053</v>
      </c>
      <c r="AH10" s="32">
        <f t="shared" si="147"/>
        <v>0.10927835051546392</v>
      </c>
      <c r="AI10" s="32">
        <f t="shared" si="147"/>
        <v>0.11333333333333333</v>
      </c>
      <c r="AJ10" s="32">
        <f t="shared" si="147"/>
        <v>0.1750599520383693</v>
      </c>
      <c r="AK10" s="32">
        <f t="shared" si="147"/>
        <v>9.8522167487684734E-2</v>
      </c>
      <c r="AL10" s="32">
        <f t="shared" si="147"/>
        <v>7.6923076923076927E-2</v>
      </c>
      <c r="AM10" s="32">
        <f t="shared" si="147"/>
        <v>8.0996884735202487E-2</v>
      </c>
      <c r="AN10" s="33">
        <f t="shared" si="147"/>
        <v>0.11046511627906977</v>
      </c>
      <c r="AO10" s="32">
        <f t="shared" si="147"/>
        <v>0.14066496163682865</v>
      </c>
      <c r="AP10" s="32">
        <f t="shared" si="147"/>
        <v>8.9080459770114945E-2</v>
      </c>
      <c r="AQ10" s="32">
        <f t="shared" si="147"/>
        <v>6.5000000000000002E-2</v>
      </c>
      <c r="AR10" s="32">
        <f t="shared" si="147"/>
        <v>0.10141509433962265</v>
      </c>
      <c r="AS10" s="32">
        <f t="shared" si="147"/>
        <v>0.13821138211382114</v>
      </c>
      <c r="AT10" s="32">
        <f t="shared" si="147"/>
        <v>0.12797619047619047</v>
      </c>
      <c r="AU10" s="32">
        <f t="shared" ref="AU10:BZ10" si="148">AU9/AU6</f>
        <v>0.11434977578475336</v>
      </c>
      <c r="AV10" s="32">
        <f t="shared" si="148"/>
        <v>0.12888888888888889</v>
      </c>
      <c r="AW10" s="32">
        <f t="shared" si="148"/>
        <v>0.14713216957605985</v>
      </c>
      <c r="AX10" s="32">
        <f t="shared" si="148"/>
        <v>0.14720812182741116</v>
      </c>
      <c r="AY10" s="32">
        <f t="shared" si="148"/>
        <v>0.11527377521613832</v>
      </c>
      <c r="AZ10" s="32">
        <f t="shared" si="148"/>
        <v>0.12274368231046931</v>
      </c>
      <c r="BA10" s="33">
        <f t="shared" si="148"/>
        <v>0.11979053022037967</v>
      </c>
      <c r="BB10" s="32">
        <f t="shared" si="148"/>
        <v>0.11846689895470383</v>
      </c>
      <c r="BC10" s="32">
        <f t="shared" si="148"/>
        <v>0.10317460317460317</v>
      </c>
      <c r="BD10" s="32">
        <f t="shared" si="148"/>
        <v>0.11688311688311688</v>
      </c>
      <c r="BE10" s="32">
        <f t="shared" si="148"/>
        <v>0.13978494623655913</v>
      </c>
      <c r="BF10" s="32">
        <f t="shared" si="148"/>
        <v>0.10298102981029811</v>
      </c>
      <c r="BG10" s="32">
        <f t="shared" si="148"/>
        <v>0.11886304909560723</v>
      </c>
      <c r="BH10" s="32">
        <f t="shared" si="148"/>
        <v>8.1673306772908363E-2</v>
      </c>
      <c r="BI10" s="32">
        <f t="shared" si="148"/>
        <v>0.13763440860215054</v>
      </c>
      <c r="BJ10" s="32">
        <f t="shared" si="148"/>
        <v>0.10051546391752578</v>
      </c>
      <c r="BK10" s="32">
        <f t="shared" si="148"/>
        <v>9.2636579572446559E-2</v>
      </c>
      <c r="BL10" s="32">
        <f t="shared" si="148"/>
        <v>0.15686274509803921</v>
      </c>
      <c r="BM10" s="32">
        <f t="shared" si="148"/>
        <v>0.10914454277286136</v>
      </c>
      <c r="BN10" s="33">
        <f t="shared" si="148"/>
        <v>0.11423431526872048</v>
      </c>
      <c r="BO10" s="32">
        <f t="shared" si="148"/>
        <v>0.10655737704918032</v>
      </c>
      <c r="BP10" s="32">
        <f t="shared" si="148"/>
        <v>0.1310344827586207</v>
      </c>
      <c r="BQ10" s="32">
        <f t="shared" si="148"/>
        <v>9.9195710455764072E-2</v>
      </c>
      <c r="BR10" s="32">
        <f t="shared" si="148"/>
        <v>9.7826086956521743E-2</v>
      </c>
      <c r="BS10" s="32">
        <f t="shared" si="148"/>
        <v>9.3198992443324941E-2</v>
      </c>
      <c r="BT10" s="32">
        <f t="shared" si="148"/>
        <v>0.11792452830188679</v>
      </c>
      <c r="BU10" s="32">
        <f t="shared" si="148"/>
        <v>0.12527472527472527</v>
      </c>
      <c r="BV10" s="32">
        <f t="shared" si="148"/>
        <v>0.12571428571428572</v>
      </c>
      <c r="BW10" s="32">
        <f t="shared" si="148"/>
        <v>0.13626373626373625</v>
      </c>
      <c r="BX10" s="32">
        <f t="shared" si="148"/>
        <v>0.14030612244897958</v>
      </c>
      <c r="BY10" s="32">
        <f t="shared" si="148"/>
        <v>0.17696629213483145</v>
      </c>
      <c r="BZ10" s="32">
        <f t="shared" si="148"/>
        <v>0.13647642679900746</v>
      </c>
      <c r="CA10" s="33">
        <f t="shared" ref="CA10:DF10" si="149">CA9/CA6</f>
        <v>0.12385512073272273</v>
      </c>
      <c r="CB10" s="32">
        <f t="shared" si="149"/>
        <v>0.10833333333333334</v>
      </c>
      <c r="CC10" s="32">
        <f t="shared" si="149"/>
        <v>0.13592233009708737</v>
      </c>
      <c r="CD10" s="32">
        <f t="shared" si="149"/>
        <v>0.13600000000000001</v>
      </c>
      <c r="CE10" s="32">
        <f t="shared" si="149"/>
        <v>0.12285714285714286</v>
      </c>
      <c r="CF10" s="32">
        <f t="shared" si="149"/>
        <v>0.14609571788413098</v>
      </c>
      <c r="CG10" s="32">
        <f t="shared" si="149"/>
        <v>0.13066666666666665</v>
      </c>
      <c r="CH10" s="32">
        <f t="shared" si="149"/>
        <v>0.14254385964912281</v>
      </c>
      <c r="CI10" s="32">
        <f t="shared" si="149"/>
        <v>0.18279569892473119</v>
      </c>
      <c r="CJ10" s="32">
        <f t="shared" si="149"/>
        <v>9.9526066350710901E-2</v>
      </c>
      <c r="CK10" s="32">
        <f t="shared" si="149"/>
        <v>0.14047619047619048</v>
      </c>
      <c r="CL10" s="32">
        <f t="shared" si="149"/>
        <v>0.16112531969309463</v>
      </c>
      <c r="CM10" s="32">
        <f t="shared" si="149"/>
        <v>0.14929577464788732</v>
      </c>
      <c r="CN10" s="33">
        <f t="shared" si="149"/>
        <v>0.13882352941176471</v>
      </c>
      <c r="CO10" s="32">
        <f t="shared" si="149"/>
        <v>0.14583333333333334</v>
      </c>
      <c r="CP10" s="32">
        <f t="shared" si="149"/>
        <v>0.13032581453634084</v>
      </c>
      <c r="CQ10" s="32">
        <f t="shared" si="149"/>
        <v>0.12254901960784313</v>
      </c>
      <c r="CR10" s="32">
        <f t="shared" si="149"/>
        <v>0.12240184757505773</v>
      </c>
      <c r="CS10" s="32">
        <f t="shared" si="149"/>
        <v>9.0090090090090086E-2</v>
      </c>
      <c r="CT10" s="32">
        <f t="shared" si="149"/>
        <v>0.10401891252955082</v>
      </c>
      <c r="CU10" s="32">
        <f t="shared" si="149"/>
        <v>0.16279069767441862</v>
      </c>
      <c r="CV10" s="32">
        <f t="shared" si="149"/>
        <v>0.14578587699316628</v>
      </c>
      <c r="CW10" s="32">
        <f t="shared" si="149"/>
        <v>0.15517241379310345</v>
      </c>
      <c r="CX10" s="32">
        <f t="shared" si="149"/>
        <v>0.1385390428211587</v>
      </c>
      <c r="CY10" s="32">
        <f t="shared" si="149"/>
        <v>0.15733333333333333</v>
      </c>
      <c r="CZ10" s="32">
        <f t="shared" si="149"/>
        <v>0.13496932515337423</v>
      </c>
      <c r="DA10" s="33">
        <f t="shared" si="149"/>
        <v>0.13389036070919094</v>
      </c>
      <c r="DB10" s="32">
        <f t="shared" si="149"/>
        <v>0.12380952380952381</v>
      </c>
      <c r="DC10" s="32">
        <f t="shared" si="149"/>
        <v>0.1111111111111111</v>
      </c>
      <c r="DD10" s="32">
        <f t="shared" si="149"/>
        <v>0.12529002320185614</v>
      </c>
      <c r="DE10" s="32">
        <f t="shared" si="149"/>
        <v>0.10574018126888217</v>
      </c>
      <c r="DF10" s="32">
        <f t="shared" si="149"/>
        <v>0.10557184750733138</v>
      </c>
      <c r="DG10" s="32">
        <f t="shared" ref="DG10:EL10" si="150">DG9/DG6</f>
        <v>0.13764044943820225</v>
      </c>
      <c r="DH10" s="32">
        <f t="shared" si="150"/>
        <v>0.15776081424936386</v>
      </c>
      <c r="DI10" s="32">
        <f t="shared" si="150"/>
        <v>0.17127071823204421</v>
      </c>
      <c r="DJ10" s="32">
        <f t="shared" si="150"/>
        <v>0.13829787234042554</v>
      </c>
      <c r="DK10" s="32">
        <f t="shared" si="150"/>
        <v>0.14323607427055704</v>
      </c>
      <c r="DL10" s="32">
        <f t="shared" si="150"/>
        <v>0.1404494382022472</v>
      </c>
      <c r="DM10" s="32">
        <f t="shared" si="150"/>
        <v>0.14556962025316456</v>
      </c>
      <c r="DN10" s="33">
        <f t="shared" si="150"/>
        <v>0.13435969209237228</v>
      </c>
      <c r="DO10" s="32">
        <f t="shared" si="150"/>
        <v>0.1225296442687747</v>
      </c>
      <c r="DP10" s="32">
        <f t="shared" si="150"/>
        <v>0.1245136186770428</v>
      </c>
      <c r="DQ10" s="32">
        <f t="shared" si="150"/>
        <v>0.13377926421404682</v>
      </c>
      <c r="DR10" s="32">
        <f t="shared" si="150"/>
        <v>0.11498257839721254</v>
      </c>
      <c r="DS10" s="32">
        <f t="shared" si="150"/>
        <v>0.12627986348122866</v>
      </c>
      <c r="DT10" s="32">
        <f t="shared" si="150"/>
        <v>0.14195583596214512</v>
      </c>
      <c r="DU10" s="32">
        <f t="shared" si="150"/>
        <v>0.15580736543909349</v>
      </c>
      <c r="DV10" s="32">
        <f t="shared" si="150"/>
        <v>0.1348314606741573</v>
      </c>
      <c r="DW10" s="32">
        <f t="shared" si="150"/>
        <v>0.13494809688581316</v>
      </c>
      <c r="DX10" s="32">
        <f t="shared" si="150"/>
        <v>0.15102040816326531</v>
      </c>
      <c r="DY10" s="32">
        <f t="shared" si="150"/>
        <v>0.13302752293577982</v>
      </c>
      <c r="DZ10" s="32">
        <f t="shared" si="150"/>
        <v>0.15454545454545454</v>
      </c>
      <c r="EA10" s="33">
        <f t="shared" si="150"/>
        <v>0.13518462007934087</v>
      </c>
      <c r="EB10" s="32">
        <f t="shared" si="150"/>
        <v>8.6505190311418678E-2</v>
      </c>
      <c r="EC10" s="32">
        <f t="shared" si="150"/>
        <v>9.8425196850393706E-2</v>
      </c>
      <c r="ED10" s="32">
        <f t="shared" si="150"/>
        <v>0.15824915824915825</v>
      </c>
      <c r="EE10" s="32">
        <f t="shared" si="150"/>
        <v>0.15625</v>
      </c>
      <c r="EF10" s="32">
        <f t="shared" si="150"/>
        <v>0.1773049645390071</v>
      </c>
      <c r="EG10" s="32">
        <f t="shared" si="150"/>
        <v>0.1293800539083558</v>
      </c>
      <c r="EH10" s="32">
        <f t="shared" si="150"/>
        <v>0.14497041420118342</v>
      </c>
      <c r="EI10" s="32">
        <f t="shared" si="150"/>
        <v>0.14603174603174604</v>
      </c>
      <c r="EJ10" s="32">
        <f t="shared" si="150"/>
        <v>0.11612903225806452</v>
      </c>
      <c r="EK10" s="32">
        <f t="shared" si="150"/>
        <v>0.15810276679841898</v>
      </c>
      <c r="EL10" s="32">
        <f t="shared" si="150"/>
        <v>0.13478260869565217</v>
      </c>
      <c r="EM10" s="32">
        <f t="shared" ref="EM10:FR10" si="151">EM9/EM6</f>
        <v>0.14084507042253522</v>
      </c>
      <c r="EN10" s="33">
        <f t="shared" si="151"/>
        <v>0.13738479262672812</v>
      </c>
      <c r="EO10" s="32">
        <f t="shared" si="151"/>
        <v>0.10198300283286119</v>
      </c>
      <c r="EP10" s="32">
        <f t="shared" si="151"/>
        <v>9.8265895953757232E-2</v>
      </c>
      <c r="EQ10" s="32">
        <f t="shared" si="151"/>
        <v>8.6956521739130432E-2</v>
      </c>
      <c r="ER10" s="32">
        <f t="shared" si="151"/>
        <v>9.4871794871794868E-2</v>
      </c>
      <c r="ES10" s="32">
        <f t="shared" si="151"/>
        <v>0.11142857142857143</v>
      </c>
      <c r="ET10" s="32">
        <f t="shared" si="151"/>
        <v>0.10775862068965517</v>
      </c>
      <c r="EU10" s="32">
        <f t="shared" si="151"/>
        <v>0.16717325227963525</v>
      </c>
      <c r="EV10" s="32">
        <f t="shared" si="151"/>
        <v>0.11951219512195121</v>
      </c>
      <c r="EW10" s="32">
        <f t="shared" si="151"/>
        <v>0.11019283746556474</v>
      </c>
      <c r="EX10" s="32">
        <f t="shared" si="151"/>
        <v>0.10741687979539642</v>
      </c>
      <c r="EY10" s="32">
        <f t="shared" si="151"/>
        <v>0.11764705882352941</v>
      </c>
      <c r="EZ10" s="32">
        <f t="shared" si="151"/>
        <v>0.10471204188481675</v>
      </c>
      <c r="FA10" s="33">
        <f t="shared" si="151"/>
        <v>0.10991426687183996</v>
      </c>
      <c r="FB10" s="32">
        <f t="shared" si="151"/>
        <v>0.12386706948640483</v>
      </c>
      <c r="FC10" s="32">
        <f t="shared" si="151"/>
        <v>0.13592233009708737</v>
      </c>
      <c r="FD10" s="32">
        <f t="shared" si="151"/>
        <v>7.5187969924812026E-2</v>
      </c>
      <c r="FE10" s="32" t="e">
        <f t="shared" si="151"/>
        <v>#DIV/0!</v>
      </c>
      <c r="FF10" s="32" t="e">
        <f t="shared" si="151"/>
        <v>#DIV/0!</v>
      </c>
      <c r="FG10" s="32" t="e">
        <f t="shared" si="151"/>
        <v>#DIV/0!</v>
      </c>
      <c r="FH10" s="32" t="e">
        <f t="shared" si="151"/>
        <v>#DIV/0!</v>
      </c>
      <c r="FI10" s="32" t="e">
        <f t="shared" si="151"/>
        <v>#DIV/0!</v>
      </c>
      <c r="FJ10" s="32" t="e">
        <f t="shared" si="151"/>
        <v>#DIV/0!</v>
      </c>
      <c r="FK10" s="32" t="e">
        <f t="shared" si="151"/>
        <v>#DIV/0!</v>
      </c>
      <c r="FL10" s="32" t="e">
        <f t="shared" si="151"/>
        <v>#DIV/0!</v>
      </c>
      <c r="FM10" s="32" t="e">
        <f t="shared" si="151"/>
        <v>#DIV/0!</v>
      </c>
      <c r="FN10" s="33">
        <f t="shared" si="151"/>
        <v>0.10875842155919153</v>
      </c>
    </row>
  </sheetData>
  <mergeCells count="13">
    <mergeCell ref="B4:N4"/>
    <mergeCell ref="FB4:FN4"/>
    <mergeCell ref="O4:AA4"/>
    <mergeCell ref="AB4:AN4"/>
    <mergeCell ref="AO4:BA4"/>
    <mergeCell ref="BB4:BN4"/>
    <mergeCell ref="BO4:CA4"/>
    <mergeCell ref="CB4:CN4"/>
    <mergeCell ref="CO4:DA4"/>
    <mergeCell ref="DB4:DN4"/>
    <mergeCell ref="DO4:EA4"/>
    <mergeCell ref="EB4:EN4"/>
    <mergeCell ref="EO4:F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7"/>
  <sheetViews>
    <sheetView workbookViewId="0"/>
  </sheetViews>
  <sheetFormatPr defaultRowHeight="15"/>
  <cols>
    <col min="1" max="1" width="23.28515625" style="46" customWidth="1"/>
    <col min="2" max="2" width="7.7109375" style="47" customWidth="1"/>
    <col min="3" max="3" width="7.7109375" style="46" customWidth="1"/>
    <col min="4" max="4" width="7.7109375" style="54" customWidth="1"/>
    <col min="5" max="5" width="7.7109375" style="46" customWidth="1"/>
    <col min="6" max="6" width="7.7109375" style="54" customWidth="1"/>
    <col min="7" max="7" width="7.7109375" style="46" customWidth="1"/>
    <col min="8" max="8" width="7.7109375" style="54" customWidth="1"/>
    <col min="9" max="9" width="7.7109375" style="46" customWidth="1"/>
    <col min="10" max="10" width="7.7109375" style="54" customWidth="1"/>
    <col min="11" max="11" width="7.7109375" style="46" customWidth="1"/>
    <col min="12" max="12" width="7.7109375" style="54" customWidth="1"/>
    <col min="13" max="13" width="7.7109375" style="46" customWidth="1"/>
    <col min="14" max="14" width="7.7109375" style="54" customWidth="1"/>
    <col min="15" max="15" width="7.7109375" style="46" customWidth="1"/>
    <col min="16" max="16" width="7.7109375" style="54" customWidth="1"/>
    <col min="17" max="17" width="7.7109375" style="46" customWidth="1"/>
    <col min="18" max="18" width="7.7109375" style="54" customWidth="1"/>
    <col min="19" max="19" width="7.7109375" style="46" customWidth="1"/>
    <col min="20" max="20" width="7.7109375" style="54" customWidth="1"/>
    <col min="21" max="21" width="7.7109375" style="46" customWidth="1"/>
    <col min="22" max="22" width="7.7109375" style="54" customWidth="1"/>
    <col min="23" max="23" width="7.7109375" style="46" customWidth="1"/>
    <col min="24" max="25" width="7.7109375" style="54" customWidth="1"/>
    <col min="26" max="26" width="7.7109375" style="46" customWidth="1"/>
    <col min="27" max="16384" width="9.140625" style="46"/>
  </cols>
  <sheetData>
    <row r="1" spans="1:26" s="10" customFormat="1" ht="18.75">
      <c r="A1" s="4" t="s">
        <v>40</v>
      </c>
      <c r="B1" s="45"/>
      <c r="C1" s="5"/>
      <c r="D1" s="6"/>
      <c r="E1" s="5"/>
      <c r="F1" s="6"/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5"/>
      <c r="V1" s="6"/>
      <c r="W1" s="5"/>
      <c r="X1" s="6"/>
      <c r="Y1" s="6"/>
      <c r="Z1" s="5"/>
    </row>
    <row r="2" spans="1:26" s="10" customFormat="1" ht="12.75" customHeight="1">
      <c r="A2" s="11" t="s">
        <v>8</v>
      </c>
      <c r="B2" s="45"/>
      <c r="C2" s="5"/>
      <c r="D2" s="6"/>
      <c r="E2" s="5"/>
      <c r="F2" s="6"/>
      <c r="G2" s="5"/>
      <c r="H2" s="6"/>
      <c r="I2" s="11" t="s">
        <v>6</v>
      </c>
      <c r="J2" s="55"/>
      <c r="K2" s="5"/>
      <c r="L2" s="6"/>
      <c r="M2" s="5"/>
      <c r="N2" s="6"/>
      <c r="O2" s="5"/>
      <c r="P2" s="6"/>
      <c r="Q2" s="5"/>
      <c r="R2" s="6"/>
      <c r="S2" s="5"/>
      <c r="T2" s="6"/>
      <c r="U2" s="5"/>
      <c r="V2" s="6"/>
      <c r="W2" s="5"/>
      <c r="X2" s="6"/>
      <c r="Y2" s="6"/>
      <c r="Z2" s="5"/>
    </row>
    <row r="3" spans="1:26" ht="15.75" thickBot="1"/>
    <row r="4" spans="1:26" s="15" customFormat="1" ht="63.75" customHeight="1" thickBot="1">
      <c r="A4" s="36" t="s">
        <v>34</v>
      </c>
      <c r="B4" s="48" t="s">
        <v>35</v>
      </c>
      <c r="C4" s="13" t="s">
        <v>21</v>
      </c>
      <c r="D4" s="14" t="s">
        <v>43</v>
      </c>
      <c r="E4" s="13" t="s">
        <v>22</v>
      </c>
      <c r="F4" s="14" t="s">
        <v>44</v>
      </c>
      <c r="G4" s="13" t="s">
        <v>23</v>
      </c>
      <c r="H4" s="14" t="s">
        <v>45</v>
      </c>
      <c r="I4" s="13" t="s">
        <v>24</v>
      </c>
      <c r="J4" s="14" t="s">
        <v>46</v>
      </c>
      <c r="K4" s="13" t="s">
        <v>25</v>
      </c>
      <c r="L4" s="14" t="s">
        <v>47</v>
      </c>
      <c r="M4" s="13" t="s">
        <v>26</v>
      </c>
      <c r="N4" s="14" t="s">
        <v>48</v>
      </c>
      <c r="O4" s="13" t="s">
        <v>27</v>
      </c>
      <c r="P4" s="14" t="s">
        <v>49</v>
      </c>
      <c r="Q4" s="13" t="s">
        <v>28</v>
      </c>
      <c r="R4" s="14" t="s">
        <v>50</v>
      </c>
      <c r="S4" s="13" t="s">
        <v>29</v>
      </c>
      <c r="T4" s="14" t="s">
        <v>51</v>
      </c>
      <c r="U4" s="13" t="s">
        <v>30</v>
      </c>
      <c r="V4" s="14" t="s">
        <v>52</v>
      </c>
      <c r="W4" s="13" t="s">
        <v>31</v>
      </c>
      <c r="X4" s="14" t="s">
        <v>42</v>
      </c>
      <c r="Y4" s="56" t="s">
        <v>53</v>
      </c>
      <c r="Z4" s="13" t="s">
        <v>41</v>
      </c>
    </row>
    <row r="5" spans="1:26" ht="31.5">
      <c r="A5" s="16" t="s">
        <v>33</v>
      </c>
      <c r="B5" s="49">
        <v>4421</v>
      </c>
      <c r="C5" s="50">
        <v>4770</v>
      </c>
      <c r="D5" s="42">
        <f>(C5-B5)/B5</f>
        <v>7.8941415969237733E-2</v>
      </c>
      <c r="E5" s="50">
        <v>4644</v>
      </c>
      <c r="F5" s="42">
        <f>(E5-C5)/C5</f>
        <v>-2.6415094339622643E-2</v>
      </c>
      <c r="G5" s="50">
        <v>4583</v>
      </c>
      <c r="H5" s="42">
        <f>(G5-E5)/E5</f>
        <v>-1.3135228251507321E-2</v>
      </c>
      <c r="I5" s="50">
        <v>4447</v>
      </c>
      <c r="J5" s="42">
        <f>(I5-G5)/G5</f>
        <v>-2.9674885446214268E-2</v>
      </c>
      <c r="K5" s="50">
        <v>4804</v>
      </c>
      <c r="L5" s="42">
        <f>(K5-I5)/I5</f>
        <v>8.0278839667191362E-2</v>
      </c>
      <c r="M5" s="50">
        <v>4675</v>
      </c>
      <c r="N5" s="42">
        <f>(M5-K5)/K5</f>
        <v>-2.6852622814321398E-2</v>
      </c>
      <c r="O5" s="50">
        <v>4907</v>
      </c>
      <c r="P5" s="42">
        <f>(O5-M5)/M5</f>
        <v>4.9625668449197864E-2</v>
      </c>
      <c r="Q5" s="50">
        <v>4287</v>
      </c>
      <c r="R5" s="42">
        <f>(Q5-O5)/O5</f>
        <v>-0.12635011208477684</v>
      </c>
      <c r="S5" s="50">
        <v>3277</v>
      </c>
      <c r="T5" s="42">
        <f>(S5-Q5)/Q5</f>
        <v>-0.23559598787030558</v>
      </c>
      <c r="U5" s="50">
        <v>3472</v>
      </c>
      <c r="V5" s="42">
        <f>(U5-S5)/S5</f>
        <v>5.9505645407384802E-2</v>
      </c>
      <c r="W5" s="50">
        <v>4549</v>
      </c>
      <c r="X5" s="42">
        <f>(W5-U5)/U5</f>
        <v>0.31019585253456222</v>
      </c>
      <c r="Y5" s="57">
        <f>(W5-B5)/B5</f>
        <v>2.8952725627686044E-2</v>
      </c>
      <c r="Z5" s="50">
        <v>1039</v>
      </c>
    </row>
    <row r="6" spans="1:26" ht="21">
      <c r="A6" s="17" t="s">
        <v>36</v>
      </c>
      <c r="B6" s="51">
        <v>6266</v>
      </c>
      <c r="C6" s="51">
        <v>6882</v>
      </c>
      <c r="D6" s="43">
        <f t="shared" ref="D6:D7" si="0">(C6-B6)/B6</f>
        <v>9.8308330673475899E-2</v>
      </c>
      <c r="E6" s="51">
        <v>6508</v>
      </c>
      <c r="F6" s="43">
        <f t="shared" ref="F6:F7" si="1">(E6-C6)/C6</f>
        <v>-5.4344667247893053E-2</v>
      </c>
      <c r="G6" s="51">
        <v>6510</v>
      </c>
      <c r="H6" s="43">
        <f t="shared" ref="H6:H7" si="2">(G6-E6)/E6</f>
        <v>3.0731407498463427E-4</v>
      </c>
      <c r="I6" s="51">
        <v>6040</v>
      </c>
      <c r="J6" s="43">
        <f t="shared" ref="J6:J7" si="3">(I6-G6)/G6</f>
        <v>-7.2196620583717355E-2</v>
      </c>
      <c r="K6" s="51">
        <v>6697</v>
      </c>
      <c r="L6" s="43">
        <f t="shared" ref="L6:L7" si="4">(K6-I6)/I6</f>
        <v>0.10877483443708609</v>
      </c>
      <c r="M6" s="51">
        <v>6137</v>
      </c>
      <c r="N6" s="43">
        <f t="shared" ref="N6:N7" si="5">(M6-K6)/K6</f>
        <v>-8.3619531133343292E-2</v>
      </c>
      <c r="O6" s="51">
        <v>6463</v>
      </c>
      <c r="P6" s="43">
        <f t="shared" ref="P6:P7" si="6">(O6-M6)/M6</f>
        <v>5.3120417141926023E-2</v>
      </c>
      <c r="Q6" s="51">
        <v>5458</v>
      </c>
      <c r="R6" s="43">
        <f t="shared" ref="R6:R7" si="7">(Q6-O6)/O6</f>
        <v>-0.15550054154417453</v>
      </c>
      <c r="S6" s="51">
        <v>4450</v>
      </c>
      <c r="T6" s="43">
        <f t="shared" ref="T6:T7" si="8">(S6-Q6)/Q6</f>
        <v>-0.18468303407841699</v>
      </c>
      <c r="U6" s="51">
        <v>4602</v>
      </c>
      <c r="V6" s="43">
        <f t="shared" ref="V6:V7" si="9">(U6-S6)/S6</f>
        <v>3.415730337078652E-2</v>
      </c>
      <c r="W6" s="51">
        <v>6085</v>
      </c>
      <c r="X6" s="43">
        <f t="shared" ref="X6:X7" si="10">(W6-U6)/U6</f>
        <v>0.32225119513255107</v>
      </c>
      <c r="Y6" s="58">
        <f t="shared" ref="Y6:Y7" si="11">(W6-B6)/B6</f>
        <v>-2.8886051707628473E-2</v>
      </c>
      <c r="Z6" s="51">
        <v>1368</v>
      </c>
    </row>
    <row r="7" spans="1:26" ht="21.75" thickBot="1">
      <c r="A7" s="18" t="s">
        <v>37</v>
      </c>
      <c r="B7" s="52">
        <v>497</v>
      </c>
      <c r="C7" s="53">
        <v>478</v>
      </c>
      <c r="D7" s="44">
        <f t="shared" si="0"/>
        <v>-3.8229376257545272E-2</v>
      </c>
      <c r="E7" s="53">
        <v>513</v>
      </c>
      <c r="F7" s="44">
        <f t="shared" si="1"/>
        <v>7.3221757322175729E-2</v>
      </c>
      <c r="G7" s="53">
        <v>549</v>
      </c>
      <c r="H7" s="44">
        <f t="shared" si="2"/>
        <v>7.0175438596491224E-2</v>
      </c>
      <c r="I7" s="53">
        <v>508</v>
      </c>
      <c r="J7" s="44">
        <f t="shared" si="3"/>
        <v>-7.4681238615664849E-2</v>
      </c>
      <c r="K7" s="53">
        <v>595</v>
      </c>
      <c r="L7" s="44">
        <f t="shared" si="4"/>
        <v>0.17125984251968504</v>
      </c>
      <c r="M7" s="53">
        <v>649</v>
      </c>
      <c r="N7" s="44">
        <f t="shared" si="5"/>
        <v>9.07563025210084E-2</v>
      </c>
      <c r="O7" s="53">
        <v>657</v>
      </c>
      <c r="P7" s="44">
        <f t="shared" si="6"/>
        <v>1.2326656394453005E-2</v>
      </c>
      <c r="Q7" s="53">
        <v>576</v>
      </c>
      <c r="R7" s="44">
        <f t="shared" si="7"/>
        <v>-0.12328767123287671</v>
      </c>
      <c r="S7" s="53">
        <v>443</v>
      </c>
      <c r="T7" s="44">
        <f t="shared" si="8"/>
        <v>-0.23090277777777779</v>
      </c>
      <c r="U7" s="53">
        <v>477</v>
      </c>
      <c r="V7" s="44">
        <f t="shared" si="9"/>
        <v>7.6749435665914217E-2</v>
      </c>
      <c r="W7" s="53">
        <v>500</v>
      </c>
      <c r="X7" s="44">
        <f t="shared" si="10"/>
        <v>4.8218029350104823E-2</v>
      </c>
      <c r="Y7" s="59">
        <f t="shared" si="11"/>
        <v>6.0362173038229373E-3</v>
      </c>
      <c r="Z7" s="53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 Accidents 2007-2019</vt:lpstr>
      <vt:lpstr>Accidents-Injuries-Fatalities</vt:lpstr>
      <vt:lpstr>Yearly car accidents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ghamamy</dc:creator>
  <cp:lastModifiedBy>ghamamy</cp:lastModifiedBy>
  <cp:lastPrinted>2019-04-04T07:38:26Z</cp:lastPrinted>
  <dcterms:created xsi:type="dcterms:W3CDTF">2019-04-04T07:24:16Z</dcterms:created>
  <dcterms:modified xsi:type="dcterms:W3CDTF">2019-04-30T08:33:56Z</dcterms:modified>
</cp:coreProperties>
</file>