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10" windowHeight="6210" tabRatio="601" activeTab="0"/>
  </bookViews>
  <sheets>
    <sheet name="22." sheetId="1" r:id="rId1"/>
    <sheet name="22.1-2" sheetId="2" r:id="rId2"/>
    <sheet name="22.3-4" sheetId="3" r:id="rId3"/>
    <sheet name="22.5-7" sheetId="4" r:id="rId4"/>
    <sheet name="22.8-9" sheetId="5" r:id="rId5"/>
    <sheet name="22.10-13" sheetId="6" r:id="rId6"/>
    <sheet name="22.14-15" sheetId="7" r:id="rId7"/>
  </sheets>
  <definedNames/>
  <calcPr fullCalcOnLoad="1"/>
</workbook>
</file>

<file path=xl/sharedStrings.xml><?xml version="1.0" encoding="utf-8"?>
<sst xmlns="http://schemas.openxmlformats.org/spreadsheetml/2006/main" count="248" uniqueCount="126">
  <si>
    <t>Total</t>
  </si>
  <si>
    <t>Dental care transactions</t>
  </si>
  <si>
    <t>Branch</t>
  </si>
  <si>
    <t>Ministry</t>
  </si>
  <si>
    <t>Members</t>
  </si>
  <si>
    <t>Beneficiaries</t>
  </si>
  <si>
    <t>Husband / Wife / Son / Daughter</t>
  </si>
  <si>
    <t>Presidency of the Republic</t>
  </si>
  <si>
    <t>Parliament</t>
  </si>
  <si>
    <t>Presidency of the Council of Ministers</t>
  </si>
  <si>
    <t>Ministry of Justice</t>
  </si>
  <si>
    <t>Ministry of Foreign Affairs and Emigrants</t>
  </si>
  <si>
    <t>Ministry of Interior and Municipalities</t>
  </si>
  <si>
    <t>Ministry of Finance</t>
  </si>
  <si>
    <t>Minsitry of Education and Higher Education</t>
  </si>
  <si>
    <t>Ministry of General Health</t>
  </si>
  <si>
    <t>Ministry of Labour</t>
  </si>
  <si>
    <t>Ministry of Information</t>
  </si>
  <si>
    <t>Ministry of Public Works and of Transport</t>
  </si>
  <si>
    <t>Ministry of Agriculture</t>
  </si>
  <si>
    <t>Ministry of Economy and Trade</t>
  </si>
  <si>
    <t>Ministry of Telecommunications</t>
  </si>
  <si>
    <t>Central Administration for Statistics</t>
  </si>
  <si>
    <t>Ministry of Energy and Water</t>
  </si>
  <si>
    <t>Ministry of Tourism</t>
  </si>
  <si>
    <t>Lebanese University</t>
  </si>
  <si>
    <t>Civil Servants Fund</t>
  </si>
  <si>
    <t>Directorate General of Municpal and Villages Affairs</t>
  </si>
  <si>
    <t>Directorate General of Land and Sea Transport</t>
  </si>
  <si>
    <t>Directorate General of Vocational and Techniacal Education</t>
  </si>
  <si>
    <t>Ministry of Social Affairs</t>
  </si>
  <si>
    <t>Ministry of Administrative Rehabilitation</t>
  </si>
  <si>
    <t>Agricultural Research</t>
  </si>
  <si>
    <t>Lodging General Institution</t>
  </si>
  <si>
    <t>Directorate General  for Petroleum</t>
  </si>
  <si>
    <t>Research and Pedagogic Development Center</t>
  </si>
  <si>
    <t>Ministry of Environment</t>
  </si>
  <si>
    <t>Ministry of Displaced</t>
  </si>
  <si>
    <t>Directorate General of Emigrants</t>
  </si>
  <si>
    <t>Ministry of Culture</t>
  </si>
  <si>
    <t>Ministry of Industry</t>
  </si>
  <si>
    <t>Municipality of Saida</t>
  </si>
  <si>
    <t>Ministry of Youth and Soprts</t>
  </si>
  <si>
    <t xml:space="preserve"> Branch</t>
  </si>
  <si>
    <t>Central Administration</t>
  </si>
  <si>
    <t>Beirut and Mount-Lebanon Branch</t>
  </si>
  <si>
    <t>North Lebanon Branch</t>
  </si>
  <si>
    <t>Bekaa Branch</t>
  </si>
  <si>
    <t>South Lebanon Branch</t>
  </si>
  <si>
    <t>Nabatieh Branch</t>
  </si>
  <si>
    <t>Previewed global sum for medical care contributions</t>
  </si>
  <si>
    <t>Central Administration paid sums</t>
  </si>
  <si>
    <t>Paid sums at Beirut and Mount Lebanon</t>
  </si>
  <si>
    <t>Paid sums at North Lebanon</t>
  </si>
  <si>
    <t>Paid sums at Bekaa</t>
  </si>
  <si>
    <t>Paid sums at South Lebanon</t>
  </si>
  <si>
    <t>Paid sums at Nabatieh</t>
  </si>
  <si>
    <t>Average annual cost by beneficiary from medical care</t>
  </si>
  <si>
    <t>Average annual cost by beneficiary from dental care</t>
  </si>
  <si>
    <t>Patients</t>
  </si>
  <si>
    <t>Hospitalisation days</t>
  </si>
  <si>
    <t>Total / Average</t>
  </si>
  <si>
    <t>Type</t>
  </si>
  <si>
    <t>% of paid value</t>
  </si>
  <si>
    <t>Previewed values on education contributions</t>
  </si>
  <si>
    <t>Paid value</t>
  </si>
  <si>
    <t>Previewed values on marriage contributions</t>
  </si>
  <si>
    <t>Previewed values on birth contributions</t>
  </si>
  <si>
    <t>Previewed values on death contributions</t>
  </si>
  <si>
    <t>Contribution type</t>
  </si>
  <si>
    <t>Education contributions</t>
  </si>
  <si>
    <t>Marriage contributions</t>
  </si>
  <si>
    <t>Death contributions</t>
  </si>
  <si>
    <t>Birth contributions</t>
  </si>
  <si>
    <t>Expense</t>
  </si>
  <si>
    <t>Medical care contributions</t>
  </si>
  <si>
    <t>Hospitalisation fees</t>
  </si>
  <si>
    <t>Registered medical care contributions transactions</t>
  </si>
  <si>
    <t>LBP</t>
  </si>
  <si>
    <t>22. CIVIL SERVANTS' FUND</t>
  </si>
  <si>
    <t>All beneficiaries</t>
  </si>
  <si>
    <t>Family beneficiaries</t>
  </si>
  <si>
    <t>Father / Mother</t>
  </si>
  <si>
    <t>Brother / Sister</t>
  </si>
  <si>
    <t>New family beneficiaries</t>
  </si>
  <si>
    <t>New members</t>
  </si>
  <si>
    <t>All New beneficiaries</t>
  </si>
  <si>
    <t>Table 22.2 - New members and beneficiaries</t>
  </si>
  <si>
    <t>Table 22.1 - Existing members and beneficiaries</t>
  </si>
  <si>
    <t>Table 22.3 - Members and beneficiaries distributed by branch</t>
  </si>
  <si>
    <t>Source: Civil Servants' Fund</t>
  </si>
  <si>
    <t>Table 22.5 - Paid medical care contributions</t>
  </si>
  <si>
    <t>Table 22.4 - Medical care contributions transactions</t>
  </si>
  <si>
    <t>Table 22.8 - Previewed sums for hospitalisation</t>
  </si>
  <si>
    <t>Table 22.6 - Civil Servants Fund: Compared registered transactions</t>
  </si>
  <si>
    <t>Table 22.7 - Dental care contributions</t>
  </si>
  <si>
    <t>Table 22.9 - Hospitalisation statistics</t>
  </si>
  <si>
    <t>Due value. LBP</t>
  </si>
  <si>
    <t>Daily cost. LBP</t>
  </si>
  <si>
    <t>Cost by patient. LBP</t>
  </si>
  <si>
    <t>Patients compared to beneficiaries. %</t>
  </si>
  <si>
    <t>Education</t>
  </si>
  <si>
    <t>Death</t>
  </si>
  <si>
    <t>Birth</t>
  </si>
  <si>
    <t>Marriage</t>
  </si>
  <si>
    <t>Table 22.10 - Social contributions and aids demands transactions</t>
  </si>
  <si>
    <t>Table 22.11 - Previewed and effective sums of social contributions</t>
  </si>
  <si>
    <t>Table 22.12 - Paid sums on contributions by type</t>
  </si>
  <si>
    <t>Table 22.13 - Paid sums on contributions by branch</t>
  </si>
  <si>
    <t>Table 22.14 - All expenses</t>
  </si>
  <si>
    <t>Increase / Decrease (2009/2008</t>
  </si>
  <si>
    <t>Increase / Decrease (2010/2009)</t>
  </si>
  <si>
    <t>Unknown</t>
  </si>
  <si>
    <t>Ministry of Defence</t>
  </si>
  <si>
    <t>Family members</t>
  </si>
  <si>
    <t>Father / mother/ Brother / sister</t>
  </si>
  <si>
    <t>Births contributions</t>
  </si>
  <si>
    <t>National Institute for Administration</t>
  </si>
  <si>
    <t>Increase / Decrease (2011/2010)</t>
  </si>
  <si>
    <t>Contributions number. 2011</t>
  </si>
  <si>
    <t>Death contibutions</t>
  </si>
  <si>
    <t>Contributions in 2011</t>
  </si>
  <si>
    <t>Table 22.15 - Paid sums on contributions distributed by branches</t>
  </si>
  <si>
    <t>Expense type</t>
  </si>
  <si>
    <t>Medical care contribution</t>
  </si>
  <si>
    <t>Total. LBP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</si>
</sst>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4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readingOrder="1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7" fontId="11" fillId="0" borderId="0" xfId="42" applyNumberFormat="1" applyFont="1" applyFill="1" applyBorder="1" applyAlignment="1">
      <alignment vertical="center"/>
    </xf>
    <xf numFmtId="191" fontId="11" fillId="0" borderId="0" xfId="4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1" fillId="0" borderId="10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" fontId="9" fillId="0" borderId="12" xfId="42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9" fillId="0" borderId="11" xfId="42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7" fontId="5" fillId="0" borderId="0" xfId="0" applyNumberFormat="1" applyFont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191" fontId="11" fillId="0" borderId="10" xfId="4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 readingOrder="1"/>
    </xf>
    <xf numFmtId="37" fontId="9" fillId="0" borderId="11" xfId="42" applyNumberFormat="1" applyFont="1" applyFill="1" applyBorder="1" applyAlignment="1">
      <alignment vertical="center" wrapText="1"/>
    </xf>
    <xf numFmtId="37" fontId="11" fillId="0" borderId="10" xfId="42" applyNumberFormat="1" applyFont="1" applyFill="1" applyBorder="1" applyAlignment="1">
      <alignment vertical="center" wrapText="1"/>
    </xf>
    <xf numFmtId="37" fontId="9" fillId="0" borderId="12" xfId="42" applyNumberFormat="1" applyFont="1" applyFill="1" applyBorder="1" applyAlignment="1">
      <alignment vertical="center" wrapText="1"/>
    </xf>
    <xf numFmtId="37" fontId="9" fillId="0" borderId="13" xfId="42" applyNumberFormat="1" applyFont="1" applyFill="1" applyBorder="1" applyAlignment="1">
      <alignment vertical="center" wrapText="1"/>
    </xf>
    <xf numFmtId="171" fontId="5" fillId="0" borderId="0" xfId="0" applyNumberFormat="1" applyFont="1" applyFill="1" applyAlignment="1">
      <alignment vertical="center"/>
    </xf>
    <xf numFmtId="191" fontId="9" fillId="0" borderId="15" xfId="42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191" fontId="11" fillId="33" borderId="16" xfId="42" applyNumberFormat="1" applyFont="1" applyFill="1" applyBorder="1" applyAlignment="1">
      <alignment vertical="center" wrapText="1"/>
    </xf>
    <xf numFmtId="191" fontId="11" fillId="0" borderId="16" xfId="42" applyNumberFormat="1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vertical="center"/>
    </xf>
    <xf numFmtId="191" fontId="11" fillId="0" borderId="12" xfId="0" applyNumberFormat="1" applyFont="1" applyFill="1" applyBorder="1" applyAlignment="1">
      <alignment vertical="center"/>
    </xf>
    <xf numFmtId="191" fontId="11" fillId="0" borderId="11" xfId="0" applyNumberFormat="1" applyFont="1" applyFill="1" applyBorder="1" applyAlignment="1">
      <alignment vertical="center"/>
    </xf>
    <xf numFmtId="191" fontId="11" fillId="0" borderId="15" xfId="0" applyNumberFormat="1" applyFont="1" applyFill="1" applyBorder="1" applyAlignment="1">
      <alignment vertical="center"/>
    </xf>
    <xf numFmtId="191" fontId="11" fillId="0" borderId="10" xfId="0" applyNumberFormat="1" applyFont="1" applyFill="1" applyBorder="1" applyAlignment="1">
      <alignment vertical="center"/>
    </xf>
    <xf numFmtId="198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185" fontId="5" fillId="0" borderId="0" xfId="60" applyNumberFormat="1" applyFont="1" applyAlignment="1">
      <alignment vertical="center"/>
    </xf>
    <xf numFmtId="0" fontId="7" fillId="0" borderId="0" xfId="0" applyFont="1" applyFill="1" applyAlignment="1">
      <alignment horizontal="left" vertical="center" readingOrder="1"/>
    </xf>
    <xf numFmtId="37" fontId="9" fillId="0" borderId="14" xfId="42" applyNumberFormat="1" applyFont="1" applyFill="1" applyBorder="1" applyAlignment="1">
      <alignment horizontal="right" vertical="center" wrapText="1"/>
    </xf>
    <xf numFmtId="37" fontId="9" fillId="0" borderId="11" xfId="42" applyNumberFormat="1" applyFont="1" applyFill="1" applyBorder="1" applyAlignment="1">
      <alignment horizontal="right" vertical="center" wrapText="1"/>
    </xf>
    <xf numFmtId="37" fontId="9" fillId="0" borderId="15" xfId="42" applyNumberFormat="1" applyFont="1" applyFill="1" applyBorder="1" applyAlignment="1">
      <alignment horizontal="right" vertical="center" wrapText="1"/>
    </xf>
    <xf numFmtId="37" fontId="11" fillId="0" borderId="10" xfId="42" applyNumberFormat="1" applyFont="1" applyFill="1" applyBorder="1" applyAlignment="1">
      <alignment horizontal="right" vertical="center" wrapText="1"/>
    </xf>
    <xf numFmtId="191" fontId="9" fillId="0" borderId="12" xfId="42" applyNumberFormat="1" applyFont="1" applyFill="1" applyBorder="1" applyAlignment="1">
      <alignment horizontal="right" vertical="center"/>
    </xf>
    <xf numFmtId="191" fontId="9" fillId="0" borderId="13" xfId="42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42" applyNumberFormat="1" applyFont="1" applyFill="1" applyBorder="1" applyAlignment="1">
      <alignment horizontal="right" vertical="center"/>
    </xf>
    <xf numFmtId="185" fontId="5" fillId="0" borderId="0" xfId="60" applyNumberFormat="1" applyFont="1" applyFill="1" applyAlignment="1">
      <alignment vertical="center"/>
    </xf>
    <xf numFmtId="0" fontId="9" fillId="0" borderId="14" xfId="42" applyNumberFormat="1" applyFont="1" applyFill="1" applyBorder="1" applyAlignment="1">
      <alignment horizontal="right" vertical="center"/>
    </xf>
    <xf numFmtId="37" fontId="9" fillId="0" borderId="14" xfId="42" applyNumberFormat="1" applyFont="1" applyFill="1" applyBorder="1" applyAlignment="1">
      <alignment horizontal="right" vertical="center"/>
    </xf>
    <xf numFmtId="37" fontId="11" fillId="0" borderId="14" xfId="42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185" fontId="9" fillId="0" borderId="0" xfId="6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5" fontId="11" fillId="0" borderId="0" xfId="6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8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 readingOrder="1"/>
    </xf>
    <xf numFmtId="172" fontId="9" fillId="0" borderId="12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3" fontId="9" fillId="0" borderId="13" xfId="42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191" fontId="11" fillId="0" borderId="13" xfId="0" applyNumberFormat="1" applyFont="1" applyFill="1" applyBorder="1" applyAlignment="1">
      <alignment vertical="center"/>
    </xf>
    <xf numFmtId="37" fontId="11" fillId="0" borderId="10" xfId="42" applyNumberFormat="1" applyFont="1" applyBorder="1" applyAlignment="1">
      <alignment vertical="center"/>
    </xf>
    <xf numFmtId="191" fontId="9" fillId="0" borderId="12" xfId="42" applyNumberFormat="1" applyFont="1" applyFill="1" applyBorder="1" applyAlignment="1">
      <alignment vertical="center" wrapText="1"/>
    </xf>
    <xf numFmtId="191" fontId="9" fillId="0" borderId="11" xfId="42" applyNumberFormat="1" applyFont="1" applyFill="1" applyBorder="1" applyAlignment="1">
      <alignment vertical="center" wrapText="1"/>
    </xf>
    <xf numFmtId="191" fontId="9" fillId="0" borderId="13" xfId="42" applyNumberFormat="1" applyFont="1" applyFill="1" applyBorder="1" applyAlignment="1">
      <alignment vertical="center" wrapText="1"/>
    </xf>
    <xf numFmtId="172" fontId="11" fillId="0" borderId="12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/>
    </xf>
    <xf numFmtId="172" fontId="11" fillId="0" borderId="1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77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9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70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7.140625" style="21" customWidth="1"/>
    <col min="2" max="6" width="11.7109375" style="21" customWidth="1"/>
    <col min="7" max="16384" width="9.140625" style="21" customWidth="1"/>
  </cols>
  <sheetData>
    <row r="1" ht="19.5" customHeight="1">
      <c r="A1" s="2" t="s">
        <v>88</v>
      </c>
    </row>
    <row r="2" ht="6.75" customHeight="1" thickBot="1">
      <c r="A2" s="9"/>
    </row>
    <row r="3" spans="2:6" ht="13.5" customHeight="1" thickBot="1">
      <c r="B3" s="80">
        <v>2011</v>
      </c>
      <c r="C3" s="80"/>
      <c r="D3" s="80"/>
      <c r="E3" s="80"/>
      <c r="F3" s="80"/>
    </row>
    <row r="4" spans="1:6" ht="13.5" customHeight="1" thickBot="1">
      <c r="A4" s="85" t="s">
        <v>3</v>
      </c>
      <c r="B4" s="83" t="s">
        <v>4</v>
      </c>
      <c r="C4" s="81" t="s">
        <v>81</v>
      </c>
      <c r="D4" s="81"/>
      <c r="E4" s="81"/>
      <c r="F4" s="83" t="s">
        <v>80</v>
      </c>
    </row>
    <row r="5" spans="1:6" ht="39" thickBot="1">
      <c r="A5" s="86"/>
      <c r="B5" s="84"/>
      <c r="C5" s="56" t="s">
        <v>6</v>
      </c>
      <c r="D5" s="56" t="s">
        <v>82</v>
      </c>
      <c r="E5" s="56" t="s">
        <v>83</v>
      </c>
      <c r="F5" s="84"/>
    </row>
    <row r="6" spans="1:6" s="9" customFormat="1" ht="16.5" customHeight="1">
      <c r="A6" s="30" t="s">
        <v>14</v>
      </c>
      <c r="B6" s="32">
        <v>44847</v>
      </c>
      <c r="C6" s="32">
        <v>114151</v>
      </c>
      <c r="D6" s="32">
        <v>21224</v>
      </c>
      <c r="E6" s="32">
        <v>1826</v>
      </c>
      <c r="F6" s="33">
        <f>SUM(B6:E6)</f>
        <v>182048</v>
      </c>
    </row>
    <row r="7" spans="1:6" s="9" customFormat="1" ht="16.5" customHeight="1">
      <c r="A7" s="31" t="s">
        <v>21</v>
      </c>
      <c r="B7" s="34">
        <v>5837</v>
      </c>
      <c r="C7" s="34">
        <v>14319</v>
      </c>
      <c r="D7" s="34">
        <v>1787</v>
      </c>
      <c r="E7" s="34">
        <v>190</v>
      </c>
      <c r="F7" s="35">
        <f>SUM(B7:E7)</f>
        <v>22133</v>
      </c>
    </row>
    <row r="8" spans="1:6" s="9" customFormat="1" ht="16.5" customHeight="1">
      <c r="A8" s="31" t="s">
        <v>13</v>
      </c>
      <c r="B8" s="34">
        <v>6390</v>
      </c>
      <c r="C8" s="34">
        <v>11907</v>
      </c>
      <c r="D8" s="34">
        <v>2192</v>
      </c>
      <c r="E8" s="34">
        <v>123</v>
      </c>
      <c r="F8" s="35">
        <f>SUM(B8:E8)</f>
        <v>20612</v>
      </c>
    </row>
    <row r="9" spans="1:6" s="9" customFormat="1" ht="16.5" customHeight="1">
      <c r="A9" s="31" t="s">
        <v>15</v>
      </c>
      <c r="B9" s="34">
        <v>2718</v>
      </c>
      <c r="C9" s="34">
        <v>6058</v>
      </c>
      <c r="D9" s="34">
        <v>366</v>
      </c>
      <c r="E9" s="34">
        <v>35</v>
      </c>
      <c r="F9" s="35">
        <f>SUM(B9:E9)</f>
        <v>9177</v>
      </c>
    </row>
    <row r="10" spans="1:6" s="9" customFormat="1" ht="16.5" customHeight="1">
      <c r="A10" s="31" t="s">
        <v>10</v>
      </c>
      <c r="B10" s="34">
        <v>2426</v>
      </c>
      <c r="C10" s="34">
        <v>5110</v>
      </c>
      <c r="D10" s="34">
        <v>747</v>
      </c>
      <c r="E10" s="34">
        <v>51</v>
      </c>
      <c r="F10" s="35">
        <f>SUM(B10:E10)</f>
        <v>8334</v>
      </c>
    </row>
    <row r="11" spans="1:6" s="9" customFormat="1" ht="16.5" customHeight="1">
      <c r="A11" s="31" t="s">
        <v>9</v>
      </c>
      <c r="B11" s="34">
        <v>2269</v>
      </c>
      <c r="C11" s="34">
        <v>5168</v>
      </c>
      <c r="D11" s="34">
        <v>713</v>
      </c>
      <c r="E11" s="34">
        <v>51</v>
      </c>
      <c r="F11" s="35">
        <f>SUM(B11:E11)</f>
        <v>8201</v>
      </c>
    </row>
    <row r="12" spans="1:6" s="9" customFormat="1" ht="16.5" customHeight="1">
      <c r="A12" s="31" t="s">
        <v>18</v>
      </c>
      <c r="B12" s="34">
        <v>2193</v>
      </c>
      <c r="C12" s="34">
        <v>4783</v>
      </c>
      <c r="D12" s="34">
        <v>463</v>
      </c>
      <c r="E12" s="34">
        <v>42</v>
      </c>
      <c r="F12" s="35">
        <f>SUM(B12:E12)</f>
        <v>7481</v>
      </c>
    </row>
    <row r="13" spans="1:6" s="9" customFormat="1" ht="16.5" customHeight="1">
      <c r="A13" s="31" t="s">
        <v>19</v>
      </c>
      <c r="B13" s="34">
        <v>1730</v>
      </c>
      <c r="C13" s="34">
        <v>4042</v>
      </c>
      <c r="D13" s="34">
        <v>509</v>
      </c>
      <c r="E13" s="34">
        <v>38</v>
      </c>
      <c r="F13" s="35">
        <f>SUM(B13:E13)</f>
        <v>6319</v>
      </c>
    </row>
    <row r="14" spans="1:6" s="9" customFormat="1" ht="16.5" customHeight="1">
      <c r="A14" s="31" t="s">
        <v>12</v>
      </c>
      <c r="B14" s="34">
        <v>1644</v>
      </c>
      <c r="C14" s="34">
        <v>3901</v>
      </c>
      <c r="D14" s="34">
        <v>467</v>
      </c>
      <c r="E14" s="34">
        <v>30</v>
      </c>
      <c r="F14" s="35">
        <f>SUM(B14:E14)</f>
        <v>6042</v>
      </c>
    </row>
    <row r="15" spans="1:6" s="9" customFormat="1" ht="16.5" customHeight="1">
      <c r="A15" s="31" t="s">
        <v>25</v>
      </c>
      <c r="B15" s="34">
        <v>1337</v>
      </c>
      <c r="C15" s="34">
        <v>3398</v>
      </c>
      <c r="D15" s="34">
        <v>519</v>
      </c>
      <c r="E15" s="34">
        <v>31</v>
      </c>
      <c r="F15" s="35">
        <f>SUM(B15:E15)</f>
        <v>5285</v>
      </c>
    </row>
    <row r="16" spans="1:6" s="9" customFormat="1" ht="16.5" customHeight="1">
      <c r="A16" s="31" t="s">
        <v>8</v>
      </c>
      <c r="B16" s="34">
        <v>1021</v>
      </c>
      <c r="C16" s="34">
        <v>2870</v>
      </c>
      <c r="D16" s="34">
        <v>360</v>
      </c>
      <c r="E16" s="34">
        <v>27</v>
      </c>
      <c r="F16" s="35">
        <f>SUM(B16:E16)</f>
        <v>4278</v>
      </c>
    </row>
    <row r="17" spans="1:6" s="9" customFormat="1" ht="16.5" customHeight="1">
      <c r="A17" s="31" t="s">
        <v>29</v>
      </c>
      <c r="B17" s="34">
        <v>795</v>
      </c>
      <c r="C17" s="34">
        <v>2427</v>
      </c>
      <c r="D17" s="34">
        <v>525</v>
      </c>
      <c r="E17" s="34">
        <v>29</v>
      </c>
      <c r="F17" s="35">
        <f>SUM(B17:E17)</f>
        <v>3776</v>
      </c>
    </row>
    <row r="18" spans="1:6" s="9" customFormat="1" ht="16.5" customHeight="1">
      <c r="A18" s="31" t="s">
        <v>17</v>
      </c>
      <c r="B18" s="34">
        <v>971</v>
      </c>
      <c r="C18" s="34">
        <v>2130</v>
      </c>
      <c r="D18" s="34">
        <v>55</v>
      </c>
      <c r="E18" s="34">
        <v>7</v>
      </c>
      <c r="F18" s="35">
        <f>SUM(B18:E18)</f>
        <v>3163</v>
      </c>
    </row>
    <row r="19" spans="1:6" s="9" customFormat="1" ht="16.5" customHeight="1">
      <c r="A19" s="31" t="s">
        <v>11</v>
      </c>
      <c r="B19" s="34">
        <v>761</v>
      </c>
      <c r="C19" s="34">
        <v>1271</v>
      </c>
      <c r="D19" s="34">
        <v>272</v>
      </c>
      <c r="E19" s="34">
        <v>14</v>
      </c>
      <c r="F19" s="35">
        <f>SUM(B19:E19)</f>
        <v>2318</v>
      </c>
    </row>
    <row r="20" spans="1:6" s="9" customFormat="1" ht="16.5" customHeight="1">
      <c r="A20" s="31" t="s">
        <v>20</v>
      </c>
      <c r="B20" s="34">
        <v>603</v>
      </c>
      <c r="C20" s="34">
        <v>1102</v>
      </c>
      <c r="D20" s="34">
        <v>106</v>
      </c>
      <c r="E20" s="34">
        <v>20</v>
      </c>
      <c r="F20" s="35">
        <f>SUM(B20:E20)</f>
        <v>1831</v>
      </c>
    </row>
    <row r="21" spans="1:6" s="9" customFormat="1" ht="16.5" customHeight="1">
      <c r="A21" s="31" t="s">
        <v>23</v>
      </c>
      <c r="B21" s="34">
        <v>435</v>
      </c>
      <c r="C21" s="34">
        <v>1079</v>
      </c>
      <c r="D21" s="34">
        <v>123</v>
      </c>
      <c r="E21" s="34">
        <v>10</v>
      </c>
      <c r="F21" s="35">
        <f>SUM(B21:E21)</f>
        <v>1647</v>
      </c>
    </row>
    <row r="22" spans="1:6" s="9" customFormat="1" ht="16.5" customHeight="1">
      <c r="A22" s="31" t="s">
        <v>26</v>
      </c>
      <c r="B22" s="34">
        <v>321</v>
      </c>
      <c r="C22" s="34">
        <v>761</v>
      </c>
      <c r="D22" s="34">
        <v>169</v>
      </c>
      <c r="E22" s="34">
        <v>14</v>
      </c>
      <c r="F22" s="35">
        <f>SUM(B22:E22)</f>
        <v>1265</v>
      </c>
    </row>
    <row r="23" spans="1:6" s="9" customFormat="1" ht="16.5" customHeight="1">
      <c r="A23" s="31" t="s">
        <v>28</v>
      </c>
      <c r="B23" s="34">
        <v>303</v>
      </c>
      <c r="C23" s="34">
        <v>784</v>
      </c>
      <c r="D23" s="34">
        <v>144</v>
      </c>
      <c r="E23" s="34">
        <v>12</v>
      </c>
      <c r="F23" s="35">
        <f>SUM(B23:E23)</f>
        <v>1243</v>
      </c>
    </row>
    <row r="24" spans="1:6" s="9" customFormat="1" ht="16.5" customHeight="1">
      <c r="A24" s="31" t="s">
        <v>16</v>
      </c>
      <c r="B24" s="34">
        <v>343</v>
      </c>
      <c r="C24" s="34">
        <v>775</v>
      </c>
      <c r="D24" s="34">
        <v>102</v>
      </c>
      <c r="E24" s="34">
        <v>2</v>
      </c>
      <c r="F24" s="35">
        <f>SUM(B24:E24)</f>
        <v>1222</v>
      </c>
    </row>
    <row r="25" spans="1:6" s="9" customFormat="1" ht="16.5" customHeight="1">
      <c r="A25" s="31" t="s">
        <v>24</v>
      </c>
      <c r="B25" s="34">
        <v>331</v>
      </c>
      <c r="C25" s="34">
        <v>632</v>
      </c>
      <c r="D25" s="34">
        <v>84</v>
      </c>
      <c r="E25" s="34">
        <v>7</v>
      </c>
      <c r="F25" s="35">
        <f>SUM(B25:E25)</f>
        <v>1054</v>
      </c>
    </row>
    <row r="26" spans="1:6" s="9" customFormat="1" ht="16.5" customHeight="1">
      <c r="A26" s="31" t="s">
        <v>30</v>
      </c>
      <c r="B26" s="34">
        <v>252</v>
      </c>
      <c r="C26" s="34">
        <v>551</v>
      </c>
      <c r="D26" s="34">
        <v>110</v>
      </c>
      <c r="E26" s="34">
        <v>4</v>
      </c>
      <c r="F26" s="35">
        <f>SUM(B26:E26)</f>
        <v>917</v>
      </c>
    </row>
    <row r="27" spans="1:6" s="9" customFormat="1" ht="16.5" customHeight="1">
      <c r="A27" s="31" t="s">
        <v>37</v>
      </c>
      <c r="B27" s="34">
        <v>211</v>
      </c>
      <c r="C27" s="34">
        <v>592</v>
      </c>
      <c r="D27" s="34">
        <v>2</v>
      </c>
      <c r="E27" s="34">
        <v>0</v>
      </c>
      <c r="F27" s="35">
        <f>SUM(B27:E27)</f>
        <v>805</v>
      </c>
    </row>
    <row r="28" spans="1:6" s="9" customFormat="1" ht="16.5" customHeight="1">
      <c r="A28" s="31" t="s">
        <v>39</v>
      </c>
      <c r="B28" s="34">
        <v>197</v>
      </c>
      <c r="C28" s="34">
        <v>473</v>
      </c>
      <c r="D28" s="34">
        <v>38</v>
      </c>
      <c r="E28" s="34">
        <v>1</v>
      </c>
      <c r="F28" s="35">
        <f>SUM(B28:E28)</f>
        <v>709</v>
      </c>
    </row>
    <row r="29" spans="1:6" s="9" customFormat="1" ht="16.5" customHeight="1">
      <c r="A29" s="31" t="s">
        <v>33</v>
      </c>
      <c r="B29" s="34">
        <v>161</v>
      </c>
      <c r="C29" s="34">
        <v>337</v>
      </c>
      <c r="D29" s="34">
        <v>24</v>
      </c>
      <c r="E29" s="34">
        <v>1</v>
      </c>
      <c r="F29" s="35">
        <f>SUM(B29:E29)</f>
        <v>523</v>
      </c>
    </row>
    <row r="30" spans="1:6" s="9" customFormat="1" ht="16.5" customHeight="1">
      <c r="A30" s="31" t="s">
        <v>40</v>
      </c>
      <c r="B30" s="34">
        <v>111</v>
      </c>
      <c r="C30" s="34">
        <v>219</v>
      </c>
      <c r="D30" s="34">
        <v>43</v>
      </c>
      <c r="E30" s="34">
        <v>4</v>
      </c>
      <c r="F30" s="35">
        <f>SUM(B30:E30)</f>
        <v>377</v>
      </c>
    </row>
    <row r="31" spans="1:6" s="9" customFormat="1" ht="16.5" customHeight="1">
      <c r="A31" s="31" t="s">
        <v>41</v>
      </c>
      <c r="B31" s="34">
        <v>113</v>
      </c>
      <c r="C31" s="34">
        <v>188</v>
      </c>
      <c r="D31" s="34">
        <v>56</v>
      </c>
      <c r="E31" s="34">
        <v>1</v>
      </c>
      <c r="F31" s="35">
        <f>SUM(B31:E31)</f>
        <v>358</v>
      </c>
    </row>
    <row r="32" spans="1:6" s="9" customFormat="1" ht="16.5" customHeight="1">
      <c r="A32" s="31" t="s">
        <v>36</v>
      </c>
      <c r="B32" s="34">
        <v>99</v>
      </c>
      <c r="C32" s="34">
        <v>178</v>
      </c>
      <c r="D32" s="34">
        <v>28</v>
      </c>
      <c r="E32" s="34">
        <v>0</v>
      </c>
      <c r="F32" s="35">
        <f>SUM(B32:E32)</f>
        <v>305</v>
      </c>
    </row>
    <row r="33" spans="1:6" s="9" customFormat="1" ht="16.5" customHeight="1">
      <c r="A33" s="31" t="s">
        <v>38</v>
      </c>
      <c r="B33" s="34">
        <v>69</v>
      </c>
      <c r="C33" s="34">
        <v>147</v>
      </c>
      <c r="D33" s="34">
        <v>48</v>
      </c>
      <c r="E33" s="34">
        <v>3</v>
      </c>
      <c r="F33" s="35">
        <f>SUM(B33:E33)</f>
        <v>267</v>
      </c>
    </row>
    <row r="34" spans="1:6" s="9" customFormat="1" ht="16.5" customHeight="1">
      <c r="A34" s="31" t="s">
        <v>22</v>
      </c>
      <c r="B34" s="34">
        <v>83</v>
      </c>
      <c r="C34" s="34">
        <v>141</v>
      </c>
      <c r="D34" s="34">
        <v>28</v>
      </c>
      <c r="E34" s="34">
        <v>13</v>
      </c>
      <c r="F34" s="35">
        <f>SUM(B34:E34)</f>
        <v>265</v>
      </c>
    </row>
    <row r="35" spans="1:6" s="9" customFormat="1" ht="16.5" customHeight="1">
      <c r="A35" s="31" t="s">
        <v>35</v>
      </c>
      <c r="B35" s="34">
        <v>55</v>
      </c>
      <c r="C35" s="34">
        <v>146</v>
      </c>
      <c r="D35" s="34">
        <v>20</v>
      </c>
      <c r="E35" s="34">
        <v>1</v>
      </c>
      <c r="F35" s="35">
        <f>SUM(B35:E35)</f>
        <v>222</v>
      </c>
    </row>
    <row r="36" spans="1:6" s="9" customFormat="1" ht="16.5" customHeight="1">
      <c r="A36" s="31" t="s">
        <v>7</v>
      </c>
      <c r="B36" s="34">
        <v>61</v>
      </c>
      <c r="C36" s="34">
        <v>114</v>
      </c>
      <c r="D36" s="34">
        <v>0</v>
      </c>
      <c r="E36" s="34">
        <v>1</v>
      </c>
      <c r="F36" s="35">
        <f>SUM(B36:E36)</f>
        <v>176</v>
      </c>
    </row>
    <row r="37" spans="1:6" s="9" customFormat="1" ht="16.5" customHeight="1">
      <c r="A37" s="31" t="s">
        <v>34</v>
      </c>
      <c r="B37" s="34">
        <v>39</v>
      </c>
      <c r="C37" s="34">
        <v>70</v>
      </c>
      <c r="D37" s="34">
        <v>21</v>
      </c>
      <c r="E37" s="34">
        <v>4</v>
      </c>
      <c r="F37" s="35">
        <f>SUM(B37:E37)</f>
        <v>134</v>
      </c>
    </row>
    <row r="38" spans="1:6" s="9" customFormat="1" ht="16.5" customHeight="1">
      <c r="A38" s="31" t="s">
        <v>42</v>
      </c>
      <c r="B38" s="34">
        <v>33</v>
      </c>
      <c r="C38" s="34">
        <v>79</v>
      </c>
      <c r="D38" s="34">
        <v>7</v>
      </c>
      <c r="E38" s="34">
        <v>1</v>
      </c>
      <c r="F38" s="35">
        <f>SUM(B38:E38)</f>
        <v>120</v>
      </c>
    </row>
    <row r="39" spans="1:6" s="9" customFormat="1" ht="16.5" customHeight="1">
      <c r="A39" s="31" t="s">
        <v>32</v>
      </c>
      <c r="B39" s="34">
        <v>51</v>
      </c>
      <c r="C39" s="34">
        <v>44</v>
      </c>
      <c r="D39" s="34">
        <v>0</v>
      </c>
      <c r="E39" s="34">
        <v>1</v>
      </c>
      <c r="F39" s="35">
        <f>SUM(B39:E39)</f>
        <v>96</v>
      </c>
    </row>
    <row r="40" spans="1:6" s="9" customFormat="1" ht="16.5" customHeight="1">
      <c r="A40" s="31" t="s">
        <v>27</v>
      </c>
      <c r="B40" s="34">
        <v>20</v>
      </c>
      <c r="C40" s="34">
        <v>51</v>
      </c>
      <c r="D40" s="34">
        <v>3</v>
      </c>
      <c r="E40" s="34">
        <v>1</v>
      </c>
      <c r="F40" s="35">
        <f>SUM(B40:E40)</f>
        <v>75</v>
      </c>
    </row>
    <row r="41" spans="1:6" s="9" customFormat="1" ht="16.5" customHeight="1">
      <c r="A41" s="31" t="s">
        <v>31</v>
      </c>
      <c r="B41" s="34">
        <v>12</v>
      </c>
      <c r="C41" s="34">
        <v>23</v>
      </c>
      <c r="D41" s="34">
        <v>0</v>
      </c>
      <c r="E41" s="34">
        <v>0</v>
      </c>
      <c r="F41" s="35">
        <f>SUM(B41:E41)</f>
        <v>35</v>
      </c>
    </row>
    <row r="42" spans="1:6" s="9" customFormat="1" ht="16.5" customHeight="1">
      <c r="A42" s="31" t="s">
        <v>113</v>
      </c>
      <c r="B42" s="34">
        <v>9</v>
      </c>
      <c r="C42" s="34">
        <v>17</v>
      </c>
      <c r="D42" s="34">
        <v>2</v>
      </c>
      <c r="E42" s="34">
        <v>0</v>
      </c>
      <c r="F42" s="35">
        <f>SUM(B42:E42)</f>
        <v>28</v>
      </c>
    </row>
    <row r="43" spans="1:6" s="9" customFormat="1" ht="16.5" customHeight="1">
      <c r="A43" s="31" t="s">
        <v>112</v>
      </c>
      <c r="B43" s="34">
        <v>4</v>
      </c>
      <c r="C43" s="34">
        <v>3</v>
      </c>
      <c r="D43" s="34">
        <v>0</v>
      </c>
      <c r="E43" s="34">
        <v>0</v>
      </c>
      <c r="F43" s="35">
        <f>SUM(B43:E43)</f>
        <v>7</v>
      </c>
    </row>
    <row r="44" spans="1:6" s="9" customFormat="1" ht="16.5" customHeight="1" thickBot="1">
      <c r="A44" s="91" t="s">
        <v>117</v>
      </c>
      <c r="B44" s="92">
        <v>0</v>
      </c>
      <c r="C44" s="92">
        <v>0</v>
      </c>
      <c r="D44" s="92">
        <v>0</v>
      </c>
      <c r="E44" s="92">
        <v>0</v>
      </c>
      <c r="F44" s="93">
        <f>SUM(B44:E44)</f>
        <v>0</v>
      </c>
    </row>
    <row r="45" spans="1:6" s="9" customFormat="1" ht="16.5" customHeight="1" thickBot="1">
      <c r="A45" s="12" t="s">
        <v>0</v>
      </c>
      <c r="B45" s="23">
        <f>SUM(B6:B44)</f>
        <v>78855</v>
      </c>
      <c r="C45" s="23">
        <f>SUM(C6:C44)</f>
        <v>190041</v>
      </c>
      <c r="D45" s="23">
        <f>SUM(D6:D44)</f>
        <v>31357</v>
      </c>
      <c r="E45" s="23">
        <f>SUM(E6:E44)</f>
        <v>2595</v>
      </c>
      <c r="F45" s="23">
        <f>SUM(F6:F44)</f>
        <v>302848</v>
      </c>
    </row>
    <row r="46" spans="1:5" ht="13.5" customHeight="1">
      <c r="A46" s="9" t="s">
        <v>90</v>
      </c>
      <c r="C46" s="72"/>
      <c r="E46" s="72"/>
    </row>
    <row r="47" ht="12.75">
      <c r="E47" s="72"/>
    </row>
    <row r="48" spans="1:6" ht="19.5" customHeight="1">
      <c r="A48" s="2" t="s">
        <v>87</v>
      </c>
      <c r="B48" s="9"/>
      <c r="C48" s="9"/>
      <c r="D48" s="73"/>
      <c r="E48" s="73"/>
      <c r="F48" s="73"/>
    </row>
    <row r="49" spans="1:6" ht="13.5" thickBot="1">
      <c r="A49" s="73"/>
      <c r="B49" s="9"/>
      <c r="C49" s="9"/>
      <c r="D49" s="73"/>
      <c r="E49" s="73"/>
      <c r="F49" s="73"/>
    </row>
    <row r="50" spans="1:6" ht="13.5" customHeight="1" thickBot="1">
      <c r="A50" s="73"/>
      <c r="B50" s="81">
        <v>2011</v>
      </c>
      <c r="C50" s="81"/>
      <c r="D50" s="81"/>
      <c r="E50" s="81"/>
      <c r="F50" s="81"/>
    </row>
    <row r="51" spans="1:6" ht="13.5" customHeight="1" thickBot="1">
      <c r="A51" s="81" t="s">
        <v>3</v>
      </c>
      <c r="B51" s="82" t="s">
        <v>85</v>
      </c>
      <c r="C51" s="81" t="s">
        <v>84</v>
      </c>
      <c r="D51" s="81"/>
      <c r="E51" s="81"/>
      <c r="F51" s="83" t="s">
        <v>86</v>
      </c>
    </row>
    <row r="52" spans="1:6" ht="39" thickBot="1">
      <c r="A52" s="81"/>
      <c r="B52" s="82"/>
      <c r="C52" s="56" t="s">
        <v>6</v>
      </c>
      <c r="D52" s="56" t="s">
        <v>82</v>
      </c>
      <c r="E52" s="56" t="s">
        <v>83</v>
      </c>
      <c r="F52" s="84"/>
    </row>
    <row r="53" spans="1:6" ht="16.5" customHeight="1">
      <c r="A53" s="31" t="s">
        <v>19</v>
      </c>
      <c r="B53" s="18">
        <v>71</v>
      </c>
      <c r="C53" s="18">
        <v>30</v>
      </c>
      <c r="D53" s="18">
        <v>4</v>
      </c>
      <c r="E53" s="18">
        <v>0</v>
      </c>
      <c r="F53" s="13">
        <f>SUM(B53:E53)</f>
        <v>105</v>
      </c>
    </row>
    <row r="54" spans="1:6" ht="16.5" customHeight="1">
      <c r="A54" s="31" t="s">
        <v>9</v>
      </c>
      <c r="B54" s="18">
        <v>15</v>
      </c>
      <c r="C54" s="18">
        <v>64</v>
      </c>
      <c r="D54" s="18">
        <v>0</v>
      </c>
      <c r="E54" s="18">
        <v>0</v>
      </c>
      <c r="F54" s="13">
        <f>SUM(B54:E54)</f>
        <v>79</v>
      </c>
    </row>
    <row r="55" spans="1:6" ht="16.5" customHeight="1">
      <c r="A55" s="31" t="s">
        <v>13</v>
      </c>
      <c r="B55" s="18">
        <v>34</v>
      </c>
      <c r="C55" s="18">
        <v>17</v>
      </c>
      <c r="D55" s="18">
        <v>0</v>
      </c>
      <c r="E55" s="18">
        <v>0</v>
      </c>
      <c r="F55" s="13">
        <f>SUM(B55:E55)</f>
        <v>51</v>
      </c>
    </row>
    <row r="56" spans="1:6" ht="16.5" customHeight="1">
      <c r="A56" s="31" t="s">
        <v>8</v>
      </c>
      <c r="B56" s="18">
        <v>14</v>
      </c>
      <c r="C56" s="18">
        <v>22</v>
      </c>
      <c r="D56" s="18">
        <v>1</v>
      </c>
      <c r="E56" s="18">
        <v>0</v>
      </c>
      <c r="F56" s="13">
        <f>SUM(B56:E56)</f>
        <v>37</v>
      </c>
    </row>
    <row r="57" spans="1:6" ht="16.5" customHeight="1">
      <c r="A57" s="31" t="s">
        <v>30</v>
      </c>
      <c r="B57" s="18">
        <v>25</v>
      </c>
      <c r="C57" s="18">
        <v>7</v>
      </c>
      <c r="D57" s="18">
        <v>5</v>
      </c>
      <c r="E57" s="18">
        <v>0</v>
      </c>
      <c r="F57" s="13">
        <f>SUM(B57:E57)</f>
        <v>37</v>
      </c>
    </row>
    <row r="58" spans="1:6" ht="16.5" customHeight="1">
      <c r="A58" s="31" t="s">
        <v>26</v>
      </c>
      <c r="B58" s="18">
        <v>19</v>
      </c>
      <c r="C58" s="18">
        <v>7</v>
      </c>
      <c r="D58" s="18">
        <v>7</v>
      </c>
      <c r="E58" s="18">
        <v>0</v>
      </c>
      <c r="F58" s="13">
        <f>SUM(B58:E58)</f>
        <v>33</v>
      </c>
    </row>
    <row r="59" spans="1:6" ht="16.5" customHeight="1">
      <c r="A59" s="31" t="s">
        <v>17</v>
      </c>
      <c r="B59" s="18">
        <v>23</v>
      </c>
      <c r="C59" s="18">
        <v>5</v>
      </c>
      <c r="D59" s="18">
        <v>0</v>
      </c>
      <c r="E59" s="18">
        <v>0</v>
      </c>
      <c r="F59" s="13">
        <f>SUM(B59:E59)</f>
        <v>28</v>
      </c>
    </row>
    <row r="60" spans="1:6" ht="16.5" customHeight="1">
      <c r="A60" s="31" t="s">
        <v>12</v>
      </c>
      <c r="B60" s="18">
        <v>9</v>
      </c>
      <c r="C60" s="18">
        <v>7</v>
      </c>
      <c r="D60" s="18">
        <v>3</v>
      </c>
      <c r="E60" s="18">
        <v>0</v>
      </c>
      <c r="F60" s="13">
        <f>SUM(B60:E60)</f>
        <v>19</v>
      </c>
    </row>
    <row r="61" spans="1:6" ht="16.5" customHeight="1">
      <c r="A61" s="31" t="s">
        <v>14</v>
      </c>
      <c r="B61" s="18">
        <v>9</v>
      </c>
      <c r="C61" s="18">
        <v>7</v>
      </c>
      <c r="D61" s="18">
        <v>1</v>
      </c>
      <c r="E61" s="18">
        <v>0</v>
      </c>
      <c r="F61" s="13">
        <f>SUM(B61:E61)</f>
        <v>17</v>
      </c>
    </row>
    <row r="62" spans="1:6" ht="16.5" customHeight="1">
      <c r="A62" s="31" t="s">
        <v>24</v>
      </c>
      <c r="B62" s="18">
        <v>16</v>
      </c>
      <c r="C62" s="18">
        <v>0</v>
      </c>
      <c r="D62" s="18">
        <v>0</v>
      </c>
      <c r="E62" s="18">
        <v>0</v>
      </c>
      <c r="F62" s="13">
        <f>SUM(B62:E62)</f>
        <v>16</v>
      </c>
    </row>
    <row r="63" spans="1:6" ht="16.5" customHeight="1">
      <c r="A63" s="31" t="s">
        <v>36</v>
      </c>
      <c r="B63" s="18">
        <v>10</v>
      </c>
      <c r="C63" s="18">
        <v>2</v>
      </c>
      <c r="D63" s="18">
        <v>0</v>
      </c>
      <c r="E63" s="18">
        <v>0</v>
      </c>
      <c r="F63" s="13">
        <f>SUM(B63:E63)</f>
        <v>12</v>
      </c>
    </row>
    <row r="64" spans="1:6" ht="16.5" customHeight="1">
      <c r="A64" s="31" t="s">
        <v>7</v>
      </c>
      <c r="B64" s="18">
        <v>6</v>
      </c>
      <c r="C64" s="18">
        <v>3</v>
      </c>
      <c r="D64" s="18">
        <v>0</v>
      </c>
      <c r="E64" s="18">
        <v>0</v>
      </c>
      <c r="F64" s="13">
        <f>SUM(B64:E64)</f>
        <v>9</v>
      </c>
    </row>
    <row r="65" spans="1:6" ht="16.5" customHeight="1">
      <c r="A65" s="31" t="s">
        <v>18</v>
      </c>
      <c r="B65" s="18">
        <v>5</v>
      </c>
      <c r="C65" s="18">
        <v>2</v>
      </c>
      <c r="D65" s="18">
        <v>0</v>
      </c>
      <c r="E65" s="18">
        <v>0</v>
      </c>
      <c r="F65" s="13">
        <f>SUM(B65:E65)</f>
        <v>7</v>
      </c>
    </row>
    <row r="66" spans="1:6" ht="16.5" customHeight="1">
      <c r="A66" s="31" t="s">
        <v>15</v>
      </c>
      <c r="B66" s="18">
        <v>1</v>
      </c>
      <c r="C66" s="18">
        <v>3</v>
      </c>
      <c r="D66" s="18">
        <v>0</v>
      </c>
      <c r="E66" s="18">
        <v>0</v>
      </c>
      <c r="F66" s="13">
        <f>SUM(B66:E66)</f>
        <v>4</v>
      </c>
    </row>
    <row r="67" spans="1:6" ht="16.5" customHeight="1">
      <c r="A67" s="31" t="s">
        <v>16</v>
      </c>
      <c r="B67" s="18">
        <v>1</v>
      </c>
      <c r="C67" s="18">
        <v>0</v>
      </c>
      <c r="D67" s="18">
        <v>0</v>
      </c>
      <c r="E67" s="18">
        <v>0</v>
      </c>
      <c r="F67" s="13">
        <f>SUM(B67:E67)</f>
        <v>1</v>
      </c>
    </row>
    <row r="68" spans="1:6" ht="16.5" customHeight="1" thickBot="1">
      <c r="A68" s="31" t="s">
        <v>20</v>
      </c>
      <c r="B68" s="18">
        <v>1</v>
      </c>
      <c r="C68" s="18">
        <v>0</v>
      </c>
      <c r="D68" s="18">
        <v>0</v>
      </c>
      <c r="E68" s="18">
        <v>0</v>
      </c>
      <c r="F68" s="13">
        <f>SUM(B68:E68)</f>
        <v>1</v>
      </c>
    </row>
    <row r="69" spans="1:6" ht="16.5" customHeight="1" thickBot="1">
      <c r="A69" s="12" t="s">
        <v>0</v>
      </c>
      <c r="B69" s="14">
        <f>SUM(B53:B68)</f>
        <v>259</v>
      </c>
      <c r="C69" s="14">
        <f>SUM(C53:C68)</f>
        <v>176</v>
      </c>
      <c r="D69" s="14">
        <f>SUM(D53:D68)</f>
        <v>21</v>
      </c>
      <c r="E69" s="14">
        <f>SUM(E53:E68)</f>
        <v>0</v>
      </c>
      <c r="F69" s="14">
        <f>SUM(F53:F68)</f>
        <v>456</v>
      </c>
    </row>
    <row r="70" spans="1:6" ht="13.5" customHeight="1">
      <c r="A70" s="9" t="s">
        <v>90</v>
      </c>
      <c r="B70" s="9"/>
      <c r="C70" s="67"/>
      <c r="D70" s="73"/>
      <c r="E70" s="73"/>
      <c r="F70" s="73"/>
    </row>
  </sheetData>
  <sheetProtection/>
  <mergeCells count="10">
    <mergeCell ref="B3:F3"/>
    <mergeCell ref="B50:F50"/>
    <mergeCell ref="A51:A52"/>
    <mergeCell ref="B51:B52"/>
    <mergeCell ref="C51:E51"/>
    <mergeCell ref="F51:F52"/>
    <mergeCell ref="F4:F5"/>
    <mergeCell ref="A4:A5"/>
    <mergeCell ref="B4:B5"/>
    <mergeCell ref="C4:E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2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4" width="22.7109375" style="0" customWidth="1"/>
  </cols>
  <sheetData>
    <row r="1" spans="1:6" s="1" customFormat="1" ht="19.5" customHeight="1">
      <c r="A1" s="58" t="s">
        <v>89</v>
      </c>
      <c r="B1" s="39"/>
      <c r="C1" s="39"/>
      <c r="D1" s="39"/>
      <c r="E1" s="39"/>
      <c r="F1" s="2"/>
    </row>
    <row r="2" s="1" customFormat="1" ht="6.75" customHeight="1" thickBot="1"/>
    <row r="3" spans="2:5" s="9" customFormat="1" ht="13.5" customHeight="1" thickBot="1">
      <c r="B3" s="81">
        <v>2011</v>
      </c>
      <c r="C3" s="81"/>
      <c r="D3" s="81"/>
      <c r="E3" s="81"/>
    </row>
    <row r="4" spans="1:6" s="9" customFormat="1" ht="13.5" customHeight="1" thickBot="1">
      <c r="A4" s="15" t="s">
        <v>43</v>
      </c>
      <c r="B4" s="56" t="s">
        <v>4</v>
      </c>
      <c r="C4" s="56" t="s">
        <v>114</v>
      </c>
      <c r="D4" s="56" t="s">
        <v>115</v>
      </c>
      <c r="E4" s="56" t="s">
        <v>0</v>
      </c>
      <c r="F4" s="8"/>
    </row>
    <row r="5" spans="1:6" s="1" customFormat="1" ht="16.5" customHeight="1">
      <c r="A5" s="20" t="s">
        <v>44</v>
      </c>
      <c r="B5" s="69">
        <v>26044</v>
      </c>
      <c r="C5" s="69">
        <v>53697</v>
      </c>
      <c r="D5" s="68">
        <v>10019</v>
      </c>
      <c r="E5" s="70">
        <f>SUM(B5:D5)</f>
        <v>89760</v>
      </c>
      <c r="F5" s="36"/>
    </row>
    <row r="6" spans="1:6" s="1" customFormat="1" ht="16.5" customHeight="1">
      <c r="A6" s="20" t="s">
        <v>45</v>
      </c>
      <c r="B6" s="69">
        <v>15673</v>
      </c>
      <c r="C6" s="69">
        <v>36188</v>
      </c>
      <c r="D6" s="68">
        <v>5592</v>
      </c>
      <c r="E6" s="70">
        <f>SUM(B6:D6)</f>
        <v>57453</v>
      </c>
      <c r="F6" s="36"/>
    </row>
    <row r="7" spans="1:6" s="1" customFormat="1" ht="16.5" customHeight="1">
      <c r="A7" s="20" t="s">
        <v>46</v>
      </c>
      <c r="B7" s="69">
        <v>15851</v>
      </c>
      <c r="C7" s="69">
        <v>39886</v>
      </c>
      <c r="D7" s="68">
        <v>7937</v>
      </c>
      <c r="E7" s="70">
        <f>SUM(B7:D7)</f>
        <v>63674</v>
      </c>
      <c r="F7" s="36"/>
    </row>
    <row r="8" spans="1:6" s="1" customFormat="1" ht="16.5" customHeight="1">
      <c r="A8" s="20" t="s">
        <v>47</v>
      </c>
      <c r="B8" s="69">
        <v>8919</v>
      </c>
      <c r="C8" s="69">
        <v>25730</v>
      </c>
      <c r="D8" s="68">
        <v>4065</v>
      </c>
      <c r="E8" s="70">
        <f>SUM(B8:D8)</f>
        <v>38714</v>
      </c>
      <c r="F8" s="36"/>
    </row>
    <row r="9" spans="1:6" s="1" customFormat="1" ht="16.5" customHeight="1">
      <c r="A9" s="20" t="s">
        <v>48</v>
      </c>
      <c r="B9" s="69">
        <v>7501</v>
      </c>
      <c r="C9" s="69">
        <v>20136</v>
      </c>
      <c r="D9" s="68">
        <v>3769</v>
      </c>
      <c r="E9" s="70">
        <f>SUM(B9:D9)</f>
        <v>31406</v>
      </c>
      <c r="F9" s="36"/>
    </row>
    <row r="10" spans="1:6" s="1" customFormat="1" ht="16.5" customHeight="1" thickBot="1">
      <c r="A10" s="20" t="s">
        <v>49</v>
      </c>
      <c r="B10" s="69">
        <v>4867</v>
      </c>
      <c r="C10" s="69">
        <v>14404</v>
      </c>
      <c r="D10" s="68">
        <v>2570</v>
      </c>
      <c r="E10" s="70">
        <f>SUM(B10:D10)</f>
        <v>21841</v>
      </c>
      <c r="F10" s="36"/>
    </row>
    <row r="11" spans="1:5" s="1" customFormat="1" ht="16.5" customHeight="1" thickBot="1">
      <c r="A11" s="15" t="s">
        <v>0</v>
      </c>
      <c r="B11" s="38">
        <f>SUM(B5:B10)</f>
        <v>78855</v>
      </c>
      <c r="C11" s="38">
        <f>SUM(C5:C10)</f>
        <v>190041</v>
      </c>
      <c r="D11" s="38">
        <f>SUM(D5:D10)</f>
        <v>33952</v>
      </c>
      <c r="E11" s="38">
        <f>SUM(E5:E10)</f>
        <v>302848</v>
      </c>
    </row>
    <row r="12" spans="1:6" s="1" customFormat="1" ht="13.5" customHeight="1">
      <c r="A12" s="1" t="s">
        <v>90</v>
      </c>
      <c r="F12" s="57"/>
    </row>
    <row r="13" s="1" customFormat="1" ht="12.75"/>
    <row r="14" spans="1:6" s="1" customFormat="1" ht="19.5" customHeight="1">
      <c r="A14" s="58" t="s">
        <v>92</v>
      </c>
      <c r="B14" s="39"/>
      <c r="C14" s="39"/>
      <c r="D14" s="39"/>
      <c r="E14" s="39"/>
      <c r="F14" s="39"/>
    </row>
    <row r="15" s="1" customFormat="1" ht="6.75" customHeight="1" thickBot="1"/>
    <row r="16" spans="1:2" s="1" customFormat="1" ht="13.5" customHeight="1" thickBot="1">
      <c r="A16" s="87">
        <v>2011</v>
      </c>
      <c r="B16" s="87"/>
    </row>
    <row r="17" spans="1:2" s="1" customFormat="1" ht="27" customHeight="1" thickBot="1">
      <c r="A17" s="15" t="s">
        <v>43</v>
      </c>
      <c r="B17" s="56" t="s">
        <v>77</v>
      </c>
    </row>
    <row r="18" spans="1:3" s="1" customFormat="1" ht="16.5" customHeight="1">
      <c r="A18" s="20" t="s">
        <v>44</v>
      </c>
      <c r="B18" s="59">
        <v>30766</v>
      </c>
      <c r="C18" s="57"/>
    </row>
    <row r="19" spans="1:2" s="1" customFormat="1" ht="16.5" customHeight="1">
      <c r="A19" s="17" t="s">
        <v>45</v>
      </c>
      <c r="B19" s="60">
        <v>18408</v>
      </c>
    </row>
    <row r="20" spans="1:2" s="1" customFormat="1" ht="16.5" customHeight="1">
      <c r="A20" s="17" t="s">
        <v>46</v>
      </c>
      <c r="B20" s="60">
        <v>10856</v>
      </c>
    </row>
    <row r="21" spans="1:2" s="1" customFormat="1" ht="16.5" customHeight="1">
      <c r="A21" s="17" t="s">
        <v>47</v>
      </c>
      <c r="B21" s="60">
        <v>20458</v>
      </c>
    </row>
    <row r="22" spans="1:2" s="1" customFormat="1" ht="16.5" customHeight="1">
      <c r="A22" s="17" t="s">
        <v>48</v>
      </c>
      <c r="B22" s="60">
        <v>10595</v>
      </c>
    </row>
    <row r="23" spans="1:2" s="1" customFormat="1" ht="16.5" customHeight="1" thickBot="1">
      <c r="A23" s="37" t="s">
        <v>49</v>
      </c>
      <c r="B23" s="61">
        <v>8222</v>
      </c>
    </row>
    <row r="24" spans="1:2" s="1" customFormat="1" ht="16.5" customHeight="1" thickBot="1">
      <c r="A24" s="15" t="s">
        <v>0</v>
      </c>
      <c r="B24" s="62">
        <f>SUM(B18:B23)</f>
        <v>99305</v>
      </c>
    </row>
    <row r="25" s="1" customFormat="1" ht="13.5" customHeight="1">
      <c r="A25" s="1" t="s">
        <v>90</v>
      </c>
    </row>
    <row r="26" s="1" customFormat="1" ht="12.75"/>
    <row r="126" spans="4:5" ht="12.75">
      <c r="D126" s="3"/>
      <c r="E126" s="3"/>
    </row>
    <row r="127" spans="4:5" ht="12.75">
      <c r="D127" s="3"/>
      <c r="E127" s="3"/>
    </row>
    <row r="128" spans="4:5" ht="12.75">
      <c r="D128" s="3"/>
      <c r="E128" s="3"/>
    </row>
    <row r="129" spans="4:5" ht="12.75">
      <c r="D129" s="3"/>
      <c r="E129" s="3"/>
    </row>
    <row r="130" spans="4:5" ht="12.75">
      <c r="D130" s="3"/>
      <c r="E130" s="3"/>
    </row>
    <row r="131" spans="4:5" ht="12.75">
      <c r="D131" s="3"/>
      <c r="E131" s="3"/>
    </row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pans="4:5" s="3" customFormat="1" ht="12.75">
      <c r="D269"/>
      <c r="E269"/>
    </row>
    <row r="270" spans="4:5" s="3" customFormat="1" ht="12.75">
      <c r="D270"/>
      <c r="E270"/>
    </row>
    <row r="271" spans="4:5" s="3" customFormat="1" ht="12.75">
      <c r="D271"/>
      <c r="E271"/>
    </row>
    <row r="272" spans="4:5" s="3" customFormat="1" ht="12.75">
      <c r="D272"/>
      <c r="E272"/>
    </row>
    <row r="273" spans="4:5" s="3" customFormat="1" ht="12.75">
      <c r="D273"/>
      <c r="E273"/>
    </row>
    <row r="274" spans="4:5" s="3" customFormat="1" ht="12.75">
      <c r="D274"/>
      <c r="E274"/>
    </row>
  </sheetData>
  <sheetProtection/>
  <mergeCells count="2">
    <mergeCell ref="A16:B16"/>
    <mergeCell ref="B3:E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57421875" style="0" customWidth="1"/>
    <col min="2" max="2" width="20.140625" style="0" customWidth="1"/>
    <col min="3" max="3" width="14.7109375" style="0" bestFit="1" customWidth="1"/>
    <col min="4" max="4" width="18.28125" style="0" customWidth="1"/>
    <col min="5" max="5" width="14.57421875" style="0" customWidth="1"/>
    <col min="6" max="6" width="20.421875" style="0" customWidth="1"/>
    <col min="7" max="7" width="18.00390625" style="0" customWidth="1"/>
    <col min="8" max="8" width="17.00390625" style="0" bestFit="1" customWidth="1"/>
  </cols>
  <sheetData>
    <row r="1" s="1" customFormat="1" ht="19.5" customHeight="1">
      <c r="A1" s="2" t="s">
        <v>91</v>
      </c>
    </row>
    <row r="2" s="1" customFormat="1" ht="6.75" customHeight="1" thickBot="1"/>
    <row r="3" spans="1:2" s="1" customFormat="1" ht="13.5" customHeight="1" thickBot="1">
      <c r="A3" s="87">
        <v>2011</v>
      </c>
      <c r="B3" s="87"/>
    </row>
    <row r="4" spans="1:2" s="1" customFormat="1" ht="13.5" customHeight="1" thickBot="1">
      <c r="A4" s="15" t="s">
        <v>2</v>
      </c>
      <c r="B4" s="56" t="s">
        <v>78</v>
      </c>
    </row>
    <row r="5" spans="1:3" s="1" customFormat="1" ht="13.5" customHeight="1">
      <c r="A5" s="16" t="s">
        <v>50</v>
      </c>
      <c r="B5" s="42">
        <v>75421215000</v>
      </c>
      <c r="C5" s="57"/>
    </row>
    <row r="6" spans="1:3" s="1" customFormat="1" ht="13.5" customHeight="1">
      <c r="A6" s="17" t="s">
        <v>51</v>
      </c>
      <c r="B6" s="40">
        <v>26852724000</v>
      </c>
      <c r="C6" s="57"/>
    </row>
    <row r="7" spans="1:3" s="1" customFormat="1" ht="13.5" customHeight="1">
      <c r="A7" s="17" t="s">
        <v>52</v>
      </c>
      <c r="B7" s="40">
        <v>14119357000</v>
      </c>
      <c r="C7" s="57"/>
    </row>
    <row r="8" spans="1:3" s="1" customFormat="1" ht="13.5" customHeight="1">
      <c r="A8" s="17" t="s">
        <v>53</v>
      </c>
      <c r="B8" s="40">
        <v>14027685000</v>
      </c>
      <c r="C8" s="57"/>
    </row>
    <row r="9" spans="1:3" s="1" customFormat="1" ht="13.5" customHeight="1">
      <c r="A9" s="17" t="s">
        <v>55</v>
      </c>
      <c r="B9" s="40">
        <v>7479682000</v>
      </c>
      <c r="C9" s="57"/>
    </row>
    <row r="10" spans="1:3" s="1" customFormat="1" ht="13.5" customHeight="1">
      <c r="A10" s="17" t="s">
        <v>54</v>
      </c>
      <c r="B10" s="40">
        <v>7472393000</v>
      </c>
      <c r="C10" s="57"/>
    </row>
    <row r="11" spans="1:3" s="1" customFormat="1" ht="13.5" customHeight="1" thickBot="1">
      <c r="A11" s="22" t="s">
        <v>56</v>
      </c>
      <c r="B11" s="43">
        <v>5469374000</v>
      </c>
      <c r="C11" s="57"/>
    </row>
    <row r="12" spans="1:3" s="1" customFormat="1" ht="13.5" customHeight="1" thickBot="1">
      <c r="A12" s="15" t="s">
        <v>0</v>
      </c>
      <c r="B12" s="41">
        <f>SUM(B5:B11)</f>
        <v>150842430000</v>
      </c>
      <c r="C12" s="57"/>
    </row>
    <row r="13" spans="1:2" s="1" customFormat="1" ht="13.5" customHeight="1" thickBot="1">
      <c r="A13" s="29" t="s">
        <v>57</v>
      </c>
      <c r="B13" s="95">
        <v>249039</v>
      </c>
    </row>
    <row r="14" s="1" customFormat="1" ht="13.5" customHeight="1">
      <c r="A14" s="1" t="s">
        <v>90</v>
      </c>
    </row>
    <row r="15" spans="1:2" s="1" customFormat="1" ht="12.75">
      <c r="A15" s="6"/>
      <c r="B15" s="10"/>
    </row>
    <row r="16" spans="1:4" s="1" customFormat="1" ht="19.5" customHeight="1">
      <c r="A16" s="88" t="s">
        <v>94</v>
      </c>
      <c r="B16" s="88"/>
      <c r="C16" s="88"/>
      <c r="D16" s="88"/>
    </row>
    <row r="17" s="1" customFormat="1" ht="6.75" customHeight="1" thickBot="1"/>
    <row r="18" spans="1:8" s="1" customFormat="1" ht="30.75" customHeight="1" thickBot="1">
      <c r="A18" s="15" t="s">
        <v>43</v>
      </c>
      <c r="B18" s="56">
        <v>2008</v>
      </c>
      <c r="C18" s="66">
        <v>2009</v>
      </c>
      <c r="D18" s="56" t="s">
        <v>110</v>
      </c>
      <c r="E18" s="66">
        <v>2010</v>
      </c>
      <c r="F18" s="56" t="s">
        <v>111</v>
      </c>
      <c r="G18" s="66">
        <v>2011</v>
      </c>
      <c r="H18" s="56" t="s">
        <v>118</v>
      </c>
    </row>
    <row r="19" spans="1:8" s="1" customFormat="1" ht="16.5" customHeight="1">
      <c r="A19" s="16" t="s">
        <v>47</v>
      </c>
      <c r="B19" s="24">
        <v>572</v>
      </c>
      <c r="C19" s="24">
        <v>2700</v>
      </c>
      <c r="D19" s="50">
        <f aca="true" t="shared" si="0" ref="D19:D25">C19-B19</f>
        <v>2128</v>
      </c>
      <c r="E19" s="24">
        <v>3544</v>
      </c>
      <c r="F19" s="50">
        <f aca="true" t="shared" si="1" ref="F19:F25">E19-D19</f>
        <v>1416</v>
      </c>
      <c r="G19" s="24">
        <v>4179</v>
      </c>
      <c r="H19" s="50">
        <f>G19-E19</f>
        <v>635</v>
      </c>
    </row>
    <row r="20" spans="1:8" s="1" customFormat="1" ht="16.5" customHeight="1">
      <c r="A20" s="17" t="s">
        <v>45</v>
      </c>
      <c r="B20" s="25">
        <v>5641</v>
      </c>
      <c r="C20" s="25">
        <v>4822</v>
      </c>
      <c r="D20" s="51">
        <f t="shared" si="0"/>
        <v>-819</v>
      </c>
      <c r="E20" s="25">
        <v>5796</v>
      </c>
      <c r="F20" s="51">
        <f t="shared" si="1"/>
        <v>6615</v>
      </c>
      <c r="G20" s="25">
        <v>5976</v>
      </c>
      <c r="H20" s="51">
        <f aca="true" t="shared" si="2" ref="H20:H25">G20-E20</f>
        <v>180</v>
      </c>
    </row>
    <row r="21" spans="1:8" s="1" customFormat="1" ht="16.5" customHeight="1">
      <c r="A21" s="17" t="s">
        <v>44</v>
      </c>
      <c r="B21" s="25">
        <v>14968</v>
      </c>
      <c r="C21" s="25">
        <v>15162</v>
      </c>
      <c r="D21" s="51">
        <f t="shared" si="0"/>
        <v>194</v>
      </c>
      <c r="E21" s="25">
        <v>16420</v>
      </c>
      <c r="F21" s="51">
        <f t="shared" si="1"/>
        <v>16226</v>
      </c>
      <c r="G21" s="25">
        <v>16733</v>
      </c>
      <c r="H21" s="51">
        <f t="shared" si="2"/>
        <v>313</v>
      </c>
    </row>
    <row r="22" spans="1:8" s="1" customFormat="1" ht="16.5" customHeight="1">
      <c r="A22" s="17" t="s">
        <v>48</v>
      </c>
      <c r="B22" s="25">
        <v>1550</v>
      </c>
      <c r="C22" s="25">
        <v>3739</v>
      </c>
      <c r="D22" s="51">
        <f t="shared" si="0"/>
        <v>2189</v>
      </c>
      <c r="E22" s="25">
        <v>4541</v>
      </c>
      <c r="F22" s="51">
        <f t="shared" si="1"/>
        <v>2352</v>
      </c>
      <c r="G22" s="25">
        <v>4660</v>
      </c>
      <c r="H22" s="51">
        <f t="shared" si="2"/>
        <v>119</v>
      </c>
    </row>
    <row r="23" spans="1:8" s="1" customFormat="1" ht="16.5" customHeight="1">
      <c r="A23" s="17" t="s">
        <v>49</v>
      </c>
      <c r="B23" s="25">
        <v>4308</v>
      </c>
      <c r="C23" s="25">
        <v>1412</v>
      </c>
      <c r="D23" s="51">
        <f t="shared" si="0"/>
        <v>-2896</v>
      </c>
      <c r="E23" s="25">
        <v>1885</v>
      </c>
      <c r="F23" s="51">
        <f t="shared" si="1"/>
        <v>4781</v>
      </c>
      <c r="G23" s="25">
        <v>2160</v>
      </c>
      <c r="H23" s="51">
        <f t="shared" si="2"/>
        <v>275</v>
      </c>
    </row>
    <row r="24" spans="1:8" s="1" customFormat="1" ht="16.5" customHeight="1" thickBot="1">
      <c r="A24" s="37" t="s">
        <v>46</v>
      </c>
      <c r="B24" s="45">
        <v>11136</v>
      </c>
      <c r="C24" s="45">
        <v>8847</v>
      </c>
      <c r="D24" s="52">
        <f t="shared" si="0"/>
        <v>-2289</v>
      </c>
      <c r="E24" s="45">
        <v>8472</v>
      </c>
      <c r="F24" s="52">
        <f t="shared" si="1"/>
        <v>10761</v>
      </c>
      <c r="G24" s="45">
        <v>8052</v>
      </c>
      <c r="H24" s="94">
        <f t="shared" si="2"/>
        <v>-420</v>
      </c>
    </row>
    <row r="25" spans="1:8" s="1" customFormat="1" ht="16.5" customHeight="1" thickBot="1">
      <c r="A25" s="15" t="s">
        <v>0</v>
      </c>
      <c r="B25" s="27">
        <f>SUM(B19:B24)</f>
        <v>38175</v>
      </c>
      <c r="C25" s="27">
        <f>SUM(C19:C24)</f>
        <v>36682</v>
      </c>
      <c r="D25" s="53">
        <f t="shared" si="0"/>
        <v>-1493</v>
      </c>
      <c r="E25" s="27">
        <f>SUM(E19:E24)</f>
        <v>40658</v>
      </c>
      <c r="F25" s="53">
        <f t="shared" si="1"/>
        <v>42151</v>
      </c>
      <c r="G25" s="27">
        <f>SUM(G19:G24)</f>
        <v>41760</v>
      </c>
      <c r="H25" s="53">
        <f t="shared" si="2"/>
        <v>1102</v>
      </c>
    </row>
    <row r="26" s="1" customFormat="1" ht="13.5" customHeight="1">
      <c r="A26" s="1" t="s">
        <v>90</v>
      </c>
    </row>
    <row r="27" s="1" customFormat="1" ht="12.75" customHeight="1"/>
    <row r="28" s="1" customFormat="1" ht="19.5" customHeight="1">
      <c r="A28" s="2" t="s">
        <v>95</v>
      </c>
    </row>
    <row r="29" s="1" customFormat="1" ht="6.75" customHeight="1" thickBot="1"/>
    <row r="30" spans="1:3" s="1" customFormat="1" ht="13.5" customHeight="1" thickBot="1">
      <c r="A30" s="81">
        <v>2011</v>
      </c>
      <c r="B30" s="81"/>
      <c r="C30" s="81"/>
    </row>
    <row r="31" spans="1:3" s="1" customFormat="1" ht="13.5" customHeight="1" thickBot="1">
      <c r="A31" s="15" t="s">
        <v>43</v>
      </c>
      <c r="B31" s="56" t="s">
        <v>1</v>
      </c>
      <c r="C31" s="56" t="s">
        <v>97</v>
      </c>
    </row>
    <row r="32" spans="1:4" s="9" customFormat="1" ht="13.5" customHeight="1">
      <c r="A32" s="20" t="s">
        <v>44</v>
      </c>
      <c r="B32" s="49">
        <v>3316</v>
      </c>
      <c r="C32" s="49">
        <v>1631871000</v>
      </c>
      <c r="D32" s="67"/>
    </row>
    <row r="33" spans="1:3" s="9" customFormat="1" ht="13.5" customHeight="1">
      <c r="A33" s="17" t="s">
        <v>45</v>
      </c>
      <c r="B33" s="25">
        <v>2015</v>
      </c>
      <c r="C33" s="25">
        <v>1021738000</v>
      </c>
    </row>
    <row r="34" spans="1:3" s="9" customFormat="1" ht="13.5" customHeight="1">
      <c r="A34" s="17" t="s">
        <v>46</v>
      </c>
      <c r="B34" s="25">
        <v>2140</v>
      </c>
      <c r="C34" s="25">
        <v>853921000</v>
      </c>
    </row>
    <row r="35" spans="1:3" s="9" customFormat="1" ht="13.5" customHeight="1">
      <c r="A35" s="17" t="s">
        <v>47</v>
      </c>
      <c r="B35" s="25">
        <v>1598</v>
      </c>
      <c r="C35" s="25">
        <v>927541000</v>
      </c>
    </row>
    <row r="36" spans="1:3" s="9" customFormat="1" ht="13.5" customHeight="1">
      <c r="A36" s="17" t="s">
        <v>48</v>
      </c>
      <c r="B36" s="25">
        <v>1200</v>
      </c>
      <c r="C36" s="25">
        <v>627089000</v>
      </c>
    </row>
    <row r="37" spans="1:3" s="9" customFormat="1" ht="13.5" customHeight="1" thickBot="1">
      <c r="A37" s="37" t="s">
        <v>49</v>
      </c>
      <c r="B37" s="45">
        <v>1080</v>
      </c>
      <c r="C37" s="45">
        <v>654011000</v>
      </c>
    </row>
    <row r="38" spans="1:4" s="9" customFormat="1" ht="13.5" customHeight="1" thickBot="1">
      <c r="A38" s="15" t="s">
        <v>0</v>
      </c>
      <c r="B38" s="27">
        <f>SUM(B32:B37)</f>
        <v>11349</v>
      </c>
      <c r="C38" s="27">
        <f>SUM(C32:C37)</f>
        <v>5716171000</v>
      </c>
      <c r="D38" s="44"/>
    </row>
    <row r="39" spans="1:3" s="9" customFormat="1" ht="13.5" customHeight="1" thickBot="1">
      <c r="A39" s="46" t="s">
        <v>58</v>
      </c>
      <c r="B39" s="47"/>
      <c r="C39" s="48">
        <v>18875</v>
      </c>
    </row>
    <row r="40" s="1" customFormat="1" ht="13.5" customHeight="1">
      <c r="A40" s="1" t="s">
        <v>90</v>
      </c>
    </row>
    <row r="41" s="1" customFormat="1" ht="9.75" customHeight="1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sheetProtection/>
  <mergeCells count="3">
    <mergeCell ref="A16:D16"/>
    <mergeCell ref="A3:B3"/>
    <mergeCell ref="A30:C30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8515625" style="9" customWidth="1"/>
    <col min="2" max="2" width="16.7109375" style="9" customWidth="1"/>
    <col min="3" max="8" width="16.28125" style="9" customWidth="1"/>
    <col min="9" max="16384" width="9.00390625" style="9" customWidth="1"/>
  </cols>
  <sheetData>
    <row r="1" spans="1:8" ht="19.5" customHeight="1">
      <c r="A1" s="2" t="s">
        <v>93</v>
      </c>
      <c r="B1" s="2"/>
      <c r="C1" s="2"/>
      <c r="D1" s="2"/>
      <c r="E1" s="39"/>
      <c r="F1" s="39"/>
      <c r="H1" s="7"/>
    </row>
    <row r="2" ht="6.75" customHeight="1" thickBot="1"/>
    <row r="3" spans="1:2" ht="13.5" customHeight="1" thickBot="1">
      <c r="A3" s="85">
        <v>2011</v>
      </c>
      <c r="B3" s="85"/>
    </row>
    <row r="4" spans="1:2" ht="13.5" customHeight="1" thickBot="1">
      <c r="A4" s="15" t="s">
        <v>43</v>
      </c>
      <c r="B4" s="65" t="s">
        <v>78</v>
      </c>
    </row>
    <row r="5" spans="1:4" ht="13.5" customHeight="1">
      <c r="A5" s="20" t="s">
        <v>44</v>
      </c>
      <c r="B5" s="49">
        <v>42392556000</v>
      </c>
      <c r="C5" s="74"/>
      <c r="D5" s="67"/>
    </row>
    <row r="6" spans="1:3" ht="13.5" customHeight="1">
      <c r="A6" s="17" t="s">
        <v>45</v>
      </c>
      <c r="B6" s="25">
        <v>12271685000</v>
      </c>
      <c r="C6" s="74"/>
    </row>
    <row r="7" spans="1:3" ht="13.5" customHeight="1">
      <c r="A7" s="17" t="s">
        <v>46</v>
      </c>
      <c r="B7" s="25">
        <v>11380478000</v>
      </c>
      <c r="C7" s="74"/>
    </row>
    <row r="8" spans="1:3" ht="13.5" customHeight="1">
      <c r="A8" s="17" t="s">
        <v>47</v>
      </c>
      <c r="B8" s="25">
        <v>5873631000</v>
      </c>
      <c r="C8" s="74"/>
    </row>
    <row r="9" spans="1:5" ht="13.5" customHeight="1">
      <c r="A9" s="17" t="s">
        <v>48</v>
      </c>
      <c r="B9" s="25">
        <v>5828440000</v>
      </c>
      <c r="C9" s="74"/>
      <c r="E9" s="75"/>
    </row>
    <row r="10" spans="1:6" ht="13.5" customHeight="1" thickBot="1">
      <c r="A10" s="37" t="s">
        <v>49</v>
      </c>
      <c r="B10" s="45">
        <v>1945490000</v>
      </c>
      <c r="C10" s="74"/>
      <c r="D10" s="75"/>
      <c r="E10" s="75"/>
      <c r="F10" s="75"/>
    </row>
    <row r="11" spans="1:6" ht="13.5" customHeight="1" thickBot="1">
      <c r="A11" s="15" t="s">
        <v>0</v>
      </c>
      <c r="B11" s="27">
        <f>SUM(B5:B10)</f>
        <v>79692280000</v>
      </c>
      <c r="C11" s="74"/>
      <c r="D11" s="75"/>
      <c r="F11" s="75"/>
    </row>
    <row r="12" ht="13.5" customHeight="1">
      <c r="A12" s="9" t="s">
        <v>90</v>
      </c>
    </row>
    <row r="13" ht="13.5" customHeight="1"/>
    <row r="14" spans="1:10" ht="19.5" customHeight="1">
      <c r="A14" s="2" t="s">
        <v>96</v>
      </c>
      <c r="J14" s="73"/>
    </row>
    <row r="15" ht="6.75" customHeight="1" thickBot="1">
      <c r="J15" s="73"/>
    </row>
    <row r="16" spans="1:10" ht="13.5" customHeight="1" thickBot="1">
      <c r="A16" s="81">
        <v>2011</v>
      </c>
      <c r="B16" s="81"/>
      <c r="C16" s="81"/>
      <c r="D16" s="81"/>
      <c r="E16" s="81"/>
      <c r="F16" s="81"/>
      <c r="G16" s="81"/>
      <c r="H16" s="81"/>
      <c r="J16" s="73"/>
    </row>
    <row r="17" spans="1:9" ht="26.25" thickBot="1">
      <c r="A17" s="15" t="s">
        <v>2</v>
      </c>
      <c r="B17" s="56" t="s">
        <v>5</v>
      </c>
      <c r="C17" s="56" t="s">
        <v>59</v>
      </c>
      <c r="D17" s="56" t="s">
        <v>60</v>
      </c>
      <c r="E17" s="56" t="s">
        <v>97</v>
      </c>
      <c r="F17" s="56" t="s">
        <v>98</v>
      </c>
      <c r="G17" s="56" t="s">
        <v>99</v>
      </c>
      <c r="H17" s="56" t="s">
        <v>100</v>
      </c>
      <c r="I17" s="73"/>
    </row>
    <row r="18" spans="1:9" ht="16.5" customHeight="1">
      <c r="A18" s="16" t="s">
        <v>44</v>
      </c>
      <c r="B18" s="63">
        <v>89760</v>
      </c>
      <c r="C18" s="63">
        <v>16545</v>
      </c>
      <c r="D18" s="32">
        <v>26240</v>
      </c>
      <c r="E18" s="96">
        <v>42392601000</v>
      </c>
      <c r="F18" s="96">
        <v>1615602</v>
      </c>
      <c r="G18" s="63">
        <v>2562261</v>
      </c>
      <c r="H18" s="99">
        <f aca="true" t="shared" si="0" ref="H18:H24">(C18/B18)*100</f>
        <v>18.432486631016044</v>
      </c>
      <c r="I18" s="73"/>
    </row>
    <row r="19" spans="1:9" ht="16.5" customHeight="1">
      <c r="A19" s="17" t="s">
        <v>45</v>
      </c>
      <c r="B19" s="28">
        <v>57453</v>
      </c>
      <c r="C19" s="28">
        <v>5807</v>
      </c>
      <c r="D19" s="28">
        <v>22876</v>
      </c>
      <c r="E19" s="97">
        <v>12271685000</v>
      </c>
      <c r="F19" s="97">
        <v>536444</v>
      </c>
      <c r="G19" s="28">
        <v>2113257</v>
      </c>
      <c r="H19" s="100">
        <f>(C19/B19)*100</f>
        <v>10.107392129218667</v>
      </c>
      <c r="I19" s="73"/>
    </row>
    <row r="20" spans="1:9" ht="16.5" customHeight="1">
      <c r="A20" s="17" t="s">
        <v>46</v>
      </c>
      <c r="B20" s="28">
        <v>63674</v>
      </c>
      <c r="C20" s="28">
        <v>7252</v>
      </c>
      <c r="D20" s="28">
        <v>18128</v>
      </c>
      <c r="E20" s="97">
        <v>11380478000</v>
      </c>
      <c r="F20" s="97">
        <v>627771</v>
      </c>
      <c r="G20" s="28">
        <v>1569288</v>
      </c>
      <c r="H20" s="100">
        <f t="shared" si="0"/>
        <v>11.38926406382511</v>
      </c>
      <c r="I20" s="73"/>
    </row>
    <row r="21" spans="1:9" ht="16.5" customHeight="1">
      <c r="A21" s="17" t="s">
        <v>47</v>
      </c>
      <c r="B21" s="28">
        <v>38714</v>
      </c>
      <c r="C21" s="28">
        <v>3957</v>
      </c>
      <c r="D21" s="28">
        <v>7513</v>
      </c>
      <c r="E21" s="97">
        <v>5873586000</v>
      </c>
      <c r="F21" s="97">
        <v>781790</v>
      </c>
      <c r="G21" s="28">
        <v>1484353</v>
      </c>
      <c r="H21" s="100">
        <f t="shared" si="0"/>
        <v>10.221108642868213</v>
      </c>
      <c r="I21" s="73"/>
    </row>
    <row r="22" spans="1:9" ht="16.5" customHeight="1">
      <c r="A22" s="17" t="s">
        <v>48</v>
      </c>
      <c r="B22" s="28">
        <v>31406</v>
      </c>
      <c r="C22" s="28">
        <v>4099</v>
      </c>
      <c r="D22" s="28">
        <v>8609</v>
      </c>
      <c r="E22" s="97">
        <v>5828440000</v>
      </c>
      <c r="F22" s="97">
        <v>677052</v>
      </c>
      <c r="G22" s="28">
        <v>1421918</v>
      </c>
      <c r="H22" s="100">
        <f t="shared" si="0"/>
        <v>13.051646182258168</v>
      </c>
      <c r="I22" s="73"/>
    </row>
    <row r="23" spans="1:9" ht="16.5" customHeight="1" thickBot="1">
      <c r="A23" s="22" t="s">
        <v>49</v>
      </c>
      <c r="B23" s="64">
        <v>21841</v>
      </c>
      <c r="C23" s="64">
        <v>1552</v>
      </c>
      <c r="D23" s="64">
        <v>2496</v>
      </c>
      <c r="E23" s="98">
        <v>1676220000</v>
      </c>
      <c r="F23" s="98">
        <v>671563</v>
      </c>
      <c r="G23" s="64">
        <v>1080039</v>
      </c>
      <c r="H23" s="101">
        <f t="shared" si="0"/>
        <v>7.105901744425622</v>
      </c>
      <c r="I23" s="73"/>
    </row>
    <row r="24" spans="1:9" ht="16.5" customHeight="1" thickBot="1">
      <c r="A24" s="15" t="s">
        <v>61</v>
      </c>
      <c r="B24" s="38">
        <f>SUM(B18:B23)</f>
        <v>302848</v>
      </c>
      <c r="C24" s="38">
        <f>SUM(C18:C23)</f>
        <v>39212</v>
      </c>
      <c r="D24" s="38">
        <f>SUM(D18:D23)</f>
        <v>85862</v>
      </c>
      <c r="E24" s="38">
        <f>SUM(E18:E23)</f>
        <v>79423010000</v>
      </c>
      <c r="F24" s="38">
        <f>SUM(F18:F23)</f>
        <v>4910222</v>
      </c>
      <c r="G24" s="38">
        <f>SUM(G18:G23)</f>
        <v>10231116</v>
      </c>
      <c r="H24" s="101">
        <f t="shared" si="0"/>
        <v>12.947749366018597</v>
      </c>
      <c r="I24" s="73"/>
    </row>
    <row r="25" spans="1:10" ht="13.5" customHeight="1">
      <c r="A25" s="9" t="s">
        <v>90</v>
      </c>
      <c r="J25" s="73"/>
    </row>
    <row r="26" spans="1:9" ht="12.75">
      <c r="A26" s="4"/>
      <c r="B26" s="76"/>
      <c r="C26" s="76"/>
      <c r="D26" s="76"/>
      <c r="E26" s="76"/>
      <c r="F26" s="76"/>
      <c r="G26" s="76"/>
      <c r="H26" s="76"/>
      <c r="I26" s="73"/>
    </row>
    <row r="27" ht="12.75">
      <c r="C27" s="71"/>
    </row>
    <row r="28" ht="12.75">
      <c r="C28" s="71"/>
    </row>
    <row r="29" ht="12.75">
      <c r="C29" s="71"/>
    </row>
  </sheetData>
  <sheetProtection/>
  <mergeCells count="2">
    <mergeCell ref="A16:H16"/>
    <mergeCell ref="A3:B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5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5.57421875" style="55" customWidth="1"/>
    <col min="2" max="5" width="14.7109375" style="55" customWidth="1"/>
    <col min="6" max="6" width="12.8515625" style="55" bestFit="1" customWidth="1"/>
    <col min="7" max="16384" width="9.140625" style="55" customWidth="1"/>
  </cols>
  <sheetData>
    <row r="1" s="9" customFormat="1" ht="19.5" customHeight="1">
      <c r="A1" s="2" t="s">
        <v>105</v>
      </c>
    </row>
    <row r="2" s="9" customFormat="1" ht="6.75" customHeight="1" thickBot="1"/>
    <row r="3" spans="1:5" s="9" customFormat="1" ht="13.5" customHeight="1" thickBot="1">
      <c r="A3" s="5"/>
      <c r="B3" s="81" t="s">
        <v>119</v>
      </c>
      <c r="C3" s="81"/>
      <c r="D3" s="81"/>
      <c r="E3" s="81"/>
    </row>
    <row r="4" spans="1:5" s="9" customFormat="1" ht="13.5" thickBot="1">
      <c r="A4" s="15" t="s">
        <v>43</v>
      </c>
      <c r="B4" s="56" t="s">
        <v>101</v>
      </c>
      <c r="C4" s="56" t="s">
        <v>104</v>
      </c>
      <c r="D4" s="56" t="s">
        <v>103</v>
      </c>
      <c r="E4" s="56" t="s">
        <v>102</v>
      </c>
    </row>
    <row r="5" spans="1:5" s="9" customFormat="1" ht="16.5" customHeight="1">
      <c r="A5" s="16" t="s">
        <v>44</v>
      </c>
      <c r="B5" s="24">
        <v>6093</v>
      </c>
      <c r="C5" s="24">
        <v>204</v>
      </c>
      <c r="D5" s="24">
        <v>536</v>
      </c>
      <c r="E5" s="24">
        <v>633</v>
      </c>
    </row>
    <row r="6" spans="1:5" s="9" customFormat="1" ht="16.5" customHeight="1">
      <c r="A6" s="17" t="s">
        <v>45</v>
      </c>
      <c r="B6" s="25">
        <v>3836</v>
      </c>
      <c r="C6" s="25">
        <v>59</v>
      </c>
      <c r="D6" s="25">
        <v>182</v>
      </c>
      <c r="E6" s="25">
        <v>325</v>
      </c>
    </row>
    <row r="7" spans="1:5" s="9" customFormat="1" ht="16.5" customHeight="1">
      <c r="A7" s="17" t="s">
        <v>46</v>
      </c>
      <c r="B7" s="25">
        <v>4787</v>
      </c>
      <c r="C7" s="25">
        <v>99</v>
      </c>
      <c r="D7" s="25">
        <v>354</v>
      </c>
      <c r="E7" s="25">
        <v>399</v>
      </c>
    </row>
    <row r="8" spans="1:5" s="9" customFormat="1" ht="16.5" customHeight="1">
      <c r="A8" s="17" t="s">
        <v>47</v>
      </c>
      <c r="B8" s="25">
        <v>3424</v>
      </c>
      <c r="C8" s="25">
        <v>64</v>
      </c>
      <c r="D8" s="25">
        <v>269</v>
      </c>
      <c r="E8" s="25">
        <v>220</v>
      </c>
    </row>
    <row r="9" spans="1:5" s="9" customFormat="1" ht="16.5" customHeight="1">
      <c r="A9" s="17" t="s">
        <v>48</v>
      </c>
      <c r="B9" s="25">
        <v>2622</v>
      </c>
      <c r="C9" s="25">
        <v>63</v>
      </c>
      <c r="D9" s="25">
        <v>190</v>
      </c>
      <c r="E9" s="25">
        <v>187</v>
      </c>
    </row>
    <row r="10" spans="1:5" s="9" customFormat="1" ht="16.5" customHeight="1" thickBot="1">
      <c r="A10" s="22" t="s">
        <v>49</v>
      </c>
      <c r="B10" s="26">
        <v>2169</v>
      </c>
      <c r="C10" s="26">
        <v>37</v>
      </c>
      <c r="D10" s="26">
        <v>159</v>
      </c>
      <c r="E10" s="26">
        <v>113</v>
      </c>
    </row>
    <row r="11" spans="1:5" s="9" customFormat="1" ht="16.5" customHeight="1" thickBot="1">
      <c r="A11" s="15" t="s">
        <v>0</v>
      </c>
      <c r="B11" s="27">
        <f>SUM(B5:B10)</f>
        <v>22931</v>
      </c>
      <c r="C11" s="27">
        <f>SUM(C5:C10)</f>
        <v>526</v>
      </c>
      <c r="D11" s="27">
        <f>SUM(D5:D10)</f>
        <v>1690</v>
      </c>
      <c r="E11" s="27">
        <f>SUM(E5:E10)</f>
        <v>1877</v>
      </c>
    </row>
    <row r="12" s="9" customFormat="1" ht="13.5" customHeight="1">
      <c r="A12" s="9" t="s">
        <v>90</v>
      </c>
    </row>
    <row r="13" spans="1:5" s="9" customFormat="1" ht="12.75">
      <c r="A13" s="4"/>
      <c r="B13" s="11"/>
      <c r="C13" s="11"/>
      <c r="D13" s="11"/>
      <c r="E13" s="11"/>
    </row>
    <row r="14" s="9" customFormat="1" ht="19.5" customHeight="1">
      <c r="A14" s="2" t="s">
        <v>106</v>
      </c>
    </row>
    <row r="15" s="9" customFormat="1" ht="6.75" customHeight="1" thickBot="1"/>
    <row r="16" spans="1:3" s="9" customFormat="1" ht="13.5" customHeight="1" thickBot="1">
      <c r="A16" s="5"/>
      <c r="B16" s="81">
        <v>2011</v>
      </c>
      <c r="C16" s="81"/>
    </row>
    <row r="17" spans="1:3" s="9" customFormat="1" ht="13.5" customHeight="1" thickBot="1">
      <c r="A17" s="12" t="s">
        <v>62</v>
      </c>
      <c r="B17" s="15" t="s">
        <v>78</v>
      </c>
      <c r="C17" s="56" t="s">
        <v>63</v>
      </c>
    </row>
    <row r="18" spans="1:3" s="9" customFormat="1" ht="16.5" customHeight="1">
      <c r="A18" s="16" t="s">
        <v>64</v>
      </c>
      <c r="B18" s="24">
        <v>77053570000</v>
      </c>
      <c r="C18" s="89">
        <v>94</v>
      </c>
    </row>
    <row r="19" spans="1:3" s="9" customFormat="1" ht="16.5" customHeight="1" thickBot="1">
      <c r="A19" s="19" t="s">
        <v>65</v>
      </c>
      <c r="B19" s="26">
        <v>72387592000</v>
      </c>
      <c r="C19" s="90"/>
    </row>
    <row r="20" spans="1:3" s="9" customFormat="1" ht="16.5" customHeight="1">
      <c r="A20" s="16" t="s">
        <v>66</v>
      </c>
      <c r="B20" s="24">
        <v>1150000000</v>
      </c>
      <c r="C20" s="89">
        <v>92</v>
      </c>
    </row>
    <row r="21" spans="1:3" s="9" customFormat="1" ht="16.5" customHeight="1" thickBot="1">
      <c r="A21" s="19" t="s">
        <v>65</v>
      </c>
      <c r="B21" s="26">
        <v>1059234000</v>
      </c>
      <c r="C21" s="90"/>
    </row>
    <row r="22" spans="1:3" s="9" customFormat="1" ht="16.5" customHeight="1">
      <c r="A22" s="16" t="s">
        <v>67</v>
      </c>
      <c r="B22" s="24">
        <v>1100000000</v>
      </c>
      <c r="C22" s="89">
        <v>85</v>
      </c>
    </row>
    <row r="23" spans="1:3" s="9" customFormat="1" ht="16.5" customHeight="1" thickBot="1">
      <c r="A23" s="19" t="s">
        <v>65</v>
      </c>
      <c r="B23" s="26">
        <v>936811000</v>
      </c>
      <c r="C23" s="90"/>
    </row>
    <row r="24" spans="1:3" s="9" customFormat="1" ht="16.5" customHeight="1">
      <c r="A24" s="16" t="s">
        <v>68</v>
      </c>
      <c r="B24" s="24">
        <v>10818092000</v>
      </c>
      <c r="C24" s="89">
        <v>87</v>
      </c>
    </row>
    <row r="25" spans="1:4" s="9" customFormat="1" ht="16.5" customHeight="1" thickBot="1">
      <c r="A25" s="19" t="s">
        <v>65</v>
      </c>
      <c r="B25" s="26">
        <v>9479157000</v>
      </c>
      <c r="C25" s="90"/>
      <c r="D25" s="54"/>
    </row>
    <row r="26" s="9" customFormat="1" ht="13.5" customHeight="1">
      <c r="A26" s="9" t="s">
        <v>90</v>
      </c>
    </row>
    <row r="27" s="9" customFormat="1" ht="12.75"/>
    <row r="28" s="9" customFormat="1" ht="19.5" customHeight="1">
      <c r="A28" s="2" t="s">
        <v>107</v>
      </c>
    </row>
    <row r="29" s="9" customFormat="1" ht="6.75" customHeight="1" thickBot="1"/>
    <row r="30" spans="1:2" s="9" customFormat="1" ht="13.5" customHeight="1" thickBot="1">
      <c r="A30" s="81">
        <v>2011</v>
      </c>
      <c r="B30" s="81"/>
    </row>
    <row r="31" spans="1:2" s="9" customFormat="1" ht="13.5" customHeight="1" thickBot="1">
      <c r="A31" s="12" t="s">
        <v>69</v>
      </c>
      <c r="B31" s="65" t="s">
        <v>78</v>
      </c>
    </row>
    <row r="32" spans="1:2" s="9" customFormat="1" ht="16.5" customHeight="1">
      <c r="A32" s="16" t="s">
        <v>70</v>
      </c>
      <c r="B32" s="24">
        <v>72387592000</v>
      </c>
    </row>
    <row r="33" spans="1:2" s="9" customFormat="1" ht="16.5" customHeight="1">
      <c r="A33" s="17" t="s">
        <v>120</v>
      </c>
      <c r="B33" s="25">
        <v>9479157000</v>
      </c>
    </row>
    <row r="34" spans="1:2" s="9" customFormat="1" ht="16.5" customHeight="1">
      <c r="A34" s="17" t="s">
        <v>71</v>
      </c>
      <c r="B34" s="25">
        <v>1059234000</v>
      </c>
    </row>
    <row r="35" spans="1:2" s="9" customFormat="1" ht="16.5" customHeight="1" thickBot="1">
      <c r="A35" s="22" t="s">
        <v>116</v>
      </c>
      <c r="B35" s="26">
        <v>936811000</v>
      </c>
    </row>
    <row r="36" spans="1:2" s="9" customFormat="1" ht="16.5" customHeight="1" thickBot="1">
      <c r="A36" s="15" t="s">
        <v>0</v>
      </c>
      <c r="B36" s="27">
        <f>SUM(B32:B35)</f>
        <v>83862794000</v>
      </c>
    </row>
    <row r="37" s="9" customFormat="1" ht="13.5" customHeight="1">
      <c r="A37" s="9" t="s">
        <v>90</v>
      </c>
    </row>
    <row r="38" s="9" customFormat="1" ht="12.75"/>
    <row r="39" s="9" customFormat="1" ht="19.5" customHeight="1">
      <c r="A39" s="2" t="s">
        <v>108</v>
      </c>
    </row>
    <row r="40" s="9" customFormat="1" ht="6.75" customHeight="1" thickBot="1"/>
    <row r="41" spans="1:5" s="9" customFormat="1" ht="13.5" customHeight="1" thickBot="1">
      <c r="A41" s="5"/>
      <c r="B41" s="81" t="s">
        <v>121</v>
      </c>
      <c r="C41" s="81"/>
      <c r="D41" s="81"/>
      <c r="E41" s="81"/>
    </row>
    <row r="42" spans="1:5" s="9" customFormat="1" ht="13.5" customHeight="1" thickBot="1">
      <c r="A42" s="5"/>
      <c r="B42" s="81" t="s">
        <v>78</v>
      </c>
      <c r="C42" s="81"/>
      <c r="D42" s="81"/>
      <c r="E42" s="81"/>
    </row>
    <row r="43" spans="1:5" s="9" customFormat="1" ht="13.5" thickBot="1">
      <c r="A43" s="15" t="s">
        <v>2</v>
      </c>
      <c r="B43" s="56" t="s">
        <v>101</v>
      </c>
      <c r="C43" s="56" t="s">
        <v>104</v>
      </c>
      <c r="D43" s="56" t="s">
        <v>103</v>
      </c>
      <c r="E43" s="56" t="s">
        <v>102</v>
      </c>
    </row>
    <row r="44" spans="1:6" s="9" customFormat="1" ht="15.75" customHeight="1">
      <c r="A44" s="16" t="s">
        <v>44</v>
      </c>
      <c r="B44" s="24">
        <v>18820365000</v>
      </c>
      <c r="C44" s="24">
        <v>408174000</v>
      </c>
      <c r="D44" s="24">
        <v>303520000</v>
      </c>
      <c r="E44" s="24">
        <v>34702012000</v>
      </c>
      <c r="F44" s="67"/>
    </row>
    <row r="45" spans="1:6" s="9" customFormat="1" ht="15.75" customHeight="1">
      <c r="A45" s="17" t="s">
        <v>45</v>
      </c>
      <c r="B45" s="25">
        <v>12299224000</v>
      </c>
      <c r="C45" s="25">
        <v>125848000</v>
      </c>
      <c r="D45" s="25">
        <v>107586000</v>
      </c>
      <c r="E45" s="25">
        <v>1655499000</v>
      </c>
      <c r="F45" s="67"/>
    </row>
    <row r="46" spans="1:6" s="9" customFormat="1" ht="15.75" customHeight="1">
      <c r="A46" s="17" t="s">
        <v>46</v>
      </c>
      <c r="B46" s="25">
        <v>15111366000</v>
      </c>
      <c r="C46" s="25">
        <v>203816000</v>
      </c>
      <c r="D46" s="25">
        <v>188819000</v>
      </c>
      <c r="E46" s="25">
        <v>1656621000</v>
      </c>
      <c r="F46" s="67"/>
    </row>
    <row r="47" spans="1:6" s="9" customFormat="1" ht="15.75" customHeight="1">
      <c r="A47" s="17" t="s">
        <v>47</v>
      </c>
      <c r="B47" s="25">
        <v>11100635000</v>
      </c>
      <c r="C47" s="25">
        <v>131418000</v>
      </c>
      <c r="D47" s="25">
        <v>146126000</v>
      </c>
      <c r="E47" s="25">
        <v>1035927000</v>
      </c>
      <c r="F47" s="67"/>
    </row>
    <row r="48" spans="1:6" s="9" customFormat="1" ht="15.75" customHeight="1">
      <c r="A48" s="17" t="s">
        <v>48</v>
      </c>
      <c r="B48" s="25">
        <v>8217517000</v>
      </c>
      <c r="C48" s="25">
        <v>117128000</v>
      </c>
      <c r="D48" s="25">
        <v>102557000</v>
      </c>
      <c r="E48" s="25">
        <v>959345000</v>
      </c>
      <c r="F48" s="67"/>
    </row>
    <row r="49" spans="1:6" s="9" customFormat="1" ht="15.75" customHeight="1" thickBot="1">
      <c r="A49" s="22" t="s">
        <v>49</v>
      </c>
      <c r="B49" s="26">
        <v>6838485000</v>
      </c>
      <c r="C49" s="26">
        <v>72850000</v>
      </c>
      <c r="D49" s="26">
        <v>82203000</v>
      </c>
      <c r="E49" s="26">
        <v>764553000</v>
      </c>
      <c r="F49" s="67"/>
    </row>
    <row r="50" spans="1:6" s="9" customFormat="1" ht="16.5" customHeight="1" thickBot="1">
      <c r="A50" s="15" t="s">
        <v>0</v>
      </c>
      <c r="B50" s="27">
        <f>SUM(B44:B49)</f>
        <v>72387592000</v>
      </c>
      <c r="C50" s="27">
        <f>SUM(C44:C49)</f>
        <v>1059234000</v>
      </c>
      <c r="D50" s="27">
        <f>SUM(D44:D49)</f>
        <v>930811000</v>
      </c>
      <c r="E50" s="27">
        <f>SUM(E44:E49)</f>
        <v>40773957000</v>
      </c>
      <c r="F50" s="71"/>
    </row>
    <row r="51" spans="1:6" s="9" customFormat="1" ht="13.5" customHeight="1">
      <c r="A51" s="9" t="s">
        <v>90</v>
      </c>
      <c r="B51" s="67"/>
      <c r="C51" s="67"/>
      <c r="D51" s="67"/>
      <c r="E51" s="67"/>
      <c r="F51" s="67"/>
    </row>
  </sheetData>
  <sheetProtection/>
  <mergeCells count="9">
    <mergeCell ref="B42:E42"/>
    <mergeCell ref="C24:C25"/>
    <mergeCell ref="A30:B30"/>
    <mergeCell ref="B41:E41"/>
    <mergeCell ref="B3:E3"/>
    <mergeCell ref="B16:C16"/>
    <mergeCell ref="C18:C19"/>
    <mergeCell ref="C20:C21"/>
    <mergeCell ref="C22:C2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55" customWidth="1"/>
    <col min="2" max="8" width="16.7109375" style="55" customWidth="1"/>
    <col min="9" max="16384" width="9.140625" style="55" customWidth="1"/>
  </cols>
  <sheetData>
    <row r="1" s="9" customFormat="1" ht="19.5" customHeight="1">
      <c r="A1" s="2" t="s">
        <v>109</v>
      </c>
    </row>
    <row r="2" s="9" customFormat="1" ht="6.75" customHeight="1" thickBot="1"/>
    <row r="3" spans="1:2" s="9" customFormat="1" ht="13.5" customHeight="1" thickBot="1">
      <c r="A3" s="81">
        <v>2011</v>
      </c>
      <c r="B3" s="81"/>
    </row>
    <row r="4" spans="1:2" s="9" customFormat="1" ht="13.5" customHeight="1" thickBot="1">
      <c r="A4" s="15" t="s">
        <v>74</v>
      </c>
      <c r="B4" s="65" t="s">
        <v>78</v>
      </c>
    </row>
    <row r="5" spans="1:10" s="9" customFormat="1" ht="16.5" customHeight="1">
      <c r="A5" s="16" t="s">
        <v>76</v>
      </c>
      <c r="B5" s="24">
        <v>79692280000</v>
      </c>
      <c r="C5" s="67"/>
      <c r="G5" s="55"/>
      <c r="H5" s="55"/>
      <c r="I5" s="55"/>
      <c r="J5" s="55"/>
    </row>
    <row r="6" spans="1:10" s="9" customFormat="1" ht="16.5" customHeight="1">
      <c r="A6" s="17" t="s">
        <v>75</v>
      </c>
      <c r="B6" s="25">
        <v>75421215000</v>
      </c>
      <c r="C6" s="67"/>
      <c r="G6" s="55"/>
      <c r="H6" s="55"/>
      <c r="I6" s="55"/>
      <c r="J6" s="55"/>
    </row>
    <row r="7" spans="1:10" s="9" customFormat="1" ht="16.5" customHeight="1">
      <c r="A7" s="17" t="s">
        <v>72</v>
      </c>
      <c r="B7" s="25">
        <v>72387592000</v>
      </c>
      <c r="C7" s="67"/>
      <c r="G7" s="55"/>
      <c r="H7" s="55"/>
      <c r="I7" s="55"/>
      <c r="J7" s="55"/>
    </row>
    <row r="8" spans="1:10" s="9" customFormat="1" ht="16.5" customHeight="1">
      <c r="A8" s="17" t="s">
        <v>70</v>
      </c>
      <c r="B8" s="25">
        <v>9479157000</v>
      </c>
      <c r="C8" s="67"/>
      <c r="G8" s="55"/>
      <c r="H8" s="55"/>
      <c r="I8" s="55"/>
      <c r="J8" s="55"/>
    </row>
    <row r="9" spans="1:10" s="9" customFormat="1" ht="16.5" customHeight="1">
      <c r="A9" s="17" t="s">
        <v>71</v>
      </c>
      <c r="B9" s="25">
        <v>1059234000</v>
      </c>
      <c r="C9" s="67"/>
      <c r="G9" s="55"/>
      <c r="H9" s="55"/>
      <c r="I9" s="55"/>
      <c r="J9" s="55"/>
    </row>
    <row r="10" spans="1:10" s="9" customFormat="1" ht="16.5" customHeight="1" thickBot="1">
      <c r="A10" s="20" t="s">
        <v>73</v>
      </c>
      <c r="B10" s="49">
        <v>936811000</v>
      </c>
      <c r="C10" s="67"/>
      <c r="G10" s="55"/>
      <c r="H10" s="55"/>
      <c r="I10" s="55"/>
      <c r="J10" s="55"/>
    </row>
    <row r="11" spans="1:10" s="9" customFormat="1" ht="16.5" customHeight="1" thickBot="1">
      <c r="A11" s="15" t="s">
        <v>0</v>
      </c>
      <c r="B11" s="27">
        <f>SUM(B5:B10)</f>
        <v>238976289000</v>
      </c>
      <c r="C11" s="67"/>
      <c r="G11" s="55"/>
      <c r="H11" s="55"/>
      <c r="I11" s="55"/>
      <c r="J11" s="55"/>
    </row>
    <row r="12" spans="1:10" s="9" customFormat="1" ht="13.5" customHeight="1">
      <c r="A12" s="1" t="s">
        <v>90</v>
      </c>
      <c r="G12" s="55"/>
      <c r="H12" s="55"/>
      <c r="I12" s="55"/>
      <c r="J12" s="55"/>
    </row>
    <row r="13" spans="1:10" s="9" customFormat="1" ht="13.5" customHeight="1">
      <c r="A13" s="1"/>
      <c r="G13" s="55"/>
      <c r="H13" s="55"/>
      <c r="I13" s="55"/>
      <c r="J13" s="55"/>
    </row>
    <row r="14" s="9" customFormat="1" ht="19.5" customHeight="1">
      <c r="A14" s="2" t="s">
        <v>122</v>
      </c>
    </row>
    <row r="15" s="9" customFormat="1" ht="6.75" customHeight="1" thickBot="1"/>
    <row r="16" spans="1:8" s="9" customFormat="1" ht="13.5" customHeight="1" thickBot="1">
      <c r="A16" s="81">
        <v>2011</v>
      </c>
      <c r="B16" s="81"/>
      <c r="C16" s="81"/>
      <c r="D16" s="81"/>
      <c r="E16" s="81"/>
      <c r="F16" s="81"/>
      <c r="G16" s="81"/>
      <c r="H16" s="81"/>
    </row>
    <row r="17" spans="1:8" ht="26.25" thickBot="1">
      <c r="A17" s="12" t="s">
        <v>123</v>
      </c>
      <c r="B17" s="15" t="s">
        <v>44</v>
      </c>
      <c r="C17" s="15" t="s">
        <v>45</v>
      </c>
      <c r="D17" s="15" t="s">
        <v>46</v>
      </c>
      <c r="E17" s="15" t="s">
        <v>47</v>
      </c>
      <c r="F17" s="15" t="s">
        <v>48</v>
      </c>
      <c r="G17" s="15" t="s">
        <v>49</v>
      </c>
      <c r="H17" s="104" t="s">
        <v>125</v>
      </c>
    </row>
    <row r="18" spans="1:8" ht="12.75">
      <c r="A18" s="103" t="s">
        <v>124</v>
      </c>
      <c r="B18" s="49">
        <v>26852724000</v>
      </c>
      <c r="C18" s="49">
        <v>14119357000</v>
      </c>
      <c r="D18" s="49">
        <v>14027685000</v>
      </c>
      <c r="E18" s="49">
        <v>7472393000</v>
      </c>
      <c r="F18" s="49">
        <v>5469374000</v>
      </c>
      <c r="G18" s="49">
        <v>7479682000</v>
      </c>
      <c r="H18" s="49">
        <f aca="true" t="shared" si="0" ref="H18:H23">SUM(B18:G18)</f>
        <v>75421215000</v>
      </c>
    </row>
    <row r="19" spans="1:8" ht="12.75">
      <c r="A19" s="102" t="s">
        <v>76</v>
      </c>
      <c r="B19" s="25">
        <v>42392556000</v>
      </c>
      <c r="C19" s="25">
        <v>12271685000</v>
      </c>
      <c r="D19" s="25">
        <v>11380478000</v>
      </c>
      <c r="E19" s="25">
        <v>5873631000</v>
      </c>
      <c r="F19" s="25">
        <v>1945490000</v>
      </c>
      <c r="G19" s="25">
        <v>5828440000</v>
      </c>
      <c r="H19" s="25">
        <f t="shared" si="0"/>
        <v>79692280000</v>
      </c>
    </row>
    <row r="20" spans="1:8" ht="12.75">
      <c r="A20" s="102" t="s">
        <v>72</v>
      </c>
      <c r="B20" s="25">
        <v>3407212000</v>
      </c>
      <c r="C20" s="25">
        <v>1655499000</v>
      </c>
      <c r="D20" s="25">
        <v>1656621000</v>
      </c>
      <c r="E20" s="25">
        <v>1035927000</v>
      </c>
      <c r="F20" s="25">
        <v>764553000</v>
      </c>
      <c r="G20" s="25">
        <v>959345000</v>
      </c>
      <c r="H20" s="25">
        <f t="shared" si="0"/>
        <v>9479157000</v>
      </c>
    </row>
    <row r="21" spans="1:8" ht="12.75">
      <c r="A21" s="102" t="s">
        <v>71</v>
      </c>
      <c r="B21" s="25">
        <v>408174000</v>
      </c>
      <c r="C21" s="25">
        <v>125848000</v>
      </c>
      <c r="D21" s="25">
        <v>203816000</v>
      </c>
      <c r="E21" s="25">
        <v>131418000</v>
      </c>
      <c r="F21" s="25">
        <v>72850000</v>
      </c>
      <c r="G21" s="25">
        <v>117128000</v>
      </c>
      <c r="H21" s="25">
        <f t="shared" si="0"/>
        <v>1059234000</v>
      </c>
    </row>
    <row r="22" spans="1:8" ht="12.75">
      <c r="A22" s="102" t="s">
        <v>73</v>
      </c>
      <c r="B22" s="25">
        <v>303520000</v>
      </c>
      <c r="C22" s="25">
        <v>107586000</v>
      </c>
      <c r="D22" s="25">
        <v>188819000</v>
      </c>
      <c r="E22" s="25">
        <v>146126000</v>
      </c>
      <c r="F22" s="25">
        <v>88203000</v>
      </c>
      <c r="G22" s="25">
        <v>102557000</v>
      </c>
      <c r="H22" s="25">
        <f t="shared" si="0"/>
        <v>936811000</v>
      </c>
    </row>
    <row r="23" spans="1:8" ht="13.5" thickBot="1">
      <c r="A23" s="105" t="s">
        <v>70</v>
      </c>
      <c r="B23" s="45">
        <v>18820365000</v>
      </c>
      <c r="C23" s="45">
        <v>12299224000</v>
      </c>
      <c r="D23" s="45">
        <v>15111366000</v>
      </c>
      <c r="E23" s="45">
        <v>11100635000</v>
      </c>
      <c r="F23" s="45">
        <v>6838485000</v>
      </c>
      <c r="G23" s="45">
        <v>8217517000</v>
      </c>
      <c r="H23" s="45">
        <f t="shared" si="0"/>
        <v>72387592000</v>
      </c>
    </row>
    <row r="24" spans="1:8" ht="13.5" thickBot="1">
      <c r="A24" s="15" t="s">
        <v>125</v>
      </c>
      <c r="B24" s="27">
        <f>SUM(B18:B23)</f>
        <v>92184551000</v>
      </c>
      <c r="C24" s="27">
        <f aca="true" t="shared" si="1" ref="C24:H24">SUM(C18:C23)</f>
        <v>40579199000</v>
      </c>
      <c r="D24" s="27">
        <f t="shared" si="1"/>
        <v>42568785000</v>
      </c>
      <c r="E24" s="27">
        <f t="shared" si="1"/>
        <v>25760130000</v>
      </c>
      <c r="F24" s="27">
        <f t="shared" si="1"/>
        <v>15178955000</v>
      </c>
      <c r="G24" s="27">
        <f t="shared" si="1"/>
        <v>22704669000</v>
      </c>
      <c r="H24" s="27">
        <f t="shared" si="1"/>
        <v>238976289000</v>
      </c>
    </row>
  </sheetData>
  <sheetProtection/>
  <mergeCells count="2">
    <mergeCell ref="A3:B3"/>
    <mergeCell ref="A16:H1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2012-10-08T08:22:03Z</cp:lastPrinted>
  <dcterms:created xsi:type="dcterms:W3CDTF">2006-02-24T09:38:25Z</dcterms:created>
  <dcterms:modified xsi:type="dcterms:W3CDTF">2014-03-14T10:33:43Z</dcterms:modified>
  <cp:category/>
  <cp:version/>
  <cp:contentType/>
  <cp:contentStatus/>
</cp:coreProperties>
</file>