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65521" windowWidth="8715" windowHeight="4905" tabRatio="602" activeTab="0"/>
  </bookViews>
  <sheets>
    <sheet name="IX" sheetId="1" r:id="rId1"/>
    <sheet name="IX.1" sheetId="2" r:id="rId2"/>
    <sheet name="IX.2" sheetId="3" r:id="rId3"/>
    <sheet name="IX.3" sheetId="4" r:id="rId4"/>
    <sheet name="IX.4" sheetId="5" r:id="rId5"/>
    <sheet name="IX.5 et 6" sheetId="6" r:id="rId6"/>
    <sheet name="IX.7 et 8" sheetId="7" r:id="rId7"/>
    <sheet name="IX.9" sheetId="8" r:id="rId8"/>
    <sheet name="IX.10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<sst xmlns="http://schemas.openxmlformats.org/spreadsheetml/2006/main" count="331" uniqueCount="193">
  <si>
    <t>BLC Bank</t>
  </si>
  <si>
    <t>Beirut-Listed shares</t>
  </si>
  <si>
    <t>Byblos</t>
  </si>
  <si>
    <t>BEMO Listed Shares</t>
  </si>
  <si>
    <t>BLOM Listed  Shares</t>
  </si>
  <si>
    <t>Beirut Global Income</t>
  </si>
  <si>
    <t>Beirut Preferred Fund</t>
  </si>
  <si>
    <t>Beirut Lira Fund</t>
  </si>
  <si>
    <t>Beirut Golden Income</t>
  </si>
  <si>
    <t>Audi</t>
  </si>
  <si>
    <t>BLC Listed shares</t>
  </si>
  <si>
    <t xml:space="preserve">  Ciments  Blancs (nominal)</t>
  </si>
  <si>
    <t>Exchanged stocks</t>
  </si>
  <si>
    <t>Development &amp; Reconstruction</t>
  </si>
  <si>
    <t>Trade and industry</t>
  </si>
  <si>
    <t>Investment Funds</t>
  </si>
  <si>
    <t>Total of 1 000 exchanged shares</t>
  </si>
  <si>
    <t>Source: Beirut Stock Exchange</t>
  </si>
  <si>
    <t>Peak of  working days</t>
  </si>
  <si>
    <t>Trade and Industry</t>
  </si>
  <si>
    <t xml:space="preserve">  Ciments Blancs (bearer)</t>
  </si>
  <si>
    <t xml:space="preserve">  Unicer. (bear."C")</t>
  </si>
  <si>
    <t>Assets in billions LBP</t>
  </si>
  <si>
    <t>Liabilities in billions LBP</t>
  </si>
  <si>
    <t>Monetary sitaution, end of period in billions LBP</t>
  </si>
  <si>
    <t>Millions USD</t>
  </si>
  <si>
    <t>Millions of  sterlings</t>
  </si>
  <si>
    <t>Treasury bonds in billions LBP</t>
  </si>
  <si>
    <t>Treasury Bills at the end of the period in billions LBP</t>
  </si>
  <si>
    <t xml:space="preserve">           Office boy</t>
  </si>
  <si>
    <t>Market Capitalization in millions USD</t>
  </si>
  <si>
    <t>Table IX.10 - Financial Markets: Market Capitalization at the end of the month</t>
  </si>
  <si>
    <t>Table IX.9 - Financial Markets: Monthly Transactions</t>
  </si>
  <si>
    <t>Zahleh</t>
  </si>
  <si>
    <t>Tyre</t>
  </si>
  <si>
    <t>IX. FINANCIAL SECTOR</t>
  </si>
  <si>
    <t>Table IX.1 - Money &amp; Banking - Balance sheet of Bank of Lebanon, End of period</t>
  </si>
  <si>
    <t xml:space="preserve"> Source: Central Bank of Lebanon</t>
  </si>
  <si>
    <t>Balance Sheet</t>
  </si>
  <si>
    <t>Foreign assets</t>
  </si>
  <si>
    <t>Gold</t>
  </si>
  <si>
    <t>Foreign currencies</t>
  </si>
  <si>
    <t>Claims on the private sector</t>
  </si>
  <si>
    <t xml:space="preserve"> Loans to specialized financial corporations</t>
  </si>
  <si>
    <t>Loans to public sector</t>
  </si>
  <si>
    <t>Exceptional loans</t>
  </si>
  <si>
    <t>Seurities portfolio</t>
  </si>
  <si>
    <t>Fixed assets</t>
  </si>
  <si>
    <t>Unclassified asstes</t>
  </si>
  <si>
    <t>Total assets</t>
  </si>
  <si>
    <t>Currency in circulation outside BDL</t>
  </si>
  <si>
    <t>Commercial banks deposits</t>
  </si>
  <si>
    <t>Deposits of financial corporation</t>
  </si>
  <si>
    <t>Liabilities to the private sector</t>
  </si>
  <si>
    <t>Liabilities to the public sector</t>
  </si>
  <si>
    <t>Valuation adjustment</t>
  </si>
  <si>
    <t>Foreign liabilities</t>
  </si>
  <si>
    <t>Capital accounts</t>
  </si>
  <si>
    <t>Unclassified liabilities</t>
  </si>
  <si>
    <t>Total liabilities</t>
  </si>
  <si>
    <t>Consolidated balance sheet</t>
  </si>
  <si>
    <t>Reserves</t>
  </si>
  <si>
    <t xml:space="preserve"> Vault Cash</t>
  </si>
  <si>
    <t>Deposits with Central Bank</t>
  </si>
  <si>
    <t>Claims on private sector</t>
  </si>
  <si>
    <t>In LBP</t>
  </si>
  <si>
    <t xml:space="preserve"> In foreign currencies</t>
  </si>
  <si>
    <t>Claims on public sector</t>
  </si>
  <si>
    <t>Treasury bills</t>
  </si>
  <si>
    <t xml:space="preserve"> Other claims</t>
  </si>
  <si>
    <t>on non resident private sector</t>
  </si>
  <si>
    <t xml:space="preserve"> Claims on non resident banks</t>
  </si>
  <si>
    <t>Other foreign assets</t>
  </si>
  <si>
    <t>Fixed assets in Lebanon</t>
  </si>
  <si>
    <t>Unclassified assets</t>
  </si>
  <si>
    <t>Resident private sector deposits</t>
  </si>
  <si>
    <t>Sight Deposits in LBP</t>
  </si>
  <si>
    <t>Other deposits in LBP</t>
  </si>
  <si>
    <t>Deposits in foreign currencies</t>
  </si>
  <si>
    <t>Public sector deposits</t>
  </si>
  <si>
    <t>Non resident deposits</t>
  </si>
  <si>
    <t>Deposits in LBP</t>
  </si>
  <si>
    <t>Non resident private sector deposits</t>
  </si>
  <si>
    <t>Core capital</t>
  </si>
  <si>
    <t>Supplementary capital</t>
  </si>
  <si>
    <t>Table IX.2 - Money &amp; Banking: Consolidated balance sheet of commercial banks, End of period</t>
  </si>
  <si>
    <t>Table IX.3 - Monetary situation</t>
  </si>
  <si>
    <t>Money and Quasi-Money</t>
  </si>
  <si>
    <t>Net foreign assets excluding gold</t>
  </si>
  <si>
    <t>Net claims on public sector</t>
  </si>
  <si>
    <t>Net claims on the public sector without valuation adjustment</t>
  </si>
  <si>
    <t>Table IX.4 - Bank's clearing</t>
  </si>
  <si>
    <t>Source: Central Bank of Lebanon</t>
  </si>
  <si>
    <t>Number in thousands</t>
  </si>
  <si>
    <t>Distribution by agency</t>
  </si>
  <si>
    <t>Values in LBP</t>
  </si>
  <si>
    <t>Values in foreign currencies</t>
  </si>
  <si>
    <t>Billion LBP</t>
  </si>
  <si>
    <t>Thousands of clearings in USD</t>
  </si>
  <si>
    <t>Thousands of clearings in euros</t>
  </si>
  <si>
    <t>Millions of euros</t>
  </si>
  <si>
    <t>Thousands of clearings in sterling pounds</t>
  </si>
  <si>
    <t>Table IX.5 - Treasury bills in circulation</t>
  </si>
  <si>
    <t>Issue</t>
  </si>
  <si>
    <t>Reimbursment</t>
  </si>
  <si>
    <t>In circulation at the end of the period</t>
  </si>
  <si>
    <t xml:space="preserve">  3 months</t>
  </si>
  <si>
    <t xml:space="preserve">  6 months</t>
  </si>
  <si>
    <t xml:space="preserve">  12 months</t>
  </si>
  <si>
    <t xml:space="preserve">  24 months</t>
  </si>
  <si>
    <t>36 months</t>
  </si>
  <si>
    <t>By pay-day</t>
  </si>
  <si>
    <t>By subscriber</t>
  </si>
  <si>
    <t>Banks</t>
  </si>
  <si>
    <t>Financial Institutions</t>
  </si>
  <si>
    <t>Public administrations</t>
  </si>
  <si>
    <t>Public</t>
  </si>
  <si>
    <t>Table IX.6 - Exchange rate</t>
  </si>
  <si>
    <t>Us Dollar</t>
  </si>
  <si>
    <t>Sterling Pound</t>
  </si>
  <si>
    <t>Japanese yen</t>
  </si>
  <si>
    <t>Swiss Franc</t>
  </si>
  <si>
    <t>Saudi Rial</t>
  </si>
  <si>
    <t>Syrian Pound</t>
  </si>
  <si>
    <t>Rate- End of period (LBP)</t>
  </si>
  <si>
    <t>Foreign Bills-Medium Exchange rate LBP</t>
  </si>
  <si>
    <t>Table IX.7 - Banks</t>
  </si>
  <si>
    <t>Source:  Lebanese banks Association</t>
  </si>
  <si>
    <t>2006 (Till June)</t>
  </si>
  <si>
    <t>Total Banks</t>
  </si>
  <si>
    <t xml:space="preserve">            Banks</t>
  </si>
  <si>
    <t xml:space="preserve">            Investment Banks</t>
  </si>
  <si>
    <t>Total of bank agencies</t>
  </si>
  <si>
    <t xml:space="preserve">            Beirut and suburbs</t>
  </si>
  <si>
    <t xml:space="preserve">            Mount-Lebanon</t>
  </si>
  <si>
    <t xml:space="preserve">            North Lebanon</t>
  </si>
  <si>
    <t xml:space="preserve">            South Lebanon</t>
  </si>
  <si>
    <t xml:space="preserve">            Bekaa</t>
  </si>
  <si>
    <t>Table IX.8 - Banks manpower</t>
  </si>
  <si>
    <t>Banks manpower</t>
  </si>
  <si>
    <t>Manpower by gender</t>
  </si>
  <si>
    <t xml:space="preserve">            Males</t>
  </si>
  <si>
    <t xml:space="preserve">            Females</t>
  </si>
  <si>
    <t>Manpower by age</t>
  </si>
  <si>
    <t xml:space="preserve">            &lt; 25 years</t>
  </si>
  <si>
    <t xml:space="preserve">            [25-40[ years</t>
  </si>
  <si>
    <t xml:space="preserve">            [40-60[ years</t>
  </si>
  <si>
    <t xml:space="preserve">            [60 years and more[</t>
  </si>
  <si>
    <t xml:space="preserve">            Single</t>
  </si>
  <si>
    <t xml:space="preserve">            Married</t>
  </si>
  <si>
    <t xml:space="preserve">            Children</t>
  </si>
  <si>
    <t>Distribution regarding marital status</t>
  </si>
  <si>
    <t>Distribution by position</t>
  </si>
  <si>
    <t xml:space="preserve">            Administrator</t>
  </si>
  <si>
    <t xml:space="preserve">           Senior manager</t>
  </si>
  <si>
    <t>Distribution by education level</t>
  </si>
  <si>
    <t xml:space="preserve">           Without Bac. II</t>
  </si>
  <si>
    <t xml:space="preserve">           Bac. II</t>
  </si>
  <si>
    <t xml:space="preserve">          University Degree</t>
  </si>
  <si>
    <t>Distribution by bank category</t>
  </si>
  <si>
    <t xml:space="preserve">           Employee</t>
  </si>
  <si>
    <t xml:space="preserve">            Lebanese Banks (SAL)</t>
  </si>
  <si>
    <t xml:space="preserve">            Foreign Banks</t>
  </si>
  <si>
    <t xml:space="preserve">            Credit banks on the mean and long terms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</si>
  <si>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</si>
  <si>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</si>
  <si>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</si>
  <si>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</si>
  <si>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</si>
  <si>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</si>
  <si>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</si>
  <si>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</si>
  <si>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</si>
  <si>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</si>
  <si>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</si>
  <si>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</si>
  <si>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made by CAS</t>
  </si>
  <si>
    <t>Beirut</t>
  </si>
  <si>
    <t xml:space="preserve">  Ciments  Blancs (nomin.)</t>
  </si>
  <si>
    <t>Jounieh</t>
  </si>
  <si>
    <t>Banque du Liban</t>
  </si>
  <si>
    <t>Dollar US</t>
  </si>
  <si>
    <t>Euro</t>
  </si>
  <si>
    <t xml:space="preserve">  Rasamny Younis Motor Co."B"</t>
  </si>
  <si>
    <t>Tripoli</t>
  </si>
  <si>
    <t>Saida</t>
  </si>
  <si>
    <t>Nabatiyeh</t>
  </si>
  <si>
    <t xml:space="preserve"> Holcim Liban</t>
  </si>
  <si>
    <t>Total 2006</t>
  </si>
  <si>
    <t>Solidere "A"</t>
  </si>
  <si>
    <t>Solidere "B"</t>
  </si>
  <si>
    <t>Beirut Interbank Fund</t>
  </si>
  <si>
    <t xml:space="preserve">  Unicer. (Nom."A")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</si>
</sst>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B1mmm\-yy"/>
  </numFmts>
  <fonts count="59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.5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0"/>
    </font>
    <font>
      <b/>
      <sz val="8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4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6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0" fontId="12" fillId="0" borderId="0" xfId="0" applyFont="1" applyAlignment="1">
      <alignment vertical="center" readingOrder="1"/>
    </xf>
    <xf numFmtId="0" fontId="8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11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11" fillId="0" borderId="0" xfId="0" applyFont="1" applyFill="1" applyAlignment="1">
      <alignment horizontal="center" vertical="center" readingOrder="1"/>
    </xf>
    <xf numFmtId="0" fontId="14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14" fillId="0" borderId="0" xfId="0" applyFont="1" applyFill="1" applyAlignment="1">
      <alignment horizontal="right" vertical="center" readingOrder="1"/>
    </xf>
    <xf numFmtId="0" fontId="6" fillId="0" borderId="0" xfId="0" applyFont="1" applyBorder="1" applyAlignment="1">
      <alignment horizontal="right" vertical="center" readingOrder="1"/>
    </xf>
    <xf numFmtId="0" fontId="6" fillId="0" borderId="0" xfId="0" applyFont="1" applyFill="1" applyBorder="1" applyAlignment="1">
      <alignment vertical="center" readingOrder="1"/>
    </xf>
    <xf numFmtId="0" fontId="6" fillId="0" borderId="0" xfId="0" applyFont="1" applyBorder="1" applyAlignment="1">
      <alignment horizontal="left" vertical="center" readingOrder="1"/>
    </xf>
    <xf numFmtId="0" fontId="10" fillId="0" borderId="0" xfId="0" applyFont="1" applyFill="1" applyAlignment="1">
      <alignment vertical="center" readingOrder="1"/>
    </xf>
    <xf numFmtId="0" fontId="6" fillId="0" borderId="0" xfId="58" applyFont="1" applyBorder="1" applyAlignment="1">
      <alignment horizontal="left" vertical="center" readingOrder="1"/>
      <protection/>
    </xf>
    <xf numFmtId="0" fontId="13" fillId="0" borderId="0" xfId="0" applyFont="1" applyFill="1" applyAlignment="1">
      <alignment horizontal="center"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horizontal="left" vertical="center" readingOrder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readingOrder="1"/>
    </xf>
    <xf numFmtId="0" fontId="15" fillId="0" borderId="0" xfId="0" applyFont="1" applyBorder="1" applyAlignment="1">
      <alignment vertical="center" readingOrder="1"/>
    </xf>
    <xf numFmtId="0" fontId="0" fillId="0" borderId="0" xfId="0" applyFont="1" applyBorder="1" applyAlignment="1">
      <alignment vertical="center" readingOrder="1"/>
    </xf>
    <xf numFmtId="0" fontId="16" fillId="0" borderId="0" xfId="0" applyFont="1" applyFill="1" applyBorder="1" applyAlignment="1">
      <alignment vertical="center" textRotation="90" readingOrder="1"/>
    </xf>
    <xf numFmtId="0" fontId="0" fillId="0" borderId="0" xfId="0" applyFont="1" applyBorder="1" applyAlignment="1">
      <alignment vertical="center" readingOrder="1"/>
    </xf>
    <xf numFmtId="0" fontId="16" fillId="0" borderId="0" xfId="61" applyFont="1" applyFill="1" applyBorder="1" applyAlignment="1">
      <alignment vertical="center" textRotation="90" readingOrder="1"/>
      <protection/>
    </xf>
    <xf numFmtId="0" fontId="10" fillId="0" borderId="0" xfId="0" applyFont="1" applyFill="1" applyBorder="1" applyAlignment="1">
      <alignment vertical="center" readingOrder="1"/>
    </xf>
    <xf numFmtId="0" fontId="18" fillId="0" borderId="0" xfId="0" applyFont="1" applyFill="1" applyBorder="1" applyAlignment="1">
      <alignment horizontal="center" vertical="center" textRotation="90"/>
    </xf>
    <xf numFmtId="191" fontId="10" fillId="0" borderId="10" xfId="42" applyNumberFormat="1" applyFont="1" applyBorder="1" applyAlignment="1">
      <alignment vertical="center" readingOrder="1"/>
    </xf>
    <xf numFmtId="191" fontId="10" fillId="0" borderId="10" xfId="42" applyNumberFormat="1" applyFont="1" applyFill="1" applyBorder="1" applyAlignment="1">
      <alignment horizontal="right" vertical="center" readingOrder="1"/>
    </xf>
    <xf numFmtId="191" fontId="10" fillId="0" borderId="11" xfId="42" applyNumberFormat="1" applyFont="1" applyFill="1" applyBorder="1" applyAlignment="1">
      <alignment horizontal="right" vertical="center" readingOrder="1"/>
    </xf>
    <xf numFmtId="191" fontId="10" fillId="0" borderId="12" xfId="42" applyNumberFormat="1" applyFont="1" applyFill="1" applyBorder="1" applyAlignment="1">
      <alignment horizontal="right" vertical="center" readingOrder="1"/>
    </xf>
    <xf numFmtId="191" fontId="10" fillId="0" borderId="12" xfId="42" applyNumberFormat="1" applyFont="1" applyBorder="1" applyAlignment="1">
      <alignment vertical="center" readingOrder="1"/>
    </xf>
    <xf numFmtId="191" fontId="19" fillId="0" borderId="13" xfId="42" applyNumberFormat="1" applyFont="1" applyFill="1" applyBorder="1" applyAlignment="1">
      <alignment vertical="center" readingOrder="1"/>
    </xf>
    <xf numFmtId="191" fontId="10" fillId="0" borderId="14" xfId="42" applyNumberFormat="1" applyFont="1" applyFill="1" applyBorder="1" applyAlignment="1">
      <alignment horizontal="right" vertical="center" readingOrder="1"/>
    </xf>
    <xf numFmtId="191" fontId="10" fillId="0" borderId="15" xfId="42" applyNumberFormat="1" applyFont="1" applyFill="1" applyBorder="1" applyAlignment="1">
      <alignment horizontal="right" vertical="center" readingOrder="1"/>
    </xf>
    <xf numFmtId="191" fontId="10" fillId="0" borderId="16" xfId="42" applyNumberFormat="1" applyFont="1" applyFill="1" applyBorder="1" applyAlignment="1">
      <alignment horizontal="right" vertical="center" readingOrder="1"/>
    </xf>
    <xf numFmtId="191" fontId="10" fillId="0" borderId="17" xfId="42" applyNumberFormat="1" applyFont="1" applyFill="1" applyBorder="1" applyAlignment="1">
      <alignment horizontal="right" vertical="center" readingOrder="1"/>
    </xf>
    <xf numFmtId="191" fontId="10" fillId="0" borderId="18" xfId="42" applyNumberFormat="1" applyFont="1" applyFill="1" applyBorder="1" applyAlignment="1">
      <alignment horizontal="right" vertical="center" readingOrder="1"/>
    </xf>
    <xf numFmtId="191" fontId="10" fillId="0" borderId="19" xfId="42" applyNumberFormat="1" applyFont="1" applyFill="1" applyBorder="1" applyAlignment="1">
      <alignment horizontal="right" vertical="center" readingOrder="1"/>
    </xf>
    <xf numFmtId="191" fontId="10" fillId="0" borderId="20" xfId="42" applyNumberFormat="1" applyFont="1" applyFill="1" applyBorder="1" applyAlignment="1">
      <alignment horizontal="right" vertical="center" readingOrder="1"/>
    </xf>
    <xf numFmtId="191" fontId="10" fillId="0" borderId="21" xfId="42" applyNumberFormat="1" applyFont="1" applyFill="1" applyBorder="1" applyAlignment="1">
      <alignment horizontal="right" vertical="center" readingOrder="1"/>
    </xf>
    <xf numFmtId="191" fontId="19" fillId="0" borderId="22" xfId="42" applyNumberFormat="1" applyFont="1" applyFill="1" applyBorder="1" applyAlignment="1">
      <alignment horizontal="right" vertical="center" readingOrder="1"/>
    </xf>
    <xf numFmtId="191" fontId="10" fillId="0" borderId="23" xfId="42" applyNumberFormat="1" applyFont="1" applyFill="1" applyBorder="1" applyAlignment="1">
      <alignment horizontal="right" vertical="center" readingOrder="1"/>
    </xf>
    <xf numFmtId="191" fontId="10" fillId="0" borderId="24" xfId="42" applyNumberFormat="1" applyFont="1" applyFill="1" applyBorder="1" applyAlignment="1">
      <alignment horizontal="right" vertical="center" readingOrder="1"/>
    </xf>
    <xf numFmtId="191" fontId="10" fillId="0" borderId="25" xfId="42" applyNumberFormat="1" applyFont="1" applyFill="1" applyBorder="1" applyAlignment="1">
      <alignment horizontal="right" vertical="center" readingOrder="1"/>
    </xf>
    <xf numFmtId="191" fontId="10" fillId="0" borderId="26" xfId="42" applyNumberFormat="1" applyFont="1" applyFill="1" applyBorder="1" applyAlignment="1">
      <alignment horizontal="right" vertical="center" readingOrder="1"/>
    </xf>
    <xf numFmtId="191" fontId="19" fillId="0" borderId="0" xfId="42" applyNumberFormat="1" applyFont="1" applyFill="1" applyBorder="1" applyAlignment="1">
      <alignment horizontal="right" vertical="center" readingOrder="1"/>
    </xf>
    <xf numFmtId="191" fontId="19" fillId="0" borderId="27" xfId="42" applyNumberFormat="1" applyFont="1" applyFill="1" applyBorder="1" applyAlignment="1">
      <alignment horizontal="right" vertical="center" readingOrder="1"/>
    </xf>
    <xf numFmtId="191" fontId="19" fillId="0" borderId="28" xfId="42" applyNumberFormat="1" applyFont="1" applyFill="1" applyBorder="1" applyAlignment="1">
      <alignment horizontal="right" vertical="center" readingOrder="1"/>
    </xf>
    <xf numFmtId="191" fontId="10" fillId="0" borderId="28" xfId="42" applyNumberFormat="1" applyFont="1" applyFill="1" applyBorder="1" applyAlignment="1">
      <alignment horizontal="right" vertical="center" readingOrder="1"/>
    </xf>
    <xf numFmtId="191" fontId="10" fillId="0" borderId="29" xfId="42" applyNumberFormat="1" applyFont="1" applyFill="1" applyBorder="1" applyAlignment="1">
      <alignment horizontal="right" vertical="center" readingOrder="1"/>
    </xf>
    <xf numFmtId="191" fontId="19" fillId="0" borderId="0" xfId="42" applyNumberFormat="1" applyFont="1" applyBorder="1" applyAlignment="1">
      <alignment horizontal="right" vertical="center" readingOrder="1"/>
    </xf>
    <xf numFmtId="191" fontId="10" fillId="0" borderId="0" xfId="42" applyNumberFormat="1" applyFont="1" applyBorder="1" applyAlignment="1">
      <alignment horizontal="right" vertical="center" readingOrder="1"/>
    </xf>
    <xf numFmtId="0" fontId="7" fillId="0" borderId="0" xfId="0" applyFont="1" applyFill="1" applyAlignment="1">
      <alignment vertical="center" readingOrder="1"/>
    </xf>
    <xf numFmtId="0" fontId="18" fillId="33" borderId="3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readingOrder="1"/>
    </xf>
    <xf numFmtId="0" fontId="18" fillId="33" borderId="31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 vertical="center" readingOrder="1"/>
    </xf>
    <xf numFmtId="0" fontId="18" fillId="33" borderId="31" xfId="0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vertical="center" wrapText="1" readingOrder="1"/>
    </xf>
    <xf numFmtId="0" fontId="7" fillId="33" borderId="32" xfId="0" applyFont="1" applyFill="1" applyBorder="1" applyAlignment="1">
      <alignment horizontal="center" vertical="center" wrapText="1" readingOrder="1"/>
    </xf>
    <xf numFmtId="0" fontId="7" fillId="33" borderId="33" xfId="0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center" vertical="center" readingOrder="1"/>
    </xf>
    <xf numFmtId="0" fontId="7" fillId="33" borderId="32" xfId="59" applyFont="1" applyFill="1" applyBorder="1" applyAlignment="1">
      <alignment horizontal="center" vertical="center" readingOrder="1"/>
      <protection/>
    </xf>
    <xf numFmtId="0" fontId="7" fillId="33" borderId="34" xfId="59" applyFont="1" applyFill="1" applyBorder="1" applyAlignment="1">
      <alignment horizontal="center" vertical="center" wrapText="1" readingOrder="1"/>
      <protection/>
    </xf>
    <xf numFmtId="0" fontId="18" fillId="33" borderId="35" xfId="59" applyFont="1" applyFill="1" applyBorder="1" applyAlignment="1">
      <alignment horizontal="center" vertical="center" wrapText="1" readingOrder="1"/>
      <protection/>
    </xf>
    <xf numFmtId="0" fontId="18" fillId="33" borderId="36" xfId="59" applyFont="1" applyFill="1" applyBorder="1" applyAlignment="1">
      <alignment horizontal="center" vertical="center" wrapText="1" readingOrder="1"/>
      <protection/>
    </xf>
    <xf numFmtId="0" fontId="7" fillId="33" borderId="32" xfId="59" applyFont="1" applyFill="1" applyBorder="1" applyAlignment="1">
      <alignment horizontal="center" vertical="center" wrapText="1" readingOrder="1"/>
      <protection/>
    </xf>
    <xf numFmtId="0" fontId="18" fillId="33" borderId="37" xfId="59" applyFont="1" applyFill="1" applyBorder="1" applyAlignment="1">
      <alignment horizontal="center" vertical="center" wrapText="1" readingOrder="1"/>
      <protection/>
    </xf>
    <xf numFmtId="0" fontId="18" fillId="33" borderId="37" xfId="59" applyFont="1" applyFill="1" applyBorder="1" applyAlignment="1">
      <alignment horizontal="center" vertical="center" readingOrder="1"/>
      <protection/>
    </xf>
    <xf numFmtId="0" fontId="18" fillId="33" borderId="38" xfId="59" applyFont="1" applyFill="1" applyBorder="1" applyAlignment="1">
      <alignment horizontal="center" vertical="center" wrapText="1" readingOrder="1"/>
      <protection/>
    </xf>
    <xf numFmtId="0" fontId="18" fillId="33" borderId="31" xfId="59" applyFont="1" applyFill="1" applyBorder="1" applyAlignment="1">
      <alignment horizontal="center" vertical="center" wrapText="1" readingOrder="1"/>
      <protection/>
    </xf>
    <xf numFmtId="0" fontId="18" fillId="33" borderId="39" xfId="59" applyFont="1" applyFill="1" applyBorder="1" applyAlignment="1">
      <alignment horizontal="center" vertical="center" wrapText="1" readingOrder="1"/>
      <protection/>
    </xf>
    <xf numFmtId="0" fontId="18" fillId="0" borderId="0" xfId="0" applyFont="1" applyFill="1" applyBorder="1" applyAlignment="1">
      <alignment vertical="center" readingOrder="1"/>
    </xf>
    <xf numFmtId="0" fontId="7" fillId="33" borderId="32" xfId="60" applyFont="1" applyFill="1" applyBorder="1" applyAlignment="1">
      <alignment horizontal="center" vertical="center" wrapText="1" readingOrder="1"/>
      <protection/>
    </xf>
    <xf numFmtId="0" fontId="7" fillId="33" borderId="33" xfId="60" applyFont="1" applyFill="1" applyBorder="1" applyAlignment="1">
      <alignment horizontal="center" vertical="center" wrapText="1" readingOrder="1"/>
      <protection/>
    </xf>
    <xf numFmtId="0" fontId="7" fillId="33" borderId="40" xfId="60" applyFont="1" applyFill="1" applyBorder="1" applyAlignment="1">
      <alignment horizontal="center" vertical="center" wrapText="1" readingOrder="1"/>
      <protection/>
    </xf>
    <xf numFmtId="0" fontId="7" fillId="33" borderId="41" xfId="60" applyFont="1" applyFill="1" applyBorder="1" applyAlignment="1">
      <alignment horizontal="center" vertical="center" wrapText="1" readingOrder="1"/>
      <protection/>
    </xf>
    <xf numFmtId="0" fontId="7" fillId="33" borderId="42" xfId="60" applyFont="1" applyFill="1" applyBorder="1" applyAlignment="1">
      <alignment horizontal="center" vertical="center" wrapText="1" readingOrder="1"/>
      <protection/>
    </xf>
    <xf numFmtId="0" fontId="7" fillId="33" borderId="43" xfId="60" applyFont="1" applyFill="1" applyBorder="1" applyAlignment="1">
      <alignment horizontal="center" vertical="center" wrapText="1" readingOrder="1"/>
      <protection/>
    </xf>
    <xf numFmtId="0" fontId="7" fillId="33" borderId="44" xfId="61" applyFont="1" applyFill="1" applyBorder="1" applyAlignment="1">
      <alignment horizontal="center" vertical="center" wrapText="1" readingOrder="1"/>
      <protection/>
    </xf>
    <xf numFmtId="0" fontId="7" fillId="33" borderId="40" xfId="61" applyFont="1" applyFill="1" applyBorder="1" applyAlignment="1">
      <alignment horizontal="center" vertical="center" wrapText="1" readingOrder="1"/>
      <protection/>
    </xf>
    <xf numFmtId="0" fontId="7" fillId="33" borderId="34" xfId="61" applyFont="1" applyFill="1" applyBorder="1" applyAlignment="1">
      <alignment horizontal="center" vertical="center" wrapText="1" readingOrder="1"/>
      <protection/>
    </xf>
    <xf numFmtId="0" fontId="1" fillId="0" borderId="0" xfId="0" applyFont="1" applyAlignment="1">
      <alignment vertical="center" readingOrder="1"/>
    </xf>
    <xf numFmtId="0" fontId="7" fillId="33" borderId="32" xfId="61" applyFont="1" applyFill="1" applyBorder="1" applyAlignment="1">
      <alignment horizontal="center" vertical="center" readingOrder="1"/>
      <protection/>
    </xf>
    <xf numFmtId="0" fontId="7" fillId="33" borderId="40" xfId="61" applyFont="1" applyFill="1" applyBorder="1" applyAlignment="1">
      <alignment horizontal="center" vertical="center" readingOrder="1"/>
      <protection/>
    </xf>
    <xf numFmtId="0" fontId="7" fillId="33" borderId="33" xfId="61" applyFont="1" applyFill="1" applyBorder="1" applyAlignment="1">
      <alignment horizontal="center" vertical="center" readingOrder="1"/>
      <protection/>
    </xf>
    <xf numFmtId="0" fontId="7" fillId="33" borderId="33" xfId="62" applyFont="1" applyFill="1" applyBorder="1" applyAlignment="1">
      <alignment horizontal="center" vertical="center" wrapText="1" readingOrder="1"/>
      <protection/>
    </xf>
    <xf numFmtId="0" fontId="7" fillId="33" borderId="44" xfId="62" applyFont="1" applyFill="1" applyBorder="1" applyAlignment="1">
      <alignment horizontal="center" vertical="center" wrapText="1" readingOrder="1"/>
      <protection/>
    </xf>
    <xf numFmtId="0" fontId="7" fillId="33" borderId="40" xfId="62" applyFont="1" applyFill="1" applyBorder="1" applyAlignment="1">
      <alignment horizontal="center" vertical="center" wrapText="1" readingOrder="1"/>
      <protection/>
    </xf>
    <xf numFmtId="0" fontId="7" fillId="33" borderId="34" xfId="62" applyFont="1" applyFill="1" applyBorder="1" applyAlignment="1">
      <alignment horizontal="center" vertical="center" wrapText="1" readingOrder="1"/>
      <protection/>
    </xf>
    <xf numFmtId="0" fontId="7" fillId="33" borderId="30" xfId="62" applyFont="1" applyFill="1" applyBorder="1" applyAlignment="1">
      <alignment horizontal="center" vertical="center" wrapText="1" readingOrder="1"/>
      <protection/>
    </xf>
    <xf numFmtId="0" fontId="9" fillId="33" borderId="30" xfId="62" applyFont="1" applyFill="1" applyBorder="1" applyAlignment="1">
      <alignment horizontal="center" vertical="center" textRotation="90" readingOrder="1"/>
      <protection/>
    </xf>
    <xf numFmtId="0" fontId="10" fillId="33" borderId="44" xfId="58" applyFont="1" applyFill="1" applyBorder="1" applyAlignment="1">
      <alignment horizontal="center" vertical="center" wrapText="1" readingOrder="1"/>
      <protection/>
    </xf>
    <xf numFmtId="0" fontId="10" fillId="33" borderId="34" xfId="58" applyFont="1" applyFill="1" applyBorder="1" applyAlignment="1">
      <alignment horizontal="center" vertical="center" wrapText="1" readingOrder="1"/>
      <protection/>
    </xf>
    <xf numFmtId="0" fontId="10" fillId="33" borderId="41" xfId="58" applyFont="1" applyFill="1" applyBorder="1" applyAlignment="1">
      <alignment horizontal="center" vertical="center" wrapText="1" readingOrder="1"/>
      <protection/>
    </xf>
    <xf numFmtId="0" fontId="10" fillId="33" borderId="42" xfId="58" applyFont="1" applyFill="1" applyBorder="1" applyAlignment="1">
      <alignment horizontal="center" vertical="center" wrapText="1" readingOrder="1"/>
      <protection/>
    </xf>
    <xf numFmtId="0" fontId="10" fillId="33" borderId="43" xfId="58" applyFont="1" applyFill="1" applyBorder="1" applyAlignment="1">
      <alignment horizontal="center" vertical="center" wrapText="1" readingOrder="1"/>
      <protection/>
    </xf>
    <xf numFmtId="0" fontId="10" fillId="33" borderId="45" xfId="58" applyFont="1" applyFill="1" applyBorder="1" applyAlignment="1">
      <alignment horizontal="center" vertical="center" wrapText="1" readingOrder="1"/>
      <protection/>
    </xf>
    <xf numFmtId="191" fontId="10" fillId="0" borderId="46" xfId="42" applyNumberFormat="1" applyFont="1" applyFill="1" applyBorder="1" applyAlignment="1">
      <alignment horizontal="right" vertical="center" readingOrder="1"/>
    </xf>
    <xf numFmtId="191" fontId="10" fillId="0" borderId="47" xfId="42" applyNumberFormat="1" applyFont="1" applyFill="1" applyBorder="1" applyAlignment="1">
      <alignment horizontal="right" vertical="center" readingOrder="1"/>
    </xf>
    <xf numFmtId="191" fontId="19" fillId="0" borderId="42" xfId="0" applyNumberFormat="1" applyFont="1" applyFill="1" applyBorder="1" applyAlignment="1">
      <alignment vertical="center" readingOrder="1"/>
    </xf>
    <xf numFmtId="191" fontId="19" fillId="0" borderId="48" xfId="0" applyNumberFormat="1" applyFont="1" applyFill="1" applyBorder="1" applyAlignment="1">
      <alignment vertical="center" readingOrder="1"/>
    </xf>
    <xf numFmtId="191" fontId="19" fillId="0" borderId="45" xfId="0" applyNumberFormat="1" applyFont="1" applyFill="1" applyBorder="1" applyAlignment="1">
      <alignment vertical="center" readingOrder="1"/>
    </xf>
    <xf numFmtId="172" fontId="10" fillId="0" borderId="11" xfId="0" applyNumberFormat="1" applyFont="1" applyFill="1" applyBorder="1" applyAlignment="1">
      <alignment vertical="center" readingOrder="1"/>
    </xf>
    <xf numFmtId="191" fontId="10" fillId="0" borderId="49" xfId="42" applyNumberFormat="1" applyFont="1" applyFill="1" applyBorder="1" applyAlignment="1">
      <alignment horizontal="right" vertical="center" readingOrder="1"/>
    </xf>
    <xf numFmtId="0" fontId="18" fillId="33" borderId="50" xfId="0" applyFont="1" applyFill="1" applyBorder="1" applyAlignment="1">
      <alignment horizontal="center" vertical="center" textRotation="90"/>
    </xf>
    <xf numFmtId="0" fontId="23" fillId="0" borderId="0" xfId="0" applyFont="1" applyAlignment="1">
      <alignment vertical="center" readingOrder="1"/>
    </xf>
    <xf numFmtId="191" fontId="6" fillId="0" borderId="0" xfId="42" applyNumberFormat="1" applyFont="1" applyFill="1" applyAlignment="1">
      <alignment vertical="center" readingOrder="1"/>
    </xf>
    <xf numFmtId="3" fontId="10" fillId="0" borderId="21" xfId="42" applyNumberFormat="1" applyFont="1" applyFill="1" applyBorder="1" applyAlignment="1">
      <alignment horizontal="right" vertical="center" readingOrder="1"/>
    </xf>
    <xf numFmtId="3" fontId="10" fillId="0" borderId="11" xfId="42" applyNumberFormat="1" applyFont="1" applyFill="1" applyBorder="1" applyAlignment="1">
      <alignment horizontal="right" vertical="center" readingOrder="1"/>
    </xf>
    <xf numFmtId="3" fontId="10" fillId="0" borderId="23" xfId="42" applyNumberFormat="1" applyFont="1" applyFill="1" applyBorder="1" applyAlignment="1">
      <alignment horizontal="right" vertical="center" readingOrder="1"/>
    </xf>
    <xf numFmtId="3" fontId="10" fillId="0" borderId="14" xfId="42" applyNumberFormat="1" applyFont="1" applyFill="1" applyBorder="1" applyAlignment="1">
      <alignment horizontal="right" vertical="center" readingOrder="1"/>
    </xf>
    <xf numFmtId="191" fontId="6" fillId="0" borderId="0" xfId="42" applyNumberFormat="1" applyFont="1" applyAlignment="1">
      <alignment vertical="center" readingOrder="1"/>
    </xf>
    <xf numFmtId="191" fontId="19" fillId="0" borderId="0" xfId="42" applyNumberFormat="1" applyFont="1" applyFill="1" applyBorder="1" applyAlignment="1">
      <alignment vertical="center" readingOrder="1"/>
    </xf>
    <xf numFmtId="191" fontId="14" fillId="0" borderId="0" xfId="42" applyNumberFormat="1" applyFont="1" applyFill="1" applyAlignment="1">
      <alignment vertical="center" readingOrder="1"/>
    </xf>
    <xf numFmtId="191" fontId="10" fillId="0" borderId="0" xfId="42" applyNumberFormat="1" applyFont="1" applyFill="1" applyBorder="1" applyAlignment="1">
      <alignment horizontal="right" vertical="center" readingOrder="1"/>
    </xf>
    <xf numFmtId="191" fontId="11" fillId="0" borderId="0" xfId="42" applyNumberFormat="1" applyFont="1" applyFill="1" applyAlignment="1">
      <alignment horizontal="center" vertical="center" readingOrder="1"/>
    </xf>
    <xf numFmtId="191" fontId="0" fillId="0" borderId="0" xfId="42" applyNumberFormat="1" applyFont="1" applyAlignment="1">
      <alignment vertical="center" readingOrder="1"/>
    </xf>
    <xf numFmtId="190" fontId="0" fillId="0" borderId="0" xfId="42" applyNumberFormat="1" applyFont="1" applyAlignment="1">
      <alignment vertical="center" readingOrder="1"/>
    </xf>
    <xf numFmtId="191" fontId="0" fillId="0" borderId="0" xfId="42" applyNumberFormat="1" applyFont="1" applyAlignment="1">
      <alignment vertical="center" readingOrder="1"/>
    </xf>
    <xf numFmtId="0" fontId="7" fillId="33" borderId="32" xfId="62" applyFont="1" applyFill="1" applyBorder="1" applyAlignment="1">
      <alignment horizontal="center" vertical="center" wrapText="1" readingOrder="1"/>
      <protection/>
    </xf>
    <xf numFmtId="191" fontId="7" fillId="0" borderId="0" xfId="42" applyNumberFormat="1" applyFont="1" applyFill="1" applyAlignment="1">
      <alignment horizontal="center" vertical="center" readingOrder="1"/>
    </xf>
    <xf numFmtId="3" fontId="10" fillId="0" borderId="10" xfId="42" applyNumberFormat="1" applyFont="1" applyFill="1" applyBorder="1" applyAlignment="1">
      <alignment horizontal="right" vertical="center" readingOrder="1"/>
    </xf>
    <xf numFmtId="3" fontId="10" fillId="0" borderId="25" xfId="42" applyNumberFormat="1" applyFont="1" applyFill="1" applyBorder="1" applyAlignment="1">
      <alignment horizontal="right" vertical="center" readingOrder="1"/>
    </xf>
    <xf numFmtId="191" fontId="19" fillId="0" borderId="51" xfId="0" applyNumberFormat="1" applyFont="1" applyFill="1" applyBorder="1" applyAlignment="1">
      <alignment vertical="center" readingOrder="1"/>
    </xf>
    <xf numFmtId="0" fontId="19" fillId="33" borderId="52" xfId="58" applyFont="1" applyFill="1" applyBorder="1" applyAlignment="1">
      <alignment horizontal="center" vertical="center" wrapText="1" readingOrder="1"/>
      <protection/>
    </xf>
    <xf numFmtId="0" fontId="19" fillId="33" borderId="53" xfId="58" applyFont="1" applyFill="1" applyBorder="1" applyAlignment="1">
      <alignment horizontal="center" vertical="center" wrapText="1" readingOrder="1"/>
      <protection/>
    </xf>
    <xf numFmtId="0" fontId="19" fillId="33" borderId="30" xfId="58" applyFont="1" applyFill="1" applyBorder="1" applyAlignment="1">
      <alignment horizontal="center" vertical="center" wrapText="1" readingOrder="1"/>
      <protection/>
    </xf>
    <xf numFmtId="0" fontId="10" fillId="33" borderId="54" xfId="58" applyFont="1" applyFill="1" applyBorder="1" applyAlignment="1">
      <alignment horizontal="center" vertical="center" wrapText="1" readingOrder="1"/>
      <protection/>
    </xf>
    <xf numFmtId="0" fontId="0" fillId="0" borderId="0" xfId="0" applyFont="1" applyAlignment="1">
      <alignment vertical="center" readingOrder="1"/>
    </xf>
    <xf numFmtId="0" fontId="10" fillId="33" borderId="48" xfId="58" applyFont="1" applyFill="1" applyBorder="1" applyAlignment="1">
      <alignment horizontal="center" vertical="center" wrapText="1" readingOrder="1"/>
      <protection/>
    </xf>
    <xf numFmtId="3" fontId="10" fillId="0" borderId="55" xfId="42" applyNumberFormat="1" applyFont="1" applyFill="1" applyBorder="1" applyAlignment="1">
      <alignment horizontal="right" vertical="center" readingOrder="1"/>
    </xf>
    <xf numFmtId="3" fontId="10" fillId="0" borderId="12" xfId="42" applyNumberFormat="1" applyFont="1" applyFill="1" applyBorder="1" applyAlignment="1">
      <alignment horizontal="right" vertical="center" readingOrder="1"/>
    </xf>
    <xf numFmtId="3" fontId="10" fillId="0" borderId="20" xfId="42" applyNumberFormat="1" applyFont="1" applyFill="1" applyBorder="1" applyAlignment="1">
      <alignment horizontal="right" vertical="center" readingOrder="1"/>
    </xf>
    <xf numFmtId="3" fontId="10" fillId="0" borderId="27" xfId="42" applyNumberFormat="1" applyFont="1" applyFill="1" applyBorder="1" applyAlignment="1">
      <alignment horizontal="right" vertical="center" readingOrder="1"/>
    </xf>
    <xf numFmtId="3" fontId="10" fillId="0" borderId="28" xfId="42" applyNumberFormat="1" applyFont="1" applyFill="1" applyBorder="1" applyAlignment="1">
      <alignment horizontal="right" vertical="center" readingOrder="1"/>
    </xf>
    <xf numFmtId="3" fontId="10" fillId="0" borderId="29" xfId="42" applyNumberFormat="1" applyFont="1" applyFill="1" applyBorder="1" applyAlignment="1">
      <alignment horizontal="right" vertical="center" readingOrder="1"/>
    </xf>
    <xf numFmtId="3" fontId="10" fillId="0" borderId="15" xfId="42" applyNumberFormat="1" applyFont="1" applyFill="1" applyBorder="1" applyAlignment="1">
      <alignment horizontal="right" vertical="center" readingOrder="1"/>
    </xf>
    <xf numFmtId="3" fontId="10" fillId="0" borderId="16" xfId="42" applyNumberFormat="1" applyFont="1" applyFill="1" applyBorder="1" applyAlignment="1">
      <alignment horizontal="right" vertical="center" readingOrder="1"/>
    </xf>
    <xf numFmtId="3" fontId="10" fillId="0" borderId="26" xfId="42" applyNumberFormat="1" applyFont="1" applyFill="1" applyBorder="1" applyAlignment="1">
      <alignment horizontal="right" vertical="center" readingOrder="1"/>
    </xf>
    <xf numFmtId="3" fontId="10" fillId="0" borderId="19" xfId="42" applyNumberFormat="1" applyFont="1" applyFill="1" applyBorder="1" applyAlignment="1">
      <alignment horizontal="right" vertical="center" readingOrder="1"/>
    </xf>
    <xf numFmtId="3" fontId="10" fillId="0" borderId="56" xfId="42" applyNumberFormat="1" applyFont="1" applyFill="1" applyBorder="1" applyAlignment="1">
      <alignment horizontal="right" vertical="center" readingOrder="1"/>
    </xf>
    <xf numFmtId="3" fontId="10" fillId="0" borderId="57" xfId="42" applyNumberFormat="1" applyFont="1" applyFill="1" applyBorder="1" applyAlignment="1">
      <alignment horizontal="right" vertical="center" readingOrder="1"/>
    </xf>
    <xf numFmtId="3" fontId="10" fillId="0" borderId="58" xfId="42" applyNumberFormat="1" applyFont="1" applyFill="1" applyBorder="1" applyAlignment="1">
      <alignment horizontal="right" vertical="center" readingOrder="1"/>
    </xf>
    <xf numFmtId="0" fontId="19" fillId="33" borderId="38" xfId="58" applyFont="1" applyFill="1" applyBorder="1" applyAlignment="1">
      <alignment horizontal="center" vertical="center" wrapText="1" readingOrder="1"/>
      <protection/>
    </xf>
    <xf numFmtId="191" fontId="10" fillId="0" borderId="26" xfId="42" applyNumberFormat="1" applyFont="1" applyBorder="1" applyAlignment="1">
      <alignment vertical="center" readingOrder="1"/>
    </xf>
    <xf numFmtId="191" fontId="10" fillId="0" borderId="25" xfId="42" applyNumberFormat="1" applyFont="1" applyBorder="1" applyAlignment="1">
      <alignment vertical="center" readingOrder="1"/>
    </xf>
    <xf numFmtId="191" fontId="10" fillId="0" borderId="11" xfId="42" applyNumberFormat="1" applyFont="1" applyBorder="1" applyAlignment="1">
      <alignment vertical="center" readingOrder="1"/>
    </xf>
    <xf numFmtId="0" fontId="18" fillId="33" borderId="59" xfId="59" applyFont="1" applyFill="1" applyBorder="1" applyAlignment="1">
      <alignment horizontal="center" vertical="center" wrapText="1" readingOrder="1"/>
      <protection/>
    </xf>
    <xf numFmtId="0" fontId="18" fillId="33" borderId="60" xfId="0" applyFont="1" applyFill="1" applyBorder="1" applyAlignment="1">
      <alignment horizontal="center" vertical="center"/>
    </xf>
    <xf numFmtId="0" fontId="18" fillId="33" borderId="61" xfId="0" applyFont="1" applyFill="1" applyBorder="1" applyAlignment="1">
      <alignment horizontal="center" vertical="center"/>
    </xf>
    <xf numFmtId="191" fontId="19" fillId="0" borderId="13" xfId="42" applyNumberFormat="1" applyFont="1" applyFill="1" applyBorder="1" applyAlignment="1">
      <alignment horizontal="right" vertical="center" readingOrder="1"/>
    </xf>
    <xf numFmtId="0" fontId="10" fillId="0" borderId="16" xfId="0" applyFont="1" applyFill="1" applyBorder="1" applyAlignment="1">
      <alignment vertical="center" readingOrder="1"/>
    </xf>
    <xf numFmtId="0" fontId="10" fillId="0" borderId="20" xfId="0" applyFont="1" applyFill="1" applyBorder="1" applyAlignment="1">
      <alignment vertical="center" readingOrder="1"/>
    </xf>
    <xf numFmtId="0" fontId="10" fillId="0" borderId="19" xfId="0" applyFont="1" applyFill="1" applyBorder="1" applyAlignment="1">
      <alignment vertical="center" readingOrder="1"/>
    </xf>
    <xf numFmtId="0" fontId="10" fillId="0" borderId="19" xfId="0" applyFont="1" applyBorder="1" applyAlignment="1">
      <alignment vertical="center" readingOrder="1"/>
    </xf>
    <xf numFmtId="191" fontId="19" fillId="0" borderId="62" xfId="42" applyNumberFormat="1" applyFont="1" applyFill="1" applyBorder="1" applyAlignment="1">
      <alignment horizontal="right" vertical="center" readingOrder="1"/>
    </xf>
    <xf numFmtId="191" fontId="10" fillId="0" borderId="17" xfId="42" applyNumberFormat="1" applyFont="1" applyFill="1" applyBorder="1" applyAlignment="1">
      <alignment vertical="center" readingOrder="1"/>
    </xf>
    <xf numFmtId="0" fontId="10" fillId="0" borderId="18" xfId="0" applyFont="1" applyFill="1" applyBorder="1" applyAlignment="1">
      <alignment vertical="center" readingOrder="1"/>
    </xf>
    <xf numFmtId="191" fontId="10" fillId="0" borderId="24" xfId="42" applyNumberFormat="1" applyFont="1" applyFill="1" applyBorder="1" applyAlignment="1">
      <alignment vertical="center" readingOrder="1"/>
    </xf>
    <xf numFmtId="0" fontId="18" fillId="33" borderId="63" xfId="0" applyFont="1" applyFill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191" fontId="20" fillId="0" borderId="65" xfId="42" applyNumberFormat="1" applyFont="1" applyBorder="1" applyAlignment="1">
      <alignment vertical="center" readingOrder="1"/>
    </xf>
    <xf numFmtId="191" fontId="10" fillId="0" borderId="19" xfId="42" applyNumberFormat="1" applyFont="1" applyBorder="1" applyAlignment="1">
      <alignment vertical="center" readingOrder="1"/>
    </xf>
    <xf numFmtId="191" fontId="10" fillId="0" borderId="17" xfId="42" applyNumberFormat="1" applyFont="1" applyBorder="1" applyAlignment="1">
      <alignment vertical="center" readingOrder="1"/>
    </xf>
    <xf numFmtId="191" fontId="10" fillId="0" borderId="18" xfId="42" applyNumberFormat="1" applyFont="1" applyBorder="1" applyAlignment="1">
      <alignment vertical="center" readingOrder="1"/>
    </xf>
    <xf numFmtId="191" fontId="10" fillId="0" borderId="16" xfId="42" applyNumberFormat="1" applyFont="1" applyBorder="1" applyAlignment="1">
      <alignment vertical="center" readingOrder="1"/>
    </xf>
    <xf numFmtId="191" fontId="10" fillId="0" borderId="21" xfId="42" applyNumberFormat="1" applyFont="1" applyBorder="1" applyAlignment="1">
      <alignment vertical="center" readingOrder="1"/>
    </xf>
    <xf numFmtId="191" fontId="10" fillId="0" borderId="20" xfId="42" applyNumberFormat="1" applyFont="1" applyBorder="1" applyAlignment="1">
      <alignment vertical="center" readingOrder="1"/>
    </xf>
    <xf numFmtId="191" fontId="20" fillId="0" borderId="65" xfId="0" applyNumberFormat="1" applyFont="1" applyFill="1" applyBorder="1" applyAlignment="1">
      <alignment vertical="center" readingOrder="1"/>
    </xf>
    <xf numFmtId="191" fontId="10" fillId="0" borderId="24" xfId="42" applyNumberFormat="1" applyFont="1" applyBorder="1" applyAlignment="1">
      <alignment vertical="center" readingOrder="1"/>
    </xf>
    <xf numFmtId="191" fontId="19" fillId="0" borderId="65" xfId="42" applyNumberFormat="1" applyFont="1" applyFill="1" applyBorder="1" applyAlignment="1">
      <alignment horizontal="right" vertical="center" readingOrder="1"/>
    </xf>
    <xf numFmtId="191" fontId="10" fillId="0" borderId="13" xfId="42" applyNumberFormat="1" applyFont="1" applyFill="1" applyBorder="1" applyAlignment="1">
      <alignment vertical="center" readingOrder="1"/>
    </xf>
    <xf numFmtId="191" fontId="10" fillId="0" borderId="65" xfId="42" applyNumberFormat="1" applyFont="1" applyFill="1" applyBorder="1" applyAlignment="1">
      <alignment horizontal="right" vertical="center" readingOrder="1"/>
    </xf>
    <xf numFmtId="191" fontId="10" fillId="0" borderId="13" xfId="42" applyNumberFormat="1" applyFont="1" applyFill="1" applyBorder="1" applyAlignment="1">
      <alignment horizontal="right" vertical="center" readingOrder="1"/>
    </xf>
    <xf numFmtId="191" fontId="10" fillId="0" borderId="62" xfId="42" applyNumberFormat="1" applyFont="1" applyFill="1" applyBorder="1" applyAlignment="1">
      <alignment horizontal="right" vertical="center" readingOrder="1"/>
    </xf>
    <xf numFmtId="172" fontId="10" fillId="0" borderId="23" xfId="0" applyNumberFormat="1" applyFont="1" applyFill="1" applyBorder="1" applyAlignment="1">
      <alignment vertical="center" readingOrder="1"/>
    </xf>
    <xf numFmtId="172" fontId="10" fillId="0" borderId="14" xfId="0" applyNumberFormat="1" applyFont="1" applyFill="1" applyBorder="1" applyAlignment="1">
      <alignment vertical="center" readingOrder="1"/>
    </xf>
    <xf numFmtId="172" fontId="10" fillId="0" borderId="15" xfId="0" applyNumberFormat="1" applyFont="1" applyFill="1" applyBorder="1" applyAlignment="1">
      <alignment vertical="center" readingOrder="1"/>
    </xf>
    <xf numFmtId="172" fontId="10" fillId="0" borderId="21" xfId="0" applyNumberFormat="1" applyFont="1" applyFill="1" applyBorder="1" applyAlignment="1">
      <alignment vertical="center" readingOrder="1"/>
    </xf>
    <xf numFmtId="172" fontId="10" fillId="0" borderId="16" xfId="0" applyNumberFormat="1" applyFont="1" applyFill="1" applyBorder="1" applyAlignment="1">
      <alignment vertical="center" readingOrder="1"/>
    </xf>
    <xf numFmtId="172" fontId="10" fillId="0" borderId="24" xfId="0" applyNumberFormat="1" applyFont="1" applyFill="1" applyBorder="1" applyAlignment="1">
      <alignment vertical="center" readingOrder="1"/>
    </xf>
    <xf numFmtId="172" fontId="10" fillId="0" borderId="17" xfId="0" applyNumberFormat="1" applyFont="1" applyFill="1" applyBorder="1" applyAlignment="1">
      <alignment vertical="center" readingOrder="1"/>
    </xf>
    <xf numFmtId="172" fontId="10" fillId="0" borderId="18" xfId="0" applyNumberFormat="1" applyFont="1" applyFill="1" applyBorder="1" applyAlignment="1">
      <alignment vertical="center" readingOrder="1"/>
    </xf>
    <xf numFmtId="172" fontId="10" fillId="0" borderId="2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66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 readingOrder="1"/>
    </xf>
    <xf numFmtId="172" fontId="10" fillId="0" borderId="62" xfId="0" applyNumberFormat="1" applyFont="1" applyFill="1" applyBorder="1" applyAlignment="1">
      <alignment vertical="center" readingOrder="1"/>
    </xf>
    <xf numFmtId="3" fontId="10" fillId="0" borderId="67" xfId="42" applyNumberFormat="1" applyFont="1" applyFill="1" applyBorder="1" applyAlignment="1">
      <alignment horizontal="right" vertical="center" readingOrder="1"/>
    </xf>
    <xf numFmtId="0" fontId="10" fillId="0" borderId="60" xfId="0" applyFont="1" applyFill="1" applyBorder="1" applyAlignment="1">
      <alignment vertical="center" readingOrder="1"/>
    </xf>
    <xf numFmtId="0" fontId="10" fillId="0" borderId="61" xfId="0" applyFont="1" applyFill="1" applyBorder="1" applyAlignment="1">
      <alignment vertical="center" readingOrder="1"/>
    </xf>
    <xf numFmtId="0" fontId="10" fillId="0" borderId="64" xfId="0" applyFont="1" applyFill="1" applyBorder="1" applyAlignment="1">
      <alignment vertical="center" readingOrder="1"/>
    </xf>
    <xf numFmtId="191" fontId="10" fillId="0" borderId="22" xfId="42" applyNumberFormat="1" applyFont="1" applyFill="1" applyBorder="1" applyAlignment="1">
      <alignment vertical="center" readingOrder="1"/>
    </xf>
    <xf numFmtId="191" fontId="10" fillId="0" borderId="62" xfId="42" applyNumberFormat="1" applyFont="1" applyFill="1" applyBorder="1" applyAlignment="1">
      <alignment vertical="center" readingOrder="1"/>
    </xf>
    <xf numFmtId="3" fontId="10" fillId="0" borderId="26" xfId="42" applyNumberFormat="1" applyFont="1" applyFill="1" applyBorder="1" applyAlignment="1">
      <alignment vertical="center" readingOrder="1"/>
    </xf>
    <xf numFmtId="3" fontId="10" fillId="0" borderId="12" xfId="42" applyNumberFormat="1" applyFont="1" applyFill="1" applyBorder="1" applyAlignment="1">
      <alignment vertical="center" readingOrder="1"/>
    </xf>
    <xf numFmtId="3" fontId="10" fillId="0" borderId="20" xfId="42" applyNumberFormat="1" applyFont="1" applyFill="1" applyBorder="1" applyAlignment="1">
      <alignment vertical="center" readingOrder="1"/>
    </xf>
    <xf numFmtId="3" fontId="10" fillId="0" borderId="23" xfId="42" applyNumberFormat="1" applyFont="1" applyFill="1" applyBorder="1" applyAlignment="1">
      <alignment vertical="center" readingOrder="1"/>
    </xf>
    <xf numFmtId="3" fontId="10" fillId="0" borderId="14" xfId="42" applyNumberFormat="1" applyFont="1" applyFill="1" applyBorder="1" applyAlignment="1">
      <alignment vertical="center" readingOrder="1"/>
    </xf>
    <xf numFmtId="3" fontId="10" fillId="0" borderId="15" xfId="42" applyNumberFormat="1" applyFont="1" applyFill="1" applyBorder="1" applyAlignment="1">
      <alignment vertical="center" readingOrder="1"/>
    </xf>
    <xf numFmtId="3" fontId="10" fillId="0" borderId="21" xfId="42" applyNumberFormat="1" applyFont="1" applyFill="1" applyBorder="1" applyAlignment="1">
      <alignment vertical="center" readingOrder="1"/>
    </xf>
    <xf numFmtId="3" fontId="10" fillId="0" borderId="11" xfId="42" applyNumberFormat="1" applyFont="1" applyFill="1" applyBorder="1" applyAlignment="1">
      <alignment vertical="center" readingOrder="1"/>
    </xf>
    <xf numFmtId="3" fontId="10" fillId="0" borderId="16" xfId="42" applyNumberFormat="1" applyFont="1" applyFill="1" applyBorder="1" applyAlignment="1">
      <alignment vertical="center" readingOrder="1"/>
    </xf>
    <xf numFmtId="3" fontId="10" fillId="0" borderId="24" xfId="42" applyNumberFormat="1" applyFont="1" applyFill="1" applyBorder="1" applyAlignment="1">
      <alignment vertical="center" readingOrder="1"/>
    </xf>
    <xf numFmtId="3" fontId="10" fillId="0" borderId="17" xfId="42" applyNumberFormat="1" applyFont="1" applyFill="1" applyBorder="1" applyAlignment="1">
      <alignment vertical="center" readingOrder="1"/>
    </xf>
    <xf numFmtId="3" fontId="10" fillId="0" borderId="18" xfId="42" applyNumberFormat="1" applyFont="1" applyFill="1" applyBorder="1" applyAlignment="1">
      <alignment vertical="center" readingOrder="1"/>
    </xf>
    <xf numFmtId="191" fontId="19" fillId="0" borderId="60" xfId="42" applyNumberFormat="1" applyFont="1" applyFill="1" applyBorder="1" applyAlignment="1">
      <alignment horizontal="right" vertical="center" readingOrder="1"/>
    </xf>
    <xf numFmtId="191" fontId="19" fillId="0" borderId="61" xfId="42" applyNumberFormat="1" applyFont="1" applyFill="1" applyBorder="1" applyAlignment="1">
      <alignment horizontal="right" vertical="center" readingOrder="1"/>
    </xf>
    <xf numFmtId="191" fontId="19" fillId="0" borderId="64" xfId="42" applyNumberFormat="1" applyFont="1" applyFill="1" applyBorder="1" applyAlignment="1">
      <alignment horizontal="right" vertical="center" readingOrder="1"/>
    </xf>
    <xf numFmtId="191" fontId="19" fillId="0" borderId="62" xfId="42" applyNumberFormat="1" applyFont="1" applyFill="1" applyBorder="1" applyAlignment="1">
      <alignment vertical="center" readingOrder="1"/>
    </xf>
    <xf numFmtId="191" fontId="19" fillId="0" borderId="61" xfId="42" applyNumberFormat="1" applyFont="1" applyFill="1" applyBorder="1" applyAlignment="1">
      <alignment vertical="center" readingOrder="1"/>
    </xf>
    <xf numFmtId="191" fontId="19" fillId="0" borderId="64" xfId="42" applyNumberFormat="1" applyFont="1" applyFill="1" applyBorder="1" applyAlignment="1">
      <alignment vertical="center" readingOrder="1"/>
    </xf>
    <xf numFmtId="0" fontId="18" fillId="33" borderId="31" xfId="60" applyFont="1" applyFill="1" applyBorder="1" applyAlignment="1">
      <alignment horizontal="center" vertical="center" wrapText="1" readingOrder="1"/>
      <protection/>
    </xf>
    <xf numFmtId="0" fontId="18" fillId="33" borderId="35" xfId="60" applyFont="1" applyFill="1" applyBorder="1" applyAlignment="1">
      <alignment horizontal="center" vertical="center" wrapText="1" readingOrder="1"/>
      <protection/>
    </xf>
    <xf numFmtId="191" fontId="19" fillId="0" borderId="67" xfId="42" applyNumberFormat="1" applyFont="1" applyFill="1" applyBorder="1" applyAlignment="1">
      <alignment horizontal="right" vertical="center" readingOrder="1"/>
    </xf>
    <xf numFmtId="191" fontId="19" fillId="0" borderId="14" xfId="42" applyNumberFormat="1" applyFont="1" applyFill="1" applyBorder="1" applyAlignment="1">
      <alignment horizontal="right" vertical="center" readingOrder="1"/>
    </xf>
    <xf numFmtId="191" fontId="19" fillId="0" borderId="15" xfId="42" applyNumberFormat="1" applyFont="1" applyFill="1" applyBorder="1" applyAlignment="1">
      <alignment horizontal="right" vertical="center" readingOrder="1"/>
    </xf>
    <xf numFmtId="191" fontId="19" fillId="0" borderId="55" xfId="42" applyNumberFormat="1" applyFont="1" applyFill="1" applyBorder="1" applyAlignment="1">
      <alignment horizontal="right" vertical="center" readingOrder="1"/>
    </xf>
    <xf numFmtId="191" fontId="19" fillId="0" borderId="12" xfId="42" applyNumberFormat="1" applyFont="1" applyFill="1" applyBorder="1" applyAlignment="1">
      <alignment horizontal="right" vertical="center" readingOrder="1"/>
    </xf>
    <xf numFmtId="191" fontId="19" fillId="0" borderId="20" xfId="42" applyNumberFormat="1" applyFont="1" applyFill="1" applyBorder="1" applyAlignment="1">
      <alignment horizontal="right" vertical="center" readingOrder="1"/>
    </xf>
    <xf numFmtId="0" fontId="18" fillId="33" borderId="31" xfId="61" applyFont="1" applyFill="1" applyBorder="1" applyAlignment="1">
      <alignment horizontal="center" vertical="center" wrapText="1" readingOrder="1"/>
      <protection/>
    </xf>
    <xf numFmtId="191" fontId="19" fillId="0" borderId="67" xfId="42" applyNumberFormat="1" applyFont="1" applyBorder="1" applyAlignment="1">
      <alignment vertical="center" readingOrder="1"/>
    </xf>
    <xf numFmtId="191" fontId="19" fillId="0" borderId="14" xfId="42" applyNumberFormat="1" applyFont="1" applyBorder="1" applyAlignment="1">
      <alignment vertical="center" readingOrder="1"/>
    </xf>
    <xf numFmtId="191" fontId="19" fillId="0" borderId="15" xfId="42" applyNumberFormat="1" applyFont="1" applyBorder="1" applyAlignment="1">
      <alignment vertical="center" readingOrder="1"/>
    </xf>
    <xf numFmtId="191" fontId="20" fillId="0" borderId="55" xfId="42" applyNumberFormat="1" applyFont="1" applyBorder="1" applyAlignment="1">
      <alignment vertical="center" readingOrder="1"/>
    </xf>
    <xf numFmtId="191" fontId="20" fillId="0" borderId="12" xfId="42" applyNumberFormat="1" applyFont="1" applyBorder="1" applyAlignment="1">
      <alignment vertical="center" readingOrder="1"/>
    </xf>
    <xf numFmtId="191" fontId="20" fillId="0" borderId="20" xfId="42" applyNumberFormat="1" applyFont="1" applyBorder="1" applyAlignment="1">
      <alignment vertical="center" readingOrder="1"/>
    </xf>
    <xf numFmtId="191" fontId="20" fillId="0" borderId="13" xfId="42" applyNumberFormat="1" applyFont="1" applyBorder="1" applyAlignment="1">
      <alignment vertical="center" readingOrder="1"/>
    </xf>
    <xf numFmtId="191" fontId="20" fillId="0" borderId="62" xfId="42" applyNumberFormat="1" applyFont="1" applyBorder="1" applyAlignment="1">
      <alignment vertical="center" readingOrder="1"/>
    </xf>
    <xf numFmtId="191" fontId="20" fillId="0" borderId="13" xfId="0" applyNumberFormat="1" applyFont="1" applyFill="1" applyBorder="1" applyAlignment="1">
      <alignment vertical="center" readingOrder="1"/>
    </xf>
    <xf numFmtId="191" fontId="20" fillId="0" borderId="62" xfId="0" applyNumberFormat="1" applyFont="1" applyFill="1" applyBorder="1" applyAlignment="1">
      <alignment vertical="center" readingOrder="1"/>
    </xf>
    <xf numFmtId="0" fontId="10" fillId="33" borderId="68" xfId="58" applyFont="1" applyFill="1" applyBorder="1" applyAlignment="1">
      <alignment horizontal="center" vertical="center" wrapText="1" readingOrder="1"/>
      <protection/>
    </xf>
    <xf numFmtId="0" fontId="10" fillId="33" borderId="59" xfId="58" applyFont="1" applyFill="1" applyBorder="1" applyAlignment="1">
      <alignment horizontal="center" vertical="center" wrapText="1" readingOrder="1"/>
      <protection/>
    </xf>
    <xf numFmtId="0" fontId="18" fillId="33" borderId="65" xfId="0" applyFont="1" applyFill="1" applyBorder="1" applyAlignment="1">
      <alignment horizontal="center" vertical="center" textRotation="90" wrapText="1" readingOrder="1"/>
    </xf>
    <xf numFmtId="0" fontId="18" fillId="33" borderId="13" xfId="0" applyFont="1" applyFill="1" applyBorder="1" applyAlignment="1">
      <alignment horizontal="center" vertical="center" textRotation="90" wrapText="1" readingOrder="1"/>
    </xf>
    <xf numFmtId="0" fontId="18" fillId="33" borderId="62" xfId="0" applyFont="1" applyFill="1" applyBorder="1" applyAlignment="1">
      <alignment horizontal="center" vertical="center" textRotation="90" wrapText="1" readingOrder="1"/>
    </xf>
    <xf numFmtId="0" fontId="15" fillId="0" borderId="31" xfId="0" applyFont="1" applyBorder="1" applyAlignment="1">
      <alignment horizontal="center" vertical="center" readingOrder="1"/>
    </xf>
    <xf numFmtId="0" fontId="15" fillId="0" borderId="35" xfId="0" applyFont="1" applyBorder="1" applyAlignment="1">
      <alignment horizontal="center" vertical="center" readingOrder="1"/>
    </xf>
    <xf numFmtId="0" fontId="15" fillId="0" borderId="51" xfId="0" applyFont="1" applyBorder="1" applyAlignment="1">
      <alignment horizontal="center" vertical="center" readingOrder="1"/>
    </xf>
    <xf numFmtId="0" fontId="9" fillId="33" borderId="5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50" xfId="59" applyFont="1" applyFill="1" applyBorder="1" applyAlignment="1">
      <alignment horizontal="center" vertical="center" textRotation="90" readingOrder="1"/>
      <protection/>
    </xf>
    <xf numFmtId="0" fontId="9" fillId="33" borderId="53" xfId="59" applyFont="1" applyFill="1" applyBorder="1" applyAlignment="1">
      <alignment horizontal="center" vertical="center" textRotation="90" readingOrder="1"/>
      <protection/>
    </xf>
    <xf numFmtId="0" fontId="9" fillId="33" borderId="70" xfId="59" applyFont="1" applyFill="1" applyBorder="1" applyAlignment="1">
      <alignment horizontal="center" vertical="center" textRotation="90" readingOrder="1"/>
      <protection/>
    </xf>
    <xf numFmtId="0" fontId="17" fillId="33" borderId="50" xfId="59" applyFont="1" applyFill="1" applyBorder="1" applyAlignment="1">
      <alignment horizontal="center" vertical="center" textRotation="90" readingOrder="1"/>
      <protection/>
    </xf>
    <xf numFmtId="0" fontId="17" fillId="33" borderId="53" xfId="59" applyFont="1" applyFill="1" applyBorder="1" applyAlignment="1">
      <alignment horizontal="center" vertical="center" textRotation="90" readingOrder="1"/>
      <protection/>
    </xf>
    <xf numFmtId="0" fontId="17" fillId="33" borderId="70" xfId="59" applyFont="1" applyFill="1" applyBorder="1" applyAlignment="1">
      <alignment horizontal="center" vertical="center" textRotation="90" readingOrder="1"/>
      <protection/>
    </xf>
    <xf numFmtId="0" fontId="8" fillId="0" borderId="0" xfId="0" applyFont="1" applyFill="1" applyAlignment="1">
      <alignment horizontal="left" vertical="center" wrapText="1" readingOrder="1"/>
    </xf>
    <xf numFmtId="0" fontId="9" fillId="33" borderId="50" xfId="60" applyFont="1" applyFill="1" applyBorder="1" applyAlignment="1">
      <alignment horizontal="center" vertical="center" textRotation="90" readingOrder="1"/>
      <protection/>
    </xf>
    <xf numFmtId="0" fontId="9" fillId="33" borderId="53" xfId="60" applyFont="1" applyFill="1" applyBorder="1" applyAlignment="1">
      <alignment horizontal="center" vertical="center" textRotation="90" readingOrder="1"/>
      <protection/>
    </xf>
    <xf numFmtId="0" fontId="9" fillId="33" borderId="70" xfId="60" applyFont="1" applyFill="1" applyBorder="1" applyAlignment="1">
      <alignment horizontal="center" vertical="center" textRotation="90" readingOrder="1"/>
      <protection/>
    </xf>
    <xf numFmtId="0" fontId="17" fillId="33" borderId="50" xfId="61" applyFont="1" applyFill="1" applyBorder="1" applyAlignment="1">
      <alignment horizontal="center" vertical="center" textRotation="90" readingOrder="1"/>
      <protection/>
    </xf>
    <xf numFmtId="0" fontId="17" fillId="33" borderId="53" xfId="61" applyFont="1" applyFill="1" applyBorder="1" applyAlignment="1">
      <alignment horizontal="center" vertical="center" textRotation="90" readingOrder="1"/>
      <protection/>
    </xf>
    <xf numFmtId="0" fontId="17" fillId="33" borderId="70" xfId="61" applyFont="1" applyFill="1" applyBorder="1" applyAlignment="1">
      <alignment horizontal="center" vertical="center" textRotation="90" readingOrder="1"/>
      <protection/>
    </xf>
    <xf numFmtId="191" fontId="10" fillId="0" borderId="23" xfId="42" applyNumberFormat="1" applyFont="1" applyFill="1" applyBorder="1" applyAlignment="1">
      <alignment horizontal="right" vertical="center" readingOrder="1"/>
    </xf>
    <xf numFmtId="191" fontId="10" fillId="0" borderId="21" xfId="42" applyNumberFormat="1" applyFont="1" applyFill="1" applyBorder="1" applyAlignment="1">
      <alignment horizontal="right" vertical="center" readingOrder="1"/>
    </xf>
    <xf numFmtId="191" fontId="10" fillId="0" borderId="14" xfId="42" applyNumberFormat="1" applyFont="1" applyFill="1" applyBorder="1" applyAlignment="1">
      <alignment horizontal="right" vertical="center" readingOrder="1"/>
    </xf>
    <xf numFmtId="191" fontId="10" fillId="0" borderId="11" xfId="42" applyNumberFormat="1" applyFont="1" applyFill="1" applyBorder="1" applyAlignment="1">
      <alignment horizontal="right" vertical="center" readingOrder="1"/>
    </xf>
    <xf numFmtId="0" fontId="9" fillId="33" borderId="50" xfId="61" applyFont="1" applyFill="1" applyBorder="1" applyAlignment="1">
      <alignment horizontal="center" vertical="center" textRotation="90" readingOrder="1"/>
      <protection/>
    </xf>
    <xf numFmtId="0" fontId="9" fillId="33" borderId="53" xfId="61" applyFont="1" applyFill="1" applyBorder="1" applyAlignment="1">
      <alignment horizontal="center" vertical="center" textRotation="90" readingOrder="1"/>
      <protection/>
    </xf>
    <xf numFmtId="0" fontId="9" fillId="33" borderId="70" xfId="61" applyFont="1" applyFill="1" applyBorder="1" applyAlignment="1">
      <alignment horizontal="center" vertical="center" textRotation="90" readingOrder="1"/>
      <protection/>
    </xf>
    <xf numFmtId="191" fontId="10" fillId="0" borderId="26" xfId="42" applyNumberFormat="1" applyFont="1" applyFill="1" applyBorder="1" applyAlignment="1">
      <alignment horizontal="right" vertical="center" readingOrder="1"/>
    </xf>
    <xf numFmtId="191" fontId="10" fillId="0" borderId="12" xfId="42" applyNumberFormat="1" applyFont="1" applyFill="1" applyBorder="1" applyAlignment="1">
      <alignment horizontal="right" vertical="center" readingOrder="1"/>
    </xf>
    <xf numFmtId="0" fontId="7" fillId="33" borderId="41" xfId="61" applyFont="1" applyFill="1" applyBorder="1" applyAlignment="1">
      <alignment horizontal="center" vertical="center" wrapText="1" readingOrder="1"/>
      <protection/>
    </xf>
    <xf numFmtId="0" fontId="7" fillId="33" borderId="42" xfId="61" applyFont="1" applyFill="1" applyBorder="1" applyAlignment="1">
      <alignment horizontal="center" vertical="center" wrapText="1" readingOrder="1"/>
      <protection/>
    </xf>
    <xf numFmtId="0" fontId="7" fillId="33" borderId="43" xfId="61" applyFont="1" applyFill="1" applyBorder="1" applyAlignment="1">
      <alignment horizontal="center" vertical="center" wrapText="1" readingOrder="1"/>
      <protection/>
    </xf>
    <xf numFmtId="0" fontId="9" fillId="33" borderId="38" xfId="61" applyFont="1" applyFill="1" applyBorder="1" applyAlignment="1">
      <alignment horizontal="center" vertical="center" textRotation="90" readingOrder="1"/>
      <protection/>
    </xf>
    <xf numFmtId="0" fontId="9" fillId="33" borderId="71" xfId="61" applyFont="1" applyFill="1" applyBorder="1" applyAlignment="1">
      <alignment horizontal="center" vertical="center" textRotation="90" readingOrder="1"/>
      <protection/>
    </xf>
    <xf numFmtId="0" fontId="9" fillId="33" borderId="72" xfId="61" applyFont="1" applyFill="1" applyBorder="1" applyAlignment="1">
      <alignment horizontal="center" vertical="center" textRotation="90" readingOrder="1"/>
      <protection/>
    </xf>
    <xf numFmtId="191" fontId="10" fillId="0" borderId="46" xfId="42" applyNumberFormat="1" applyFont="1" applyFill="1" applyBorder="1" applyAlignment="1">
      <alignment horizontal="right" vertical="center" readingOrder="1"/>
    </xf>
    <xf numFmtId="191" fontId="10" fillId="0" borderId="73" xfId="42" applyNumberFormat="1" applyFont="1" applyFill="1" applyBorder="1" applyAlignment="1">
      <alignment horizontal="right" vertical="center" readingOrder="1"/>
    </xf>
    <xf numFmtId="191" fontId="10" fillId="0" borderId="74" xfId="42" applyNumberFormat="1" applyFont="1" applyFill="1" applyBorder="1" applyAlignment="1">
      <alignment horizontal="right" vertical="center" readingOrder="1"/>
    </xf>
    <xf numFmtId="191" fontId="19" fillId="0" borderId="41" xfId="0" applyNumberFormat="1" applyFont="1" applyFill="1" applyBorder="1" applyAlignment="1">
      <alignment horizontal="center" vertical="center" readingOrder="1"/>
    </xf>
    <xf numFmtId="191" fontId="19" fillId="0" borderId="42" xfId="0" applyNumberFormat="1" applyFont="1" applyFill="1" applyBorder="1" applyAlignment="1">
      <alignment horizontal="center" vertical="center" readingOrder="1"/>
    </xf>
    <xf numFmtId="191" fontId="19" fillId="0" borderId="43" xfId="0" applyNumberFormat="1" applyFont="1" applyFill="1" applyBorder="1" applyAlignment="1">
      <alignment horizontal="center" vertical="center" readingOrder="1"/>
    </xf>
    <xf numFmtId="3" fontId="10" fillId="0" borderId="23" xfId="0" applyNumberFormat="1" applyFont="1" applyFill="1" applyBorder="1" applyAlignment="1">
      <alignment horizontal="center" vertical="center" readingOrder="1"/>
    </xf>
    <xf numFmtId="3" fontId="10" fillId="0" borderId="21" xfId="0" applyNumberFormat="1" applyFont="1" applyFill="1" applyBorder="1" applyAlignment="1">
      <alignment horizontal="center" vertical="center" readingOrder="1"/>
    </xf>
    <xf numFmtId="3" fontId="10" fillId="0" borderId="14" xfId="0" applyNumberFormat="1" applyFont="1" applyFill="1" applyBorder="1" applyAlignment="1">
      <alignment horizontal="center" vertical="center" readingOrder="1"/>
    </xf>
    <xf numFmtId="3" fontId="10" fillId="0" borderId="11" xfId="0" applyNumberFormat="1" applyFont="1" applyFill="1" applyBorder="1" applyAlignment="1">
      <alignment horizontal="center" vertical="center" readingOrder="1"/>
    </xf>
    <xf numFmtId="3" fontId="10" fillId="0" borderId="74" xfId="0" applyNumberFormat="1" applyFont="1" applyFill="1" applyBorder="1" applyAlignment="1">
      <alignment horizontal="center" vertical="center" readingOrder="1"/>
    </xf>
    <xf numFmtId="3" fontId="10" fillId="0" borderId="46" xfId="0" applyNumberFormat="1" applyFont="1" applyFill="1" applyBorder="1" applyAlignment="1">
      <alignment horizontal="center" vertical="center" readingOrder="1"/>
    </xf>
    <xf numFmtId="3" fontId="10" fillId="0" borderId="26" xfId="0" applyNumberFormat="1" applyFont="1" applyFill="1" applyBorder="1" applyAlignment="1">
      <alignment horizontal="center" vertical="center" readingOrder="1"/>
    </xf>
    <xf numFmtId="3" fontId="10" fillId="0" borderId="12" xfId="0" applyNumberFormat="1" applyFont="1" applyFill="1" applyBorder="1" applyAlignment="1">
      <alignment horizontal="center" vertical="center" readingOrder="1"/>
    </xf>
    <xf numFmtId="3" fontId="10" fillId="0" borderId="73" xfId="0" applyNumberFormat="1" applyFont="1" applyFill="1" applyBorder="1" applyAlignment="1">
      <alignment horizontal="center" vertical="center" readingOrder="1"/>
    </xf>
    <xf numFmtId="197" fontId="10" fillId="0" borderId="49" xfId="0" applyNumberFormat="1" applyFont="1" applyFill="1" applyBorder="1" applyAlignment="1">
      <alignment horizontal="center" vertical="center" readingOrder="1"/>
    </xf>
    <xf numFmtId="197" fontId="10" fillId="0" borderId="46" xfId="0" applyNumberFormat="1" applyFont="1" applyFill="1" applyBorder="1" applyAlignment="1">
      <alignment horizontal="center" vertical="center" readingOrder="1"/>
    </xf>
    <xf numFmtId="197" fontId="10" fillId="0" borderId="10" xfId="0" applyNumberFormat="1" applyFont="1" applyFill="1" applyBorder="1" applyAlignment="1">
      <alignment horizontal="center" vertical="center" readingOrder="1"/>
    </xf>
    <xf numFmtId="197" fontId="10" fillId="0" borderId="11" xfId="0" applyNumberFormat="1" applyFont="1" applyFill="1" applyBorder="1" applyAlignment="1">
      <alignment horizontal="center" vertical="center" readingOrder="1"/>
    </xf>
    <xf numFmtId="197" fontId="10" fillId="0" borderId="25" xfId="0" applyNumberFormat="1" applyFont="1" applyFill="1" applyBorder="1" applyAlignment="1">
      <alignment horizontal="center" vertical="center" readingOrder="1"/>
    </xf>
    <xf numFmtId="197" fontId="10" fillId="0" borderId="21" xfId="0" applyNumberFormat="1" applyFont="1" applyFill="1" applyBorder="1" applyAlignment="1">
      <alignment horizontal="center" vertical="center" readingOrder="1"/>
    </xf>
    <xf numFmtId="3" fontId="19" fillId="0" borderId="50" xfId="0" applyNumberFormat="1" applyFont="1" applyFill="1" applyBorder="1" applyAlignment="1">
      <alignment horizontal="center" vertical="center" readingOrder="1"/>
    </xf>
    <xf numFmtId="3" fontId="19" fillId="0" borderId="45" xfId="0" applyNumberFormat="1" applyFont="1" applyFill="1" applyBorder="1" applyAlignment="1">
      <alignment horizontal="center" vertical="center" readingOrder="1"/>
    </xf>
    <xf numFmtId="3" fontId="19" fillId="0" borderId="48" xfId="0" applyNumberFormat="1" applyFont="1" applyFill="1" applyBorder="1" applyAlignment="1">
      <alignment horizontal="center" vertical="center" readingOrder="1"/>
    </xf>
    <xf numFmtId="3" fontId="19" fillId="0" borderId="70" xfId="0" applyNumberFormat="1" applyFont="1" applyFill="1" applyBorder="1" applyAlignment="1">
      <alignment horizontal="center" vertical="center" readingOrder="1"/>
    </xf>
    <xf numFmtId="197" fontId="19" fillId="0" borderId="53" xfId="0" applyNumberFormat="1" applyFont="1" applyFill="1" applyBorder="1" applyAlignment="1">
      <alignment horizontal="center" vertical="center" readingOrder="1"/>
    </xf>
    <xf numFmtId="197" fontId="19" fillId="0" borderId="45" xfId="0" applyNumberFormat="1" applyFont="1" applyFill="1" applyBorder="1" applyAlignment="1">
      <alignment horizontal="center" vertical="center" readingOrder="1"/>
    </xf>
    <xf numFmtId="0" fontId="17" fillId="33" borderId="50" xfId="62" applyFont="1" applyFill="1" applyBorder="1" applyAlignment="1">
      <alignment horizontal="center" vertical="center" textRotation="90" readingOrder="1"/>
      <protection/>
    </xf>
    <xf numFmtId="0" fontId="17" fillId="33" borderId="53" xfId="62" applyFont="1" applyFill="1" applyBorder="1" applyAlignment="1">
      <alignment horizontal="center" vertical="center" textRotation="90" readingOrder="1"/>
      <protection/>
    </xf>
    <xf numFmtId="0" fontId="17" fillId="33" borderId="70" xfId="62" applyFont="1" applyFill="1" applyBorder="1" applyAlignment="1">
      <alignment horizontal="center" vertical="center" textRotation="90" readingOrder="1"/>
      <protection/>
    </xf>
    <xf numFmtId="0" fontId="11" fillId="33" borderId="23" xfId="62" applyFont="1" applyFill="1" applyBorder="1" applyAlignment="1">
      <alignment horizontal="center" vertical="center" wrapText="1" readingOrder="1"/>
      <protection/>
    </xf>
    <xf numFmtId="0" fontId="11" fillId="33" borderId="15" xfId="62" applyFont="1" applyFill="1" applyBorder="1" applyAlignment="1">
      <alignment horizontal="center" vertical="center" wrapText="1" readingOrder="1"/>
      <protection/>
    </xf>
    <xf numFmtId="0" fontId="11" fillId="33" borderId="21" xfId="62" applyFont="1" applyFill="1" applyBorder="1" applyAlignment="1">
      <alignment horizontal="center" vertical="center" wrapText="1" readingOrder="1"/>
      <protection/>
    </xf>
    <xf numFmtId="0" fontId="11" fillId="33" borderId="16" xfId="62" applyFont="1" applyFill="1" applyBorder="1" applyAlignment="1">
      <alignment horizontal="center" vertical="center" wrapText="1" readingOrder="1"/>
      <protection/>
    </xf>
    <xf numFmtId="0" fontId="11" fillId="33" borderId="24" xfId="62" applyFont="1" applyFill="1" applyBorder="1" applyAlignment="1">
      <alignment horizontal="center" vertical="center" wrapText="1" readingOrder="1"/>
      <protection/>
    </xf>
    <xf numFmtId="0" fontId="11" fillId="33" borderId="18" xfId="62" applyFont="1" applyFill="1" applyBorder="1" applyAlignment="1">
      <alignment horizontal="center" vertical="center" wrapText="1" readingOrder="1"/>
      <protection/>
    </xf>
    <xf numFmtId="0" fontId="17" fillId="33" borderId="38" xfId="0" applyFont="1" applyFill="1" applyBorder="1" applyAlignment="1">
      <alignment horizontal="right" vertical="center" textRotation="90" wrapText="1" readingOrder="1"/>
    </xf>
    <xf numFmtId="0" fontId="17" fillId="33" borderId="69" xfId="0" applyFont="1" applyFill="1" applyBorder="1" applyAlignment="1">
      <alignment horizontal="right" vertical="center" textRotation="90" wrapText="1" readingOrder="1"/>
    </xf>
    <xf numFmtId="0" fontId="17" fillId="33" borderId="71" xfId="0" applyFont="1" applyFill="1" applyBorder="1" applyAlignment="1">
      <alignment horizontal="right" vertical="center" textRotation="90" wrapText="1" readingOrder="1"/>
    </xf>
    <xf numFmtId="0" fontId="17" fillId="33" borderId="52" xfId="0" applyFont="1" applyFill="1" applyBorder="1" applyAlignment="1">
      <alignment horizontal="right" vertical="center" textRotation="90" wrapText="1" readingOrder="1"/>
    </xf>
    <xf numFmtId="0" fontId="9" fillId="33" borderId="50" xfId="62" applyFont="1" applyFill="1" applyBorder="1" applyAlignment="1">
      <alignment horizontal="right" vertical="center" textRotation="90" readingOrder="1"/>
      <protection/>
    </xf>
    <xf numFmtId="0" fontId="9" fillId="33" borderId="53" xfId="62" applyFont="1" applyFill="1" applyBorder="1" applyAlignment="1">
      <alignment horizontal="right" vertical="center" textRotation="90" readingOrder="1"/>
      <protection/>
    </xf>
    <xf numFmtId="0" fontId="9" fillId="33" borderId="70" xfId="62" applyFont="1" applyFill="1" applyBorder="1" applyAlignment="1">
      <alignment horizontal="right" vertical="center" textRotation="90" readingOrder="1"/>
      <protection/>
    </xf>
    <xf numFmtId="0" fontId="17" fillId="33" borderId="50" xfId="62" applyFont="1" applyFill="1" applyBorder="1" applyAlignment="1">
      <alignment horizontal="right" vertical="center" textRotation="90" readingOrder="1"/>
      <protection/>
    </xf>
    <xf numFmtId="0" fontId="17" fillId="33" borderId="53" xfId="62" applyFont="1" applyFill="1" applyBorder="1" applyAlignment="1">
      <alignment horizontal="right" vertical="center" textRotation="90" readingOrder="1"/>
      <protection/>
    </xf>
    <xf numFmtId="0" fontId="17" fillId="33" borderId="70" xfId="62" applyFont="1" applyFill="1" applyBorder="1" applyAlignment="1">
      <alignment horizontal="right" vertical="center" textRotation="90" readingOrder="1"/>
      <protection/>
    </xf>
    <xf numFmtId="0" fontId="7" fillId="33" borderId="75" xfId="0" applyFont="1" applyFill="1" applyBorder="1" applyAlignment="1">
      <alignment horizontal="left" vertical="center" readingOrder="1"/>
    </xf>
    <xf numFmtId="0" fontId="7" fillId="33" borderId="68" xfId="0" applyFont="1" applyFill="1" applyBorder="1" applyAlignment="1">
      <alignment horizontal="left" vertical="center" readingOrder="1"/>
    </xf>
    <xf numFmtId="0" fontId="7" fillId="33" borderId="44" xfId="0" applyFont="1" applyFill="1" applyBorder="1" applyAlignment="1">
      <alignment horizontal="left" vertical="center" readingOrder="1"/>
    </xf>
    <xf numFmtId="0" fontId="22" fillId="33" borderId="31" xfId="0" applyFont="1" applyFill="1" applyBorder="1" applyAlignment="1">
      <alignment horizontal="left" vertical="center" readingOrder="1"/>
    </xf>
    <xf numFmtId="0" fontId="22" fillId="33" borderId="35" xfId="0" applyFont="1" applyFill="1" applyBorder="1" applyAlignment="1">
      <alignment horizontal="left" vertical="center" readingOrder="1"/>
    </xf>
    <xf numFmtId="0" fontId="22" fillId="33" borderId="51" xfId="0" applyFont="1" applyFill="1" applyBorder="1" applyAlignment="1">
      <alignment horizontal="left" vertical="center" readingOrder="1"/>
    </xf>
    <xf numFmtId="0" fontId="7" fillId="33" borderId="76" xfId="62" applyFont="1" applyFill="1" applyBorder="1" applyAlignment="1">
      <alignment horizontal="left" vertical="center" wrapText="1" readingOrder="1"/>
      <protection/>
    </xf>
    <xf numFmtId="0" fontId="7" fillId="33" borderId="77" xfId="62" applyFont="1" applyFill="1" applyBorder="1" applyAlignment="1">
      <alignment horizontal="left" vertical="center" wrapText="1" readingOrder="1"/>
      <protection/>
    </xf>
    <xf numFmtId="0" fontId="7" fillId="33" borderId="34" xfId="62" applyFont="1" applyFill="1" applyBorder="1" applyAlignment="1">
      <alignment horizontal="left" vertical="center" wrapText="1" readingOrder="1"/>
      <protection/>
    </xf>
    <xf numFmtId="0" fontId="7" fillId="33" borderId="75" xfId="62" applyFont="1" applyFill="1" applyBorder="1" applyAlignment="1">
      <alignment horizontal="left" vertical="center" wrapText="1" readingOrder="1"/>
      <protection/>
    </xf>
    <xf numFmtId="0" fontId="7" fillId="33" borderId="68" xfId="62" applyFont="1" applyFill="1" applyBorder="1" applyAlignment="1">
      <alignment horizontal="left" vertical="center" wrapText="1" readingOrder="1"/>
      <protection/>
    </xf>
    <xf numFmtId="0" fontId="7" fillId="33" borderId="44" xfId="62" applyFont="1" applyFill="1" applyBorder="1" applyAlignment="1">
      <alignment horizontal="left" vertical="center" wrapText="1" readingOrder="1"/>
      <protection/>
    </xf>
    <xf numFmtId="0" fontId="7" fillId="33" borderId="78" xfId="62" applyFont="1" applyFill="1" applyBorder="1" applyAlignment="1">
      <alignment horizontal="left" vertical="center" wrapText="1" readingOrder="1"/>
      <protection/>
    </xf>
    <xf numFmtId="0" fontId="7" fillId="33" borderId="37" xfId="62" applyFont="1" applyFill="1" applyBorder="1" applyAlignment="1">
      <alignment horizontal="left" vertical="center" wrapText="1" readingOrder="1"/>
      <protection/>
    </xf>
    <xf numFmtId="0" fontId="7" fillId="33" borderId="40" xfId="62" applyFont="1" applyFill="1" applyBorder="1" applyAlignment="1">
      <alignment horizontal="left" vertical="center" wrapText="1" readingOrder="1"/>
      <protection/>
    </xf>
    <xf numFmtId="0" fontId="7" fillId="33" borderId="76" xfId="0" applyFont="1" applyFill="1" applyBorder="1" applyAlignment="1">
      <alignment horizontal="left" vertical="center" readingOrder="1"/>
    </xf>
    <xf numFmtId="0" fontId="7" fillId="33" borderId="77" xfId="0" applyFont="1" applyFill="1" applyBorder="1" applyAlignment="1">
      <alignment horizontal="left" vertical="center" readingOrder="1"/>
    </xf>
    <xf numFmtId="0" fontId="7" fillId="33" borderId="34" xfId="0" applyFont="1" applyFill="1" applyBorder="1" applyAlignment="1">
      <alignment horizontal="left" vertical="center" readingOrder="1"/>
    </xf>
    <xf numFmtId="0" fontId="7" fillId="33" borderId="78" xfId="0" applyFont="1" applyFill="1" applyBorder="1" applyAlignment="1">
      <alignment horizontal="left" vertical="center" readingOrder="1"/>
    </xf>
    <xf numFmtId="0" fontId="7" fillId="33" borderId="37" xfId="0" applyFont="1" applyFill="1" applyBorder="1" applyAlignment="1">
      <alignment horizontal="left" vertical="center" readingOrder="1"/>
    </xf>
    <xf numFmtId="0" fontId="7" fillId="33" borderId="40" xfId="0" applyFont="1" applyFill="1" applyBorder="1" applyAlignment="1">
      <alignment horizontal="left" vertical="center" readingOrder="1"/>
    </xf>
    <xf numFmtId="0" fontId="18" fillId="33" borderId="31" xfId="62" applyFont="1" applyFill="1" applyBorder="1" applyAlignment="1">
      <alignment horizontal="left" vertical="center" wrapText="1" readingOrder="1"/>
      <protection/>
    </xf>
    <xf numFmtId="0" fontId="18" fillId="33" borderId="35" xfId="62" applyFont="1" applyFill="1" applyBorder="1" applyAlignment="1">
      <alignment horizontal="left" vertical="center" wrapText="1" readingOrder="1"/>
      <protection/>
    </xf>
    <xf numFmtId="0" fontId="18" fillId="33" borderId="51" xfId="62" applyFont="1" applyFill="1" applyBorder="1" applyAlignment="1">
      <alignment horizontal="left" vertical="center" wrapText="1" readingOrder="1"/>
      <protection/>
    </xf>
    <xf numFmtId="0" fontId="21" fillId="33" borderId="31" xfId="62" applyFont="1" applyFill="1" applyBorder="1" applyAlignment="1">
      <alignment horizontal="left" vertical="center" wrapText="1" readingOrder="1"/>
      <protection/>
    </xf>
    <xf numFmtId="0" fontId="21" fillId="33" borderId="35" xfId="62" applyFont="1" applyFill="1" applyBorder="1" applyAlignment="1">
      <alignment horizontal="left" vertical="center" wrapText="1" readingOrder="1"/>
      <protection/>
    </xf>
    <xf numFmtId="0" fontId="21" fillId="33" borderId="51" xfId="62" applyFont="1" applyFill="1" applyBorder="1" applyAlignment="1">
      <alignment horizontal="left" vertical="center" wrapText="1" readingOrder="1"/>
      <protection/>
    </xf>
    <xf numFmtId="0" fontId="21" fillId="33" borderId="31" xfId="0" applyFont="1" applyFill="1" applyBorder="1" applyAlignment="1">
      <alignment horizontal="left" vertical="center" readingOrder="1"/>
    </xf>
    <xf numFmtId="0" fontId="21" fillId="33" borderId="35" xfId="0" applyFont="1" applyFill="1" applyBorder="1" applyAlignment="1">
      <alignment horizontal="left" vertical="center" readingOrder="1"/>
    </xf>
    <xf numFmtId="0" fontId="21" fillId="33" borderId="51" xfId="0" applyFont="1" applyFill="1" applyBorder="1" applyAlignment="1">
      <alignment horizontal="left" vertical="center" readingOrder="1"/>
    </xf>
    <xf numFmtId="0" fontId="18" fillId="33" borderId="31" xfId="62" applyFont="1" applyFill="1" applyBorder="1" applyAlignment="1">
      <alignment horizontal="left" vertical="center" readingOrder="1"/>
      <protection/>
    </xf>
    <xf numFmtId="0" fontId="18" fillId="33" borderId="51" xfId="62" applyFont="1" applyFill="1" applyBorder="1" applyAlignment="1">
      <alignment horizontal="left" vertical="center" readingOrder="1"/>
      <protection/>
    </xf>
    <xf numFmtId="0" fontId="7" fillId="33" borderId="75" xfId="62" applyFont="1" applyFill="1" applyBorder="1" applyAlignment="1">
      <alignment horizontal="left" vertical="center" readingOrder="1"/>
      <protection/>
    </xf>
    <xf numFmtId="0" fontId="7" fillId="33" borderId="44" xfId="62" applyFont="1" applyFill="1" applyBorder="1" applyAlignment="1">
      <alignment horizontal="left" vertical="center" readingOrder="1"/>
      <protection/>
    </xf>
    <xf numFmtId="0" fontId="18" fillId="33" borderId="31" xfId="62" applyFont="1" applyFill="1" applyBorder="1" applyAlignment="1">
      <alignment vertical="center" wrapText="1" readingOrder="1"/>
      <protection/>
    </xf>
    <xf numFmtId="0" fontId="18" fillId="33" borderId="51" xfId="62" applyFont="1" applyFill="1" applyBorder="1" applyAlignment="1">
      <alignment vertical="center" wrapText="1" readingOrder="1"/>
      <protection/>
    </xf>
    <xf numFmtId="0" fontId="7" fillId="33" borderId="75" xfId="62" applyFont="1" applyFill="1" applyBorder="1" applyAlignment="1">
      <alignment vertical="center" wrapText="1" readingOrder="1"/>
      <protection/>
    </xf>
    <xf numFmtId="0" fontId="7" fillId="33" borderId="44" xfId="62" applyFont="1" applyFill="1" applyBorder="1" applyAlignment="1">
      <alignment vertical="center" wrapText="1" readingOrder="1"/>
      <protection/>
    </xf>
    <xf numFmtId="0" fontId="7" fillId="33" borderId="78" xfId="62" applyFont="1" applyFill="1" applyBorder="1" applyAlignment="1">
      <alignment vertical="center" wrapText="1" readingOrder="1"/>
      <protection/>
    </xf>
    <xf numFmtId="0" fontId="7" fillId="33" borderId="40" xfId="62" applyFont="1" applyFill="1" applyBorder="1" applyAlignment="1">
      <alignment vertical="center" wrapText="1" readingOrder="1"/>
      <protection/>
    </xf>
    <xf numFmtId="0" fontId="18" fillId="33" borderId="65" xfId="0" applyFont="1" applyFill="1" applyBorder="1" applyAlignment="1">
      <alignment horizontal="center" vertical="center" wrapText="1" readingOrder="1"/>
    </xf>
    <xf numFmtId="0" fontId="18" fillId="33" borderId="13" xfId="0" applyFont="1" applyFill="1" applyBorder="1" applyAlignment="1">
      <alignment horizontal="center" vertical="center" wrapText="1" readingOrder="1"/>
    </xf>
    <xf numFmtId="0" fontId="18" fillId="33" borderId="62" xfId="0" applyFont="1" applyFill="1" applyBorder="1" applyAlignment="1">
      <alignment horizontal="center" vertical="center" wrapText="1" readingOrder="1"/>
    </xf>
    <xf numFmtId="0" fontId="18" fillId="33" borderId="50" xfId="58" applyFont="1" applyFill="1" applyBorder="1" applyAlignment="1">
      <alignment horizontal="center" vertical="center" textRotation="90" readingOrder="1"/>
      <protection/>
    </xf>
    <xf numFmtId="0" fontId="18" fillId="33" borderId="53" xfId="58" applyFont="1" applyFill="1" applyBorder="1" applyAlignment="1">
      <alignment horizontal="center" vertical="center" textRotation="90" readingOrder="1"/>
      <protection/>
    </xf>
    <xf numFmtId="0" fontId="17" fillId="33" borderId="50" xfId="58" applyFont="1" applyFill="1" applyBorder="1" applyAlignment="1">
      <alignment horizontal="center" vertical="center" textRotation="90" readingOrder="1"/>
      <protection/>
    </xf>
    <xf numFmtId="0" fontId="17" fillId="33" borderId="53" xfId="58" applyFont="1" applyFill="1" applyBorder="1" applyAlignment="1">
      <alignment horizontal="center" vertical="center" textRotation="90" readingOrder="1"/>
      <protection/>
    </xf>
    <xf numFmtId="0" fontId="18" fillId="33" borderId="69" xfId="58" applyFont="1" applyFill="1" applyBorder="1" applyAlignment="1">
      <alignment horizontal="center" vertical="center" textRotation="90" wrapText="1" readingOrder="1"/>
      <protection/>
    </xf>
    <xf numFmtId="0" fontId="18" fillId="33" borderId="52" xfId="58" applyFont="1" applyFill="1" applyBorder="1" applyAlignment="1">
      <alignment horizontal="center" vertical="center" textRotation="90" wrapText="1" readingOrder="1"/>
      <protection/>
    </xf>
    <xf numFmtId="0" fontId="18" fillId="33" borderId="54" xfId="58" applyFont="1" applyFill="1" applyBorder="1" applyAlignment="1">
      <alignment horizontal="center" vertical="center" textRotation="90" wrapText="1" readingOrder="1"/>
      <protection/>
    </xf>
    <xf numFmtId="0" fontId="18" fillId="33" borderId="69" xfId="0" applyFont="1" applyFill="1" applyBorder="1" applyAlignment="1">
      <alignment horizontal="center" vertical="center" textRotation="90" readingOrder="1"/>
    </xf>
    <xf numFmtId="0" fontId="18" fillId="33" borderId="52" xfId="0" applyFont="1" applyFill="1" applyBorder="1" applyAlignment="1">
      <alignment horizontal="center" vertical="center" textRotation="90" readingOrder="1"/>
    </xf>
    <xf numFmtId="0" fontId="18" fillId="33" borderId="54" xfId="0" applyFont="1" applyFill="1" applyBorder="1" applyAlignment="1">
      <alignment horizontal="center" vertical="center" textRotation="90" readingOrder="1"/>
    </xf>
    <xf numFmtId="0" fontId="18" fillId="33" borderId="69" xfId="58" applyFont="1" applyFill="1" applyBorder="1" applyAlignment="1">
      <alignment horizontal="center" vertical="center" textRotation="90" readingOrder="1"/>
      <protection/>
    </xf>
    <xf numFmtId="0" fontId="18" fillId="33" borderId="52" xfId="58" applyFont="1" applyFill="1" applyBorder="1" applyAlignment="1">
      <alignment horizontal="center" vertical="center" textRotation="90" readingOrder="1"/>
      <protection/>
    </xf>
    <xf numFmtId="0" fontId="18" fillId="33" borderId="54" xfId="58" applyFont="1" applyFill="1" applyBorder="1" applyAlignment="1">
      <alignment horizontal="center" vertical="center" textRotation="90" readingOrder="1"/>
      <protection/>
    </xf>
    <xf numFmtId="0" fontId="24" fillId="33" borderId="13" xfId="0" applyFont="1" applyFill="1" applyBorder="1" applyAlignment="1">
      <alignment horizontal="center" vertical="center" wrapText="1" readingOrder="1"/>
    </xf>
    <xf numFmtId="0" fontId="24" fillId="33" borderId="62" xfId="0" applyFont="1" applyFill="1" applyBorder="1" applyAlignment="1">
      <alignment horizontal="center" vertical="center" wrapText="1" readingOrder="1"/>
    </xf>
    <xf numFmtId="0" fontId="18" fillId="33" borderId="50" xfId="58" applyFont="1" applyFill="1" applyBorder="1" applyAlignment="1">
      <alignment horizontal="center" vertical="center" textRotation="90" wrapText="1" readingOrder="1"/>
      <protection/>
    </xf>
    <xf numFmtId="0" fontId="1" fillId="33" borderId="53" xfId="0" applyFont="1" applyFill="1" applyBorder="1" applyAlignment="1">
      <alignment horizontal="center" vertical="center" textRotation="90" readingOrder="1"/>
    </xf>
    <xf numFmtId="0" fontId="18" fillId="33" borderId="50" xfId="0" applyFont="1" applyFill="1" applyBorder="1" applyAlignment="1">
      <alignment horizontal="center" vertical="center" textRotation="90" readingOrder="1"/>
    </xf>
    <xf numFmtId="0" fontId="18" fillId="33" borderId="53" xfId="0" applyFont="1" applyFill="1" applyBorder="1" applyAlignment="1">
      <alignment horizontal="center" vertical="center" textRotation="90" readingOrder="1"/>
    </xf>
    <xf numFmtId="0" fontId="18" fillId="33" borderId="70" xfId="0" applyFont="1" applyFill="1" applyBorder="1" applyAlignment="1">
      <alignment horizontal="center" vertical="center" textRotation="90" readingOrder="1"/>
    </xf>
    <xf numFmtId="0" fontId="18" fillId="33" borderId="70" xfId="58" applyFont="1" applyFill="1" applyBorder="1" applyAlignment="1">
      <alignment horizontal="center" vertical="center" textRotation="90" readingOrder="1"/>
      <protection/>
    </xf>
    <xf numFmtId="0" fontId="18" fillId="33" borderId="38" xfId="58" applyFont="1" applyFill="1" applyBorder="1" applyAlignment="1">
      <alignment horizontal="center" vertical="center" textRotation="90" readingOrder="1"/>
      <protection/>
    </xf>
    <xf numFmtId="0" fontId="18" fillId="33" borderId="71" xfId="58" applyFont="1" applyFill="1" applyBorder="1" applyAlignment="1">
      <alignment horizontal="center" vertical="center" textRotation="90" readingOrder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rmal_page_38_39" xfId="59"/>
    <cellStyle name="Normal_page_40_41" xfId="60"/>
    <cellStyle name="Normal_page_42_43" xfId="61"/>
    <cellStyle name="Normal_page_44_4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mamy\Desktop\New%20bulletin%20Saker\Ghalia%202006\NACHRA%20Fran&#231;aise%20finale%202006%20sans%20graph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Entrées "/>
      <sheetName val="Sorties"/>
      <sheetName val="12"/>
      <sheetName val="Sheet8"/>
      <sheetName val="13"/>
      <sheetName val="14"/>
      <sheetName val="15"/>
      <sheetName val="17"/>
      <sheetName val="18"/>
      <sheetName val="19"/>
      <sheetName val="20"/>
      <sheetName val="21"/>
      <sheetName val="23"/>
      <sheetName val="24"/>
      <sheetName val="25"/>
      <sheetName val="26"/>
      <sheetName val="27"/>
      <sheetName val="28"/>
      <sheetName val="29"/>
      <sheetName val="a"/>
      <sheetName val="30"/>
      <sheetName val="31"/>
      <sheetName val="32"/>
      <sheetName val="38"/>
      <sheetName val="39"/>
      <sheetName val="40"/>
      <sheetName val="41"/>
      <sheetName val="Sheet23"/>
      <sheetName val="42"/>
      <sheetName val="Hotels 1"/>
      <sheetName val="Hotels 2"/>
      <sheetName val="Hotels 3"/>
      <sheetName val="Hotels 4"/>
      <sheetName val="Sheet5"/>
      <sheetName val="Sheet6"/>
      <sheetName val="Sheet1"/>
      <sheetName val="Sheet2"/>
      <sheetName val="Sheet7"/>
      <sheetName val="Sheet3"/>
      <sheetName val="43"/>
      <sheetName val="Sheet10"/>
      <sheetName val="Sheet9"/>
      <sheetName val="Sheet11"/>
      <sheetName val="44"/>
      <sheetName val="45"/>
      <sheetName val="46"/>
      <sheetName val="z"/>
      <sheetName val="Sheet13"/>
      <sheetName val="Sheet12"/>
      <sheetName val="Sheet14"/>
      <sheetName val="Sheet15"/>
      <sheetName val="Sheet17"/>
      <sheetName val="Sheet16"/>
      <sheetName val="Sheet18"/>
      <sheetName val="Sheet22"/>
      <sheetName val="Sheet21"/>
      <sheetName val="Sheet20"/>
      <sheetName val="Sheet19"/>
      <sheetName val="b"/>
      <sheetName val="c"/>
      <sheetName val="d"/>
      <sheetName val="f"/>
      <sheetName val="e"/>
      <sheetName val="g"/>
      <sheetName val="h"/>
      <sheetName val="48"/>
      <sheetName val="49"/>
      <sheetName val="53"/>
      <sheetName val="54"/>
      <sheetName val="55"/>
      <sheetName val="57"/>
      <sheetName val="58"/>
      <sheetName val="59"/>
      <sheetName val="60"/>
      <sheetName val="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6" customWidth="1"/>
  </cols>
  <sheetData>
    <row r="1" spans="1:13" ht="49.5" customHeight="1" thickBot="1">
      <c r="A1" s="243" t="s">
        <v>35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  <c r="L1" s="25"/>
      <c r="M1" s="25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5" bestFit="1" customWidth="1"/>
    <col min="2" max="2" width="3.28125" style="8" bestFit="1" customWidth="1"/>
    <col min="3" max="3" width="13.421875" style="64" customWidth="1"/>
    <col min="4" max="5" width="6.7109375" style="5" customWidth="1"/>
    <col min="6" max="15" width="6.7109375" style="1" customWidth="1"/>
    <col min="16" max="16" width="6.7109375" style="5" customWidth="1"/>
    <col min="17" max="16384" width="9.140625" style="5" customWidth="1"/>
  </cols>
  <sheetData>
    <row r="1" spans="1:3" ht="19.5" customHeight="1">
      <c r="A1" s="4" t="s">
        <v>36</v>
      </c>
      <c r="C1" s="58"/>
    </row>
    <row r="2" spans="1:3" ht="16.5" customHeight="1">
      <c r="A2" s="5" t="s">
        <v>37</v>
      </c>
      <c r="C2" s="60"/>
    </row>
    <row r="3" ht="9.75" customHeight="1" thickBot="1">
      <c r="C3" s="60"/>
    </row>
    <row r="4" spans="3:16" ht="15" customHeight="1" thickBot="1">
      <c r="C4" s="60"/>
      <c r="D4" s="249">
        <v>2006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1"/>
      <c r="P4" s="23"/>
    </row>
    <row r="5" spans="3:16" ht="48" thickBot="1">
      <c r="C5" s="60"/>
      <c r="D5" s="240" t="s">
        <v>164</v>
      </c>
      <c r="E5" s="241" t="s">
        <v>165</v>
      </c>
      <c r="F5" s="241" t="s">
        <v>166</v>
      </c>
      <c r="G5" s="241" t="s">
        <v>167</v>
      </c>
      <c r="H5" s="241" t="s">
        <v>168</v>
      </c>
      <c r="I5" s="241" t="s">
        <v>169</v>
      </c>
      <c r="J5" s="241" t="s">
        <v>170</v>
      </c>
      <c r="K5" s="241" t="s">
        <v>171</v>
      </c>
      <c r="L5" s="241" t="s">
        <v>172</v>
      </c>
      <c r="M5" s="241" t="s">
        <v>173</v>
      </c>
      <c r="N5" s="241" t="s">
        <v>174</v>
      </c>
      <c r="O5" s="242" t="s">
        <v>175</v>
      </c>
      <c r="P5" s="31"/>
    </row>
    <row r="6" spans="1:21" ht="13.5" thickBot="1">
      <c r="A6" s="255" t="s">
        <v>38</v>
      </c>
      <c r="B6" s="252" t="s">
        <v>22</v>
      </c>
      <c r="C6" s="70" t="s">
        <v>39</v>
      </c>
      <c r="D6" s="177">
        <f aca="true" t="shared" si="0" ref="D6:L6">SUM(D7:D8)</f>
        <v>22461</v>
      </c>
      <c r="E6" s="157">
        <f t="shared" si="0"/>
        <v>22618</v>
      </c>
      <c r="F6" s="157">
        <f t="shared" si="0"/>
        <v>22987</v>
      </c>
      <c r="G6" s="157">
        <f t="shared" si="0"/>
        <v>24959</v>
      </c>
      <c r="H6" s="157">
        <f t="shared" si="0"/>
        <v>25185</v>
      </c>
      <c r="I6" s="157">
        <f t="shared" si="0"/>
        <v>24955</v>
      </c>
      <c r="J6" s="157">
        <f t="shared" si="0"/>
        <v>24704</v>
      </c>
      <c r="K6" s="157">
        <f t="shared" si="0"/>
        <v>25042</v>
      </c>
      <c r="L6" s="157">
        <f t="shared" si="0"/>
        <v>25213</v>
      </c>
      <c r="M6" s="157">
        <f>SUM(M7:M8)</f>
        <v>25299</v>
      </c>
      <c r="N6" s="157">
        <f>SUM(N7:N8)</f>
        <v>25377</v>
      </c>
      <c r="O6" s="162">
        <f>SUM(O7:O8)</f>
        <v>24142</v>
      </c>
      <c r="P6" s="51"/>
      <c r="Q6" s="120"/>
      <c r="R6" s="1"/>
      <c r="S6" s="1"/>
      <c r="T6" s="1"/>
      <c r="U6" s="1"/>
    </row>
    <row r="7" spans="1:21" ht="15" customHeight="1">
      <c r="A7" s="256"/>
      <c r="B7" s="253"/>
      <c r="C7" s="68" t="s">
        <v>40</v>
      </c>
      <c r="D7" s="49">
        <v>7800</v>
      </c>
      <c r="E7" s="33">
        <v>7732</v>
      </c>
      <c r="F7" s="33">
        <v>8110</v>
      </c>
      <c r="G7" s="33">
        <v>8877</v>
      </c>
      <c r="H7" s="33">
        <v>9095</v>
      </c>
      <c r="I7" s="33">
        <v>8342</v>
      </c>
      <c r="J7" s="33">
        <v>8780</v>
      </c>
      <c r="K7" s="33">
        <v>8659</v>
      </c>
      <c r="L7" s="33">
        <v>8368</v>
      </c>
      <c r="M7" s="33">
        <v>8379</v>
      </c>
      <c r="N7" s="33">
        <v>8884</v>
      </c>
      <c r="O7" s="43">
        <v>8755</v>
      </c>
      <c r="P7" s="121"/>
      <c r="Q7" s="118"/>
      <c r="R7" s="1"/>
      <c r="S7" s="1"/>
      <c r="T7" s="1"/>
      <c r="U7" s="1"/>
    </row>
    <row r="8" spans="1:21" ht="15" customHeight="1" thickBot="1">
      <c r="A8" s="256"/>
      <c r="B8" s="253"/>
      <c r="C8" s="69" t="s">
        <v>41</v>
      </c>
      <c r="D8" s="48">
        <v>14661</v>
      </c>
      <c r="E8" s="41">
        <v>14886</v>
      </c>
      <c r="F8" s="41">
        <v>14877</v>
      </c>
      <c r="G8" s="41">
        <v>16082</v>
      </c>
      <c r="H8" s="41">
        <v>16090</v>
      </c>
      <c r="I8" s="41">
        <v>16613</v>
      </c>
      <c r="J8" s="41">
        <v>15924</v>
      </c>
      <c r="K8" s="41">
        <v>16383</v>
      </c>
      <c r="L8" s="41">
        <v>16845</v>
      </c>
      <c r="M8" s="41">
        <v>16920</v>
      </c>
      <c r="N8" s="41">
        <v>16493</v>
      </c>
      <c r="O8" s="42">
        <v>15387</v>
      </c>
      <c r="P8" s="51"/>
      <c r="Q8" s="118"/>
      <c r="R8" s="1"/>
      <c r="S8" s="1"/>
      <c r="T8" s="1"/>
      <c r="U8" s="1"/>
    </row>
    <row r="9" spans="1:17" s="10" customFormat="1" ht="21.75" thickBot="1">
      <c r="A9" s="256"/>
      <c r="B9" s="253"/>
      <c r="C9" s="70" t="s">
        <v>42</v>
      </c>
      <c r="D9" s="177">
        <v>314</v>
      </c>
      <c r="E9" s="157">
        <v>315</v>
      </c>
      <c r="F9" s="157">
        <v>314</v>
      </c>
      <c r="G9" s="157">
        <v>314</v>
      </c>
      <c r="H9" s="157">
        <v>320</v>
      </c>
      <c r="I9" s="157">
        <v>277</v>
      </c>
      <c r="J9" s="157">
        <v>278</v>
      </c>
      <c r="K9" s="157">
        <v>282</v>
      </c>
      <c r="L9" s="157">
        <v>277</v>
      </c>
      <c r="M9" s="157">
        <v>283</v>
      </c>
      <c r="N9" s="157">
        <v>282</v>
      </c>
      <c r="O9" s="162">
        <v>280</v>
      </c>
      <c r="P9" s="121"/>
      <c r="Q9" s="120"/>
    </row>
    <row r="10" spans="1:17" s="11" customFormat="1" ht="42.75" thickBot="1">
      <c r="A10" s="256"/>
      <c r="B10" s="253"/>
      <c r="C10" s="70" t="s">
        <v>43</v>
      </c>
      <c r="D10" s="177">
        <v>1912</v>
      </c>
      <c r="E10" s="157">
        <v>1889</v>
      </c>
      <c r="F10" s="157">
        <v>1919.789</v>
      </c>
      <c r="G10" s="157">
        <v>1943.133</v>
      </c>
      <c r="H10" s="157">
        <v>1841.491</v>
      </c>
      <c r="I10" s="157">
        <v>1842</v>
      </c>
      <c r="J10" s="157">
        <v>2006.005</v>
      </c>
      <c r="K10" s="157">
        <v>1908</v>
      </c>
      <c r="L10" s="157">
        <v>1839</v>
      </c>
      <c r="M10" s="157">
        <v>1832</v>
      </c>
      <c r="N10" s="157">
        <v>1837</v>
      </c>
      <c r="O10" s="162">
        <v>1843</v>
      </c>
      <c r="P10" s="51"/>
      <c r="Q10" s="120"/>
    </row>
    <row r="11" spans="1:17" s="11" customFormat="1" ht="21.75" thickBot="1">
      <c r="A11" s="256"/>
      <c r="B11" s="253"/>
      <c r="C11" s="71" t="s">
        <v>44</v>
      </c>
      <c r="D11" s="179">
        <v>449</v>
      </c>
      <c r="E11" s="180">
        <v>451</v>
      </c>
      <c r="F11" s="180">
        <v>454</v>
      </c>
      <c r="G11" s="180">
        <v>448</v>
      </c>
      <c r="H11" s="180">
        <v>451</v>
      </c>
      <c r="I11" s="180">
        <v>452</v>
      </c>
      <c r="J11" s="180">
        <v>447</v>
      </c>
      <c r="K11" s="180">
        <v>450</v>
      </c>
      <c r="L11" s="180">
        <v>453</v>
      </c>
      <c r="M11" s="180">
        <v>439</v>
      </c>
      <c r="N11" s="180">
        <v>442</v>
      </c>
      <c r="O11" s="181">
        <v>445</v>
      </c>
      <c r="P11" s="121"/>
      <c r="Q11" s="120"/>
    </row>
    <row r="12" spans="1:17" s="11" customFormat="1" ht="12" thickBot="1">
      <c r="A12" s="256"/>
      <c r="B12" s="253"/>
      <c r="C12" s="72" t="s">
        <v>45</v>
      </c>
      <c r="D12" s="52">
        <v>449</v>
      </c>
      <c r="E12" s="53">
        <v>451</v>
      </c>
      <c r="F12" s="54">
        <v>454</v>
      </c>
      <c r="G12" s="54">
        <v>448</v>
      </c>
      <c r="H12" s="54">
        <v>451</v>
      </c>
      <c r="I12" s="54">
        <v>452</v>
      </c>
      <c r="J12" s="54">
        <v>447</v>
      </c>
      <c r="K12" s="54">
        <v>450</v>
      </c>
      <c r="L12" s="54">
        <v>453</v>
      </c>
      <c r="M12" s="54">
        <v>439</v>
      </c>
      <c r="N12" s="54">
        <v>442</v>
      </c>
      <c r="O12" s="55">
        <v>445</v>
      </c>
      <c r="P12" s="119"/>
      <c r="Q12" s="120"/>
    </row>
    <row r="13" spans="1:17" s="11" customFormat="1" ht="21.75" thickBot="1">
      <c r="A13" s="256"/>
      <c r="B13" s="253"/>
      <c r="C13" s="73" t="s">
        <v>46</v>
      </c>
      <c r="D13" s="177">
        <v>14209</v>
      </c>
      <c r="E13" s="157">
        <v>13766</v>
      </c>
      <c r="F13" s="157">
        <v>11634</v>
      </c>
      <c r="G13" s="157">
        <v>11154</v>
      </c>
      <c r="H13" s="157">
        <v>11133</v>
      </c>
      <c r="I13" s="157">
        <v>10523</v>
      </c>
      <c r="J13" s="157">
        <v>11771</v>
      </c>
      <c r="K13" s="157">
        <v>13183</v>
      </c>
      <c r="L13" s="157">
        <v>13214</v>
      </c>
      <c r="M13" s="157">
        <v>13262</v>
      </c>
      <c r="N13" s="157">
        <v>12768</v>
      </c>
      <c r="O13" s="162">
        <v>13872</v>
      </c>
      <c r="P13" s="121"/>
      <c r="Q13" s="113"/>
    </row>
    <row r="14" spans="1:17" s="11" customFormat="1" ht="13.5" customHeight="1" thickBot="1">
      <c r="A14" s="256"/>
      <c r="B14" s="253"/>
      <c r="C14" s="74" t="s">
        <v>47</v>
      </c>
      <c r="D14" s="177">
        <v>463</v>
      </c>
      <c r="E14" s="157">
        <v>461</v>
      </c>
      <c r="F14" s="157">
        <v>456</v>
      </c>
      <c r="G14" s="157">
        <v>455</v>
      </c>
      <c r="H14" s="157">
        <v>452</v>
      </c>
      <c r="I14" s="157">
        <v>448</v>
      </c>
      <c r="J14" s="157">
        <v>446</v>
      </c>
      <c r="K14" s="157">
        <v>448</v>
      </c>
      <c r="L14" s="157">
        <v>440</v>
      </c>
      <c r="M14" s="157">
        <v>440</v>
      </c>
      <c r="N14" s="157">
        <v>440</v>
      </c>
      <c r="O14" s="162">
        <v>434</v>
      </c>
      <c r="P14" s="51"/>
      <c r="Q14" s="122"/>
    </row>
    <row r="15" spans="1:17" s="11" customFormat="1" ht="21.75" thickBot="1">
      <c r="A15" s="256"/>
      <c r="B15" s="253"/>
      <c r="C15" s="154" t="s">
        <v>48</v>
      </c>
      <c r="D15" s="177">
        <v>3962</v>
      </c>
      <c r="E15" s="157">
        <v>4135</v>
      </c>
      <c r="F15" s="157">
        <v>4332</v>
      </c>
      <c r="G15" s="157">
        <v>4684</v>
      </c>
      <c r="H15" s="157">
        <v>4892</v>
      </c>
      <c r="I15" s="157">
        <v>5104</v>
      </c>
      <c r="J15" s="157">
        <v>5318</v>
      </c>
      <c r="K15" s="157">
        <v>5523</v>
      </c>
      <c r="L15" s="157">
        <v>5756</v>
      </c>
      <c r="M15" s="157">
        <v>5983</v>
      </c>
      <c r="N15" s="157">
        <v>6503</v>
      </c>
      <c r="O15" s="162">
        <v>5093</v>
      </c>
      <c r="P15" s="51"/>
      <c r="Q15" s="120"/>
    </row>
    <row r="16" spans="1:17" s="11" customFormat="1" ht="13.5" customHeight="1" thickBot="1">
      <c r="A16" s="256"/>
      <c r="B16" s="254"/>
      <c r="C16" s="76" t="s">
        <v>49</v>
      </c>
      <c r="D16" s="213">
        <v>43770</v>
      </c>
      <c r="E16" s="214">
        <v>43635</v>
      </c>
      <c r="F16" s="214">
        <v>42096.789000000004</v>
      </c>
      <c r="G16" s="214">
        <v>43957.133</v>
      </c>
      <c r="H16" s="214">
        <v>44274.491</v>
      </c>
      <c r="I16" s="214">
        <v>43601</v>
      </c>
      <c r="J16" s="214">
        <v>44970.005000000005</v>
      </c>
      <c r="K16" s="214">
        <v>46835</v>
      </c>
      <c r="L16" s="214">
        <v>47193</v>
      </c>
      <c r="M16" s="214">
        <v>47538</v>
      </c>
      <c r="N16" s="214">
        <v>47648</v>
      </c>
      <c r="O16" s="215">
        <v>46107</v>
      </c>
      <c r="P16" s="51"/>
      <c r="Q16" s="118"/>
    </row>
    <row r="17" spans="1:17" s="11" customFormat="1" ht="32.25" thickBot="1">
      <c r="A17" s="256"/>
      <c r="B17" s="252" t="s">
        <v>23</v>
      </c>
      <c r="C17" s="75" t="s">
        <v>50</v>
      </c>
      <c r="D17" s="213">
        <v>1644</v>
      </c>
      <c r="E17" s="214">
        <v>1665</v>
      </c>
      <c r="F17" s="214">
        <v>1702</v>
      </c>
      <c r="G17" s="214">
        <v>1713</v>
      </c>
      <c r="H17" s="214">
        <v>1715</v>
      </c>
      <c r="I17" s="214">
        <v>1738</v>
      </c>
      <c r="J17" s="214">
        <v>2085</v>
      </c>
      <c r="K17" s="214">
        <v>2029</v>
      </c>
      <c r="L17" s="217">
        <v>1948</v>
      </c>
      <c r="M17" s="217">
        <v>1965</v>
      </c>
      <c r="N17" s="217">
        <v>1922</v>
      </c>
      <c r="O17" s="218">
        <v>2010</v>
      </c>
      <c r="P17" s="51"/>
      <c r="Q17" s="120"/>
    </row>
    <row r="18" spans="1:17" s="11" customFormat="1" ht="21.75" thickBot="1">
      <c r="A18" s="256"/>
      <c r="B18" s="253"/>
      <c r="C18" s="75" t="s">
        <v>51</v>
      </c>
      <c r="D18" s="177">
        <v>28096</v>
      </c>
      <c r="E18" s="157">
        <v>28210</v>
      </c>
      <c r="F18" s="157">
        <v>27520</v>
      </c>
      <c r="G18" s="157">
        <v>27738</v>
      </c>
      <c r="H18" s="157">
        <v>27330</v>
      </c>
      <c r="I18" s="157">
        <v>26788</v>
      </c>
      <c r="J18" s="157">
        <v>27542</v>
      </c>
      <c r="K18" s="157">
        <v>27184</v>
      </c>
      <c r="L18" s="37">
        <v>27115</v>
      </c>
      <c r="M18" s="37">
        <v>27041</v>
      </c>
      <c r="N18" s="37">
        <v>27259</v>
      </c>
      <c r="O18" s="216">
        <v>27029</v>
      </c>
      <c r="P18" s="119"/>
      <c r="Q18" s="113"/>
    </row>
    <row r="19" spans="1:17" s="11" customFormat="1" ht="32.25" thickBot="1">
      <c r="A19" s="256"/>
      <c r="B19" s="253"/>
      <c r="C19" s="76" t="s">
        <v>52</v>
      </c>
      <c r="D19" s="177">
        <v>1186</v>
      </c>
      <c r="E19" s="157">
        <v>1129</v>
      </c>
      <c r="F19" s="157">
        <v>1064</v>
      </c>
      <c r="G19" s="157">
        <v>1012</v>
      </c>
      <c r="H19" s="157">
        <v>948</v>
      </c>
      <c r="I19" s="157">
        <v>991</v>
      </c>
      <c r="J19" s="157">
        <v>1049</v>
      </c>
      <c r="K19" s="157">
        <v>993</v>
      </c>
      <c r="L19" s="37">
        <v>938</v>
      </c>
      <c r="M19" s="37">
        <v>890</v>
      </c>
      <c r="N19" s="37">
        <v>922</v>
      </c>
      <c r="O19" s="216">
        <v>920</v>
      </c>
      <c r="P19" s="119"/>
      <c r="Q19" s="120"/>
    </row>
    <row r="20" spans="1:17" ht="32.25" thickBot="1">
      <c r="A20" s="256"/>
      <c r="B20" s="253"/>
      <c r="C20" s="77" t="s">
        <v>53</v>
      </c>
      <c r="D20" s="177">
        <v>53</v>
      </c>
      <c r="E20" s="157">
        <v>50</v>
      </c>
      <c r="F20" s="157">
        <v>48</v>
      </c>
      <c r="G20" s="157">
        <v>48</v>
      </c>
      <c r="H20" s="157">
        <v>49</v>
      </c>
      <c r="I20" s="157">
        <v>66</v>
      </c>
      <c r="J20" s="157">
        <v>59</v>
      </c>
      <c r="K20" s="157">
        <v>60</v>
      </c>
      <c r="L20" s="37">
        <v>57</v>
      </c>
      <c r="M20" s="37">
        <v>55</v>
      </c>
      <c r="N20" s="37">
        <v>65</v>
      </c>
      <c r="O20" s="216">
        <v>59</v>
      </c>
      <c r="P20" s="119"/>
      <c r="Q20" s="113"/>
    </row>
    <row r="21" spans="1:17" ht="21.75" thickBot="1">
      <c r="A21" s="256"/>
      <c r="B21" s="253"/>
      <c r="C21" s="77" t="s">
        <v>54</v>
      </c>
      <c r="D21" s="177">
        <v>3839</v>
      </c>
      <c r="E21" s="157">
        <v>3493</v>
      </c>
      <c r="F21" s="157">
        <v>2292</v>
      </c>
      <c r="G21" s="157">
        <v>3193</v>
      </c>
      <c r="H21" s="157">
        <v>3599</v>
      </c>
      <c r="I21" s="157">
        <v>3565</v>
      </c>
      <c r="J21" s="157">
        <v>2987</v>
      </c>
      <c r="K21" s="157">
        <v>3209</v>
      </c>
      <c r="L21" s="37">
        <v>4020</v>
      </c>
      <c r="M21" s="37">
        <v>4558</v>
      </c>
      <c r="N21" s="37">
        <v>3766</v>
      </c>
      <c r="O21" s="216">
        <v>2864</v>
      </c>
      <c r="P21" s="119"/>
      <c r="Q21" s="113"/>
    </row>
    <row r="22" spans="1:17" ht="21.75" thickBot="1">
      <c r="A22" s="256"/>
      <c r="B22" s="253"/>
      <c r="C22" s="75" t="s">
        <v>55</v>
      </c>
      <c r="D22" s="177">
        <v>5087</v>
      </c>
      <c r="E22" s="157">
        <v>5005</v>
      </c>
      <c r="F22" s="157">
        <v>5400.33</v>
      </c>
      <c r="G22" s="157">
        <v>6199.9259999999995</v>
      </c>
      <c r="H22" s="157">
        <v>6442.69</v>
      </c>
      <c r="I22" s="157">
        <v>5678.9130000000005</v>
      </c>
      <c r="J22" s="157">
        <v>6127.778</v>
      </c>
      <c r="K22" s="157">
        <v>6024.509</v>
      </c>
      <c r="L22" s="37">
        <v>5717</v>
      </c>
      <c r="M22" s="37">
        <v>5728</v>
      </c>
      <c r="N22" s="37">
        <v>6276</v>
      </c>
      <c r="O22" s="216">
        <f>3125+3015</f>
        <v>6140</v>
      </c>
      <c r="P22" s="119"/>
      <c r="Q22" s="113"/>
    </row>
    <row r="23" spans="1:17" ht="21.75" thickBot="1">
      <c r="A23" s="256"/>
      <c r="B23" s="253"/>
      <c r="C23" s="75" t="s">
        <v>56</v>
      </c>
      <c r="D23" s="177">
        <v>160</v>
      </c>
      <c r="E23" s="157">
        <v>160</v>
      </c>
      <c r="F23" s="157">
        <v>167</v>
      </c>
      <c r="G23" s="157">
        <v>165</v>
      </c>
      <c r="H23" s="157">
        <v>164</v>
      </c>
      <c r="I23" s="157">
        <v>164</v>
      </c>
      <c r="J23" s="157">
        <v>164</v>
      </c>
      <c r="K23" s="157">
        <v>164</v>
      </c>
      <c r="L23" s="37">
        <v>164</v>
      </c>
      <c r="M23" s="37">
        <v>162</v>
      </c>
      <c r="N23" s="37">
        <v>164</v>
      </c>
      <c r="O23" s="216">
        <v>164</v>
      </c>
      <c r="P23" s="119"/>
      <c r="Q23" s="120"/>
    </row>
    <row r="24" spans="1:17" ht="21.75" thickBot="1">
      <c r="A24" s="256"/>
      <c r="B24" s="253"/>
      <c r="C24" s="75" t="s">
        <v>57</v>
      </c>
      <c r="D24" s="177">
        <v>1616</v>
      </c>
      <c r="E24" s="157">
        <v>1616</v>
      </c>
      <c r="F24" s="157">
        <v>1973</v>
      </c>
      <c r="G24" s="157">
        <v>1973</v>
      </c>
      <c r="H24" s="157">
        <v>1973</v>
      </c>
      <c r="I24" s="157">
        <v>1973</v>
      </c>
      <c r="J24" s="157">
        <v>1973</v>
      </c>
      <c r="K24" s="157">
        <v>1973</v>
      </c>
      <c r="L24" s="37">
        <v>1973</v>
      </c>
      <c r="M24" s="37">
        <v>1973</v>
      </c>
      <c r="N24" s="37">
        <v>1973</v>
      </c>
      <c r="O24" s="216">
        <v>1974</v>
      </c>
      <c r="P24" s="119"/>
      <c r="Q24" s="113"/>
    </row>
    <row r="25" spans="1:17" ht="21.75" thickBot="1">
      <c r="A25" s="256"/>
      <c r="B25" s="253"/>
      <c r="C25" s="75" t="s">
        <v>58</v>
      </c>
      <c r="D25" s="177">
        <v>1621</v>
      </c>
      <c r="E25" s="157">
        <v>1839</v>
      </c>
      <c r="F25" s="157">
        <v>1463</v>
      </c>
      <c r="G25" s="157">
        <v>1523</v>
      </c>
      <c r="H25" s="157">
        <v>1661</v>
      </c>
      <c r="I25" s="157">
        <v>1795</v>
      </c>
      <c r="J25" s="157">
        <v>2142</v>
      </c>
      <c r="K25" s="157">
        <v>2085</v>
      </c>
      <c r="L25" s="37">
        <v>2145</v>
      </c>
      <c r="M25" s="37">
        <v>2042</v>
      </c>
      <c r="N25" s="37">
        <v>2175</v>
      </c>
      <c r="O25" s="216">
        <v>1813</v>
      </c>
      <c r="P25" s="119"/>
      <c r="Q25" s="120"/>
    </row>
    <row r="26" spans="1:17" ht="15" customHeight="1" thickBot="1">
      <c r="A26" s="257"/>
      <c r="B26" s="254"/>
      <c r="C26" s="76" t="s">
        <v>59</v>
      </c>
      <c r="D26" s="177">
        <v>43770</v>
      </c>
      <c r="E26" s="157">
        <v>43635</v>
      </c>
      <c r="F26" s="157">
        <v>42097.087</v>
      </c>
      <c r="G26" s="157">
        <v>43956.705</v>
      </c>
      <c r="H26" s="157">
        <v>44273.541</v>
      </c>
      <c r="I26" s="157">
        <v>43601.02</v>
      </c>
      <c r="J26" s="157">
        <v>44969.947</v>
      </c>
      <c r="K26" s="157">
        <v>46836.081</v>
      </c>
      <c r="L26" s="37">
        <v>47193</v>
      </c>
      <c r="M26" s="37">
        <v>47538</v>
      </c>
      <c r="N26" s="157">
        <v>47648</v>
      </c>
      <c r="O26" s="216">
        <v>46107</v>
      </c>
      <c r="P26" s="119"/>
      <c r="Q26" s="113"/>
    </row>
    <row r="27" ht="12.75">
      <c r="Q27" s="113"/>
    </row>
    <row r="28" ht="12.75">
      <c r="Q28" s="113"/>
    </row>
    <row r="29" ht="12.75">
      <c r="Q29" s="113"/>
    </row>
  </sheetData>
  <sheetProtection/>
  <mergeCells count="4">
    <mergeCell ref="D4:O4"/>
    <mergeCell ref="B6:B16"/>
    <mergeCell ref="B17:B26"/>
    <mergeCell ref="A6:A26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V37"/>
  <sheetViews>
    <sheetView zoomScalePageLayoutView="0" workbookViewId="0" topLeftCell="A1">
      <selection activeCell="A1" sqref="A1:O2"/>
    </sheetView>
  </sheetViews>
  <sheetFormatPr defaultColWidth="9.140625" defaultRowHeight="12.75"/>
  <cols>
    <col min="1" max="1" width="3.8515625" style="12" bestFit="1" customWidth="1"/>
    <col min="2" max="2" width="3.28125" style="12" bestFit="1" customWidth="1"/>
    <col min="3" max="3" width="13.57421875" style="58" customWidth="1"/>
    <col min="4" max="5" width="6.7109375" style="5" customWidth="1"/>
    <col min="6" max="16" width="6.7109375" style="6" customWidth="1"/>
    <col min="17" max="22" width="9.140625" style="6" customWidth="1"/>
    <col min="23" max="16384" width="9.140625" style="5" customWidth="1"/>
  </cols>
  <sheetData>
    <row r="1" spans="1:15" ht="18" customHeight="1">
      <c r="A1" s="258" t="s">
        <v>85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ht="18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22" s="15" customFormat="1" ht="13.5" thickBot="1">
      <c r="A3" s="5" t="s">
        <v>37</v>
      </c>
      <c r="B3" s="24"/>
      <c r="C3" s="7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15" customFormat="1" ht="15" customHeight="1" thickBot="1">
      <c r="A4" s="24"/>
      <c r="B4" s="24"/>
      <c r="C4" s="78"/>
      <c r="D4" s="249">
        <v>2006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1"/>
      <c r="P4" s="23"/>
      <c r="Q4" s="26"/>
      <c r="R4" s="26"/>
      <c r="S4" s="26"/>
      <c r="T4" s="26"/>
      <c r="U4" s="26"/>
      <c r="V4" s="26"/>
    </row>
    <row r="5" spans="1:22" s="15" customFormat="1" ht="48" thickBot="1">
      <c r="A5" s="24"/>
      <c r="B5" s="24"/>
      <c r="C5" s="21"/>
      <c r="D5" s="240" t="s">
        <v>164</v>
      </c>
      <c r="E5" s="241" t="s">
        <v>165</v>
      </c>
      <c r="F5" s="241" t="s">
        <v>166</v>
      </c>
      <c r="G5" s="241" t="s">
        <v>167</v>
      </c>
      <c r="H5" s="241" t="s">
        <v>168</v>
      </c>
      <c r="I5" s="241" t="s">
        <v>169</v>
      </c>
      <c r="J5" s="241" t="s">
        <v>170</v>
      </c>
      <c r="K5" s="241" t="s">
        <v>171</v>
      </c>
      <c r="L5" s="241" t="s">
        <v>172</v>
      </c>
      <c r="M5" s="241" t="s">
        <v>173</v>
      </c>
      <c r="N5" s="241" t="s">
        <v>174</v>
      </c>
      <c r="O5" s="242" t="s">
        <v>175</v>
      </c>
      <c r="P5" s="31"/>
      <c r="Q5" s="28"/>
      <c r="R5" s="28"/>
      <c r="S5" s="28"/>
      <c r="T5" s="28"/>
      <c r="U5" s="28"/>
      <c r="V5" s="28"/>
    </row>
    <row r="6" spans="1:22" ht="15" customHeight="1" thickBot="1">
      <c r="A6" s="255" t="s">
        <v>60</v>
      </c>
      <c r="B6" s="252" t="s">
        <v>22</v>
      </c>
      <c r="C6" s="61" t="s">
        <v>61</v>
      </c>
      <c r="D6" s="177">
        <f>SUM(D7:D8)</f>
        <v>30522</v>
      </c>
      <c r="E6" s="157">
        <f aca="true" t="shared" si="0" ref="E6:O6">SUM(E7:E8)</f>
        <v>30699</v>
      </c>
      <c r="F6" s="157">
        <f t="shared" si="0"/>
        <v>29803</v>
      </c>
      <c r="G6" s="157">
        <f t="shared" si="0"/>
        <v>29961</v>
      </c>
      <c r="H6" s="157">
        <f t="shared" si="0"/>
        <v>29704</v>
      </c>
      <c r="I6" s="157">
        <f t="shared" si="0"/>
        <v>29187</v>
      </c>
      <c r="J6" s="157">
        <f t="shared" si="0"/>
        <v>29616</v>
      </c>
      <c r="K6" s="157">
        <f t="shared" si="0"/>
        <v>29653</v>
      </c>
      <c r="L6" s="157">
        <f t="shared" si="0"/>
        <v>29483</v>
      </c>
      <c r="M6" s="157">
        <f t="shared" si="0"/>
        <v>29273</v>
      </c>
      <c r="N6" s="157">
        <f t="shared" si="0"/>
        <v>29327</v>
      </c>
      <c r="O6" s="162">
        <f t="shared" si="0"/>
        <v>29338</v>
      </c>
      <c r="P6" s="51"/>
      <c r="Q6" s="9"/>
      <c r="R6" s="9"/>
      <c r="S6" s="9"/>
      <c r="T6" s="9"/>
      <c r="U6" s="9"/>
      <c r="V6" s="9"/>
    </row>
    <row r="7" spans="1:16" ht="12.75">
      <c r="A7" s="256"/>
      <c r="B7" s="253"/>
      <c r="C7" s="79" t="s">
        <v>62</v>
      </c>
      <c r="D7" s="49">
        <v>226</v>
      </c>
      <c r="E7" s="33">
        <v>227</v>
      </c>
      <c r="F7" s="33">
        <v>218</v>
      </c>
      <c r="G7" s="33">
        <v>233</v>
      </c>
      <c r="H7" s="33">
        <v>247</v>
      </c>
      <c r="I7" s="33">
        <v>238</v>
      </c>
      <c r="J7" s="33">
        <v>286</v>
      </c>
      <c r="K7" s="33">
        <v>273</v>
      </c>
      <c r="L7" s="33">
        <v>249</v>
      </c>
      <c r="M7" s="33">
        <v>227</v>
      </c>
      <c r="N7" s="33">
        <v>231</v>
      </c>
      <c r="O7" s="43">
        <v>201</v>
      </c>
      <c r="P7" s="121"/>
    </row>
    <row r="8" spans="1:22" s="8" customFormat="1" ht="23.25" thickBot="1">
      <c r="A8" s="256"/>
      <c r="B8" s="253"/>
      <c r="C8" s="80" t="s">
        <v>63</v>
      </c>
      <c r="D8" s="48">
        <v>30296</v>
      </c>
      <c r="E8" s="41">
        <v>30472</v>
      </c>
      <c r="F8" s="41">
        <v>29585</v>
      </c>
      <c r="G8" s="41">
        <v>29728</v>
      </c>
      <c r="H8" s="41">
        <v>29457</v>
      </c>
      <c r="I8" s="41">
        <v>28949</v>
      </c>
      <c r="J8" s="41">
        <v>29330</v>
      </c>
      <c r="K8" s="41">
        <v>29380</v>
      </c>
      <c r="L8" s="41">
        <v>29234</v>
      </c>
      <c r="M8" s="41">
        <v>29046</v>
      </c>
      <c r="N8" s="41">
        <v>29096</v>
      </c>
      <c r="O8" s="42">
        <v>29137</v>
      </c>
      <c r="P8" s="51"/>
      <c r="Q8" s="2"/>
      <c r="R8" s="2"/>
      <c r="S8" s="2"/>
      <c r="T8" s="2"/>
      <c r="U8" s="2"/>
      <c r="V8" s="2"/>
    </row>
    <row r="9" spans="1:16" s="13" customFormat="1" ht="21.75" thickBot="1">
      <c r="A9" s="256"/>
      <c r="B9" s="253"/>
      <c r="C9" s="219" t="s">
        <v>64</v>
      </c>
      <c r="D9" s="177">
        <f>SUM(D10:D11)</f>
        <v>24848</v>
      </c>
      <c r="E9" s="157">
        <f aca="true" t="shared" si="1" ref="E9:O9">SUM(E10:E11)</f>
        <v>24641</v>
      </c>
      <c r="F9" s="157">
        <f t="shared" si="1"/>
        <v>24821</v>
      </c>
      <c r="G9" s="157">
        <f t="shared" si="1"/>
        <v>25303</v>
      </c>
      <c r="H9" s="157">
        <f t="shared" si="1"/>
        <v>25635</v>
      </c>
      <c r="I9" s="157">
        <f t="shared" si="1"/>
        <v>25526</v>
      </c>
      <c r="J9" s="157">
        <f t="shared" si="1"/>
        <v>25655</v>
      </c>
      <c r="K9" s="157">
        <f t="shared" si="1"/>
        <v>25638</v>
      </c>
      <c r="L9" s="157">
        <f t="shared" si="1"/>
        <v>25590</v>
      </c>
      <c r="M9" s="157">
        <f t="shared" si="1"/>
        <v>25724</v>
      </c>
      <c r="N9" s="157">
        <f t="shared" si="1"/>
        <v>25810</v>
      </c>
      <c r="O9" s="162">
        <f t="shared" si="1"/>
        <v>25930</v>
      </c>
      <c r="P9" s="121"/>
    </row>
    <row r="10" spans="1:16" s="13" customFormat="1" ht="15" customHeight="1">
      <c r="A10" s="256"/>
      <c r="B10" s="253"/>
      <c r="C10" s="79" t="s">
        <v>65</v>
      </c>
      <c r="D10" s="49">
        <v>4358</v>
      </c>
      <c r="E10" s="33">
        <v>4364</v>
      </c>
      <c r="F10" s="33">
        <v>4394</v>
      </c>
      <c r="G10" s="33">
        <v>4509</v>
      </c>
      <c r="H10" s="33">
        <v>4601</v>
      </c>
      <c r="I10" s="33">
        <v>4616</v>
      </c>
      <c r="J10" s="33">
        <v>4655</v>
      </c>
      <c r="K10" s="33">
        <v>4631</v>
      </c>
      <c r="L10" s="33">
        <v>4679</v>
      </c>
      <c r="M10" s="33">
        <v>4696</v>
      </c>
      <c r="N10" s="33">
        <v>4738</v>
      </c>
      <c r="O10" s="43">
        <v>4768</v>
      </c>
      <c r="P10" s="121"/>
    </row>
    <row r="11" spans="1:16" s="13" customFormat="1" ht="23.25" thickBot="1">
      <c r="A11" s="256"/>
      <c r="B11" s="253"/>
      <c r="C11" s="80" t="s">
        <v>66</v>
      </c>
      <c r="D11" s="48">
        <v>20490</v>
      </c>
      <c r="E11" s="41">
        <v>20277</v>
      </c>
      <c r="F11" s="41">
        <v>20427</v>
      </c>
      <c r="G11" s="41">
        <v>20794</v>
      </c>
      <c r="H11" s="41">
        <v>21034</v>
      </c>
      <c r="I11" s="41">
        <v>20910</v>
      </c>
      <c r="J11" s="41">
        <v>21000</v>
      </c>
      <c r="K11" s="41">
        <v>21007</v>
      </c>
      <c r="L11" s="41">
        <v>20911</v>
      </c>
      <c r="M11" s="41">
        <v>21028</v>
      </c>
      <c r="N11" s="41">
        <v>21072</v>
      </c>
      <c r="O11" s="42">
        <v>21162</v>
      </c>
      <c r="P11" s="51"/>
    </row>
    <row r="12" spans="1:16" s="13" customFormat="1" ht="21.75" thickBot="1">
      <c r="A12" s="256"/>
      <c r="B12" s="253"/>
      <c r="C12" s="63" t="s">
        <v>67</v>
      </c>
      <c r="D12" s="177">
        <f>SUM(D13:D14)</f>
        <v>27317</v>
      </c>
      <c r="E12" s="157">
        <f aca="true" t="shared" si="2" ref="E12:O12">SUM(E13:E14)</f>
        <v>27808</v>
      </c>
      <c r="F12" s="157">
        <f t="shared" si="2"/>
        <v>28736</v>
      </c>
      <c r="G12" s="157">
        <f t="shared" si="2"/>
        <v>29976</v>
      </c>
      <c r="H12" s="157">
        <f t="shared" si="2"/>
        <v>29963</v>
      </c>
      <c r="I12" s="157">
        <f t="shared" si="2"/>
        <v>30696</v>
      </c>
      <c r="J12" s="157">
        <f t="shared" si="2"/>
        <v>30197</v>
      </c>
      <c r="K12" s="157">
        <f t="shared" si="2"/>
        <v>29593</v>
      </c>
      <c r="L12" s="157">
        <f t="shared" si="2"/>
        <v>30444</v>
      </c>
      <c r="M12" s="157">
        <f t="shared" si="2"/>
        <v>31365</v>
      </c>
      <c r="N12" s="157">
        <f t="shared" si="2"/>
        <v>31310</v>
      </c>
      <c r="O12" s="162">
        <f t="shared" si="2"/>
        <v>31193</v>
      </c>
      <c r="P12" s="121"/>
    </row>
    <row r="13" spans="1:16" s="13" customFormat="1" ht="15" customHeight="1">
      <c r="A13" s="256"/>
      <c r="B13" s="253"/>
      <c r="C13" s="65" t="s">
        <v>68</v>
      </c>
      <c r="D13" s="49">
        <v>27259</v>
      </c>
      <c r="E13" s="33">
        <v>27742</v>
      </c>
      <c r="F13" s="33">
        <v>28645</v>
      </c>
      <c r="G13" s="33">
        <v>29887</v>
      </c>
      <c r="H13" s="33">
        <v>29910</v>
      </c>
      <c r="I13" s="33">
        <v>30646</v>
      </c>
      <c r="J13" s="33">
        <v>30142</v>
      </c>
      <c r="K13" s="33">
        <v>29544</v>
      </c>
      <c r="L13" s="33">
        <v>30393</v>
      </c>
      <c r="M13" s="33">
        <v>31313</v>
      </c>
      <c r="N13" s="33">
        <v>31251</v>
      </c>
      <c r="O13" s="43">
        <v>31134</v>
      </c>
      <c r="P13" s="121"/>
    </row>
    <row r="14" spans="1:16" s="13" customFormat="1" ht="15" customHeight="1" thickBot="1">
      <c r="A14" s="256"/>
      <c r="B14" s="253"/>
      <c r="C14" s="66" t="s">
        <v>69</v>
      </c>
      <c r="D14" s="48">
        <v>58</v>
      </c>
      <c r="E14" s="41">
        <v>66</v>
      </c>
      <c r="F14" s="41">
        <v>91</v>
      </c>
      <c r="G14" s="41">
        <v>89</v>
      </c>
      <c r="H14" s="41">
        <v>53</v>
      </c>
      <c r="I14" s="41">
        <v>50</v>
      </c>
      <c r="J14" s="41">
        <v>55</v>
      </c>
      <c r="K14" s="41">
        <v>49</v>
      </c>
      <c r="L14" s="41">
        <v>51</v>
      </c>
      <c r="M14" s="41">
        <v>52</v>
      </c>
      <c r="N14" s="41">
        <v>59</v>
      </c>
      <c r="O14" s="42">
        <v>59</v>
      </c>
      <c r="P14" s="51"/>
    </row>
    <row r="15" spans="1:16" s="13" customFormat="1" ht="11.25" thickBot="1">
      <c r="A15" s="256"/>
      <c r="B15" s="253"/>
      <c r="C15" s="219" t="s">
        <v>39</v>
      </c>
      <c r="D15" s="177">
        <f>SUM(D16:D18)</f>
        <v>19912</v>
      </c>
      <c r="E15" s="157">
        <f aca="true" t="shared" si="3" ref="E15:O15">SUM(E16:E18)</f>
        <v>19954</v>
      </c>
      <c r="F15" s="157">
        <f t="shared" si="3"/>
        <v>21567</v>
      </c>
      <c r="G15" s="157">
        <f t="shared" si="3"/>
        <v>21230</v>
      </c>
      <c r="H15" s="157">
        <f t="shared" si="3"/>
        <v>22433</v>
      </c>
      <c r="I15" s="157">
        <f t="shared" si="3"/>
        <v>23756</v>
      </c>
      <c r="J15" s="157">
        <f t="shared" si="3"/>
        <v>20990</v>
      </c>
      <c r="K15" s="157">
        <f t="shared" si="3"/>
        <v>19895</v>
      </c>
      <c r="L15" s="157">
        <f t="shared" si="3"/>
        <v>21501</v>
      </c>
      <c r="M15" s="157">
        <f t="shared" si="3"/>
        <v>21912</v>
      </c>
      <c r="N15" s="157">
        <f t="shared" si="3"/>
        <v>22748</v>
      </c>
      <c r="O15" s="162">
        <f t="shared" si="3"/>
        <v>24784</v>
      </c>
      <c r="P15" s="51"/>
    </row>
    <row r="16" spans="1:16" s="13" customFormat="1" ht="22.5">
      <c r="A16" s="256"/>
      <c r="B16" s="253"/>
      <c r="C16" s="79" t="s">
        <v>70</v>
      </c>
      <c r="D16" s="49">
        <v>1711</v>
      </c>
      <c r="E16" s="33">
        <v>1739</v>
      </c>
      <c r="F16" s="33">
        <v>1761</v>
      </c>
      <c r="G16" s="33">
        <v>1849</v>
      </c>
      <c r="H16" s="33">
        <v>1886</v>
      </c>
      <c r="I16" s="33">
        <v>2514</v>
      </c>
      <c r="J16" s="33">
        <v>2429</v>
      </c>
      <c r="K16" s="33">
        <v>2414</v>
      </c>
      <c r="L16" s="33">
        <v>2366</v>
      </c>
      <c r="M16" s="33">
        <v>2387</v>
      </c>
      <c r="N16" s="33">
        <v>2463</v>
      </c>
      <c r="O16" s="43">
        <v>2598</v>
      </c>
      <c r="P16" s="57"/>
    </row>
    <row r="17" spans="1:16" s="13" customFormat="1" ht="25.5" customHeight="1">
      <c r="A17" s="256"/>
      <c r="B17" s="253"/>
      <c r="C17" s="81" t="s">
        <v>71</v>
      </c>
      <c r="D17" s="45">
        <v>15587</v>
      </c>
      <c r="E17" s="34">
        <v>15593</v>
      </c>
      <c r="F17" s="34">
        <v>16721</v>
      </c>
      <c r="G17" s="34">
        <v>15919</v>
      </c>
      <c r="H17" s="34">
        <v>16746</v>
      </c>
      <c r="I17" s="34">
        <v>17194</v>
      </c>
      <c r="J17" s="34">
        <v>15104</v>
      </c>
      <c r="K17" s="34">
        <v>13885</v>
      </c>
      <c r="L17" s="34">
        <v>15526</v>
      </c>
      <c r="M17" s="34">
        <v>15863</v>
      </c>
      <c r="N17" s="34">
        <v>16556</v>
      </c>
      <c r="O17" s="40">
        <v>18446</v>
      </c>
      <c r="P17" s="57"/>
    </row>
    <row r="18" spans="1:16" s="13" customFormat="1" ht="26.25" customHeight="1" thickBot="1">
      <c r="A18" s="256"/>
      <c r="B18" s="253"/>
      <c r="C18" s="80" t="s">
        <v>72</v>
      </c>
      <c r="D18" s="48">
        <v>2614</v>
      </c>
      <c r="E18" s="41">
        <v>2622</v>
      </c>
      <c r="F18" s="41">
        <v>3085</v>
      </c>
      <c r="G18" s="41">
        <v>3462</v>
      </c>
      <c r="H18" s="41">
        <v>3801</v>
      </c>
      <c r="I18" s="41">
        <v>4048</v>
      </c>
      <c r="J18" s="41">
        <v>3457</v>
      </c>
      <c r="K18" s="41">
        <v>3596</v>
      </c>
      <c r="L18" s="41">
        <v>3609</v>
      </c>
      <c r="M18" s="41">
        <v>3662</v>
      </c>
      <c r="N18" s="41">
        <v>3729</v>
      </c>
      <c r="O18" s="42">
        <v>3740</v>
      </c>
      <c r="P18" s="121"/>
    </row>
    <row r="19" spans="1:16" s="13" customFormat="1" ht="21.75" thickBot="1">
      <c r="A19" s="256"/>
      <c r="B19" s="253"/>
      <c r="C19" s="219" t="s">
        <v>73</v>
      </c>
      <c r="D19" s="177">
        <v>3499</v>
      </c>
      <c r="E19" s="157">
        <v>3510</v>
      </c>
      <c r="F19" s="157">
        <v>3469</v>
      </c>
      <c r="G19" s="157">
        <v>3505</v>
      </c>
      <c r="H19" s="157">
        <v>3568</v>
      </c>
      <c r="I19" s="157">
        <v>3382</v>
      </c>
      <c r="J19" s="157">
        <v>3333</v>
      </c>
      <c r="K19" s="157">
        <v>3335</v>
      </c>
      <c r="L19" s="157">
        <v>3386</v>
      </c>
      <c r="M19" s="157">
        <v>3380</v>
      </c>
      <c r="N19" s="157">
        <v>3389</v>
      </c>
      <c r="O19" s="162">
        <v>3240</v>
      </c>
      <c r="P19" s="121"/>
    </row>
    <row r="20" spans="1:16" s="13" customFormat="1" ht="21.75" thickBot="1">
      <c r="A20" s="256"/>
      <c r="B20" s="253"/>
      <c r="C20" s="219" t="s">
        <v>74</v>
      </c>
      <c r="D20" s="221">
        <v>524</v>
      </c>
      <c r="E20" s="222">
        <v>548</v>
      </c>
      <c r="F20" s="222">
        <v>506</v>
      </c>
      <c r="G20" s="222">
        <v>509</v>
      </c>
      <c r="H20" s="222">
        <v>525</v>
      </c>
      <c r="I20" s="222">
        <v>512</v>
      </c>
      <c r="J20" s="222">
        <v>584</v>
      </c>
      <c r="K20" s="222">
        <v>489</v>
      </c>
      <c r="L20" s="222">
        <v>429</v>
      </c>
      <c r="M20" s="222">
        <v>410</v>
      </c>
      <c r="N20" s="222">
        <v>411</v>
      </c>
      <c r="O20" s="223">
        <v>356</v>
      </c>
      <c r="P20" s="51"/>
    </row>
    <row r="21" spans="1:16" ht="15" customHeight="1" thickBot="1">
      <c r="A21" s="256"/>
      <c r="B21" s="254"/>
      <c r="C21" s="219" t="s">
        <v>49</v>
      </c>
      <c r="D21" s="224">
        <v>106622</v>
      </c>
      <c r="E21" s="225">
        <v>107160</v>
      </c>
      <c r="F21" s="225">
        <v>108902</v>
      </c>
      <c r="G21" s="225">
        <v>110484</v>
      </c>
      <c r="H21" s="225">
        <v>111828</v>
      </c>
      <c r="I21" s="225">
        <v>113059</v>
      </c>
      <c r="J21" s="225">
        <v>110375</v>
      </c>
      <c r="K21" s="225">
        <v>108603</v>
      </c>
      <c r="L21" s="225">
        <v>110832</v>
      </c>
      <c r="M21" s="225">
        <v>112065</v>
      </c>
      <c r="N21" s="225">
        <v>112996</v>
      </c>
      <c r="O21" s="226">
        <v>114840</v>
      </c>
      <c r="P21" s="123"/>
    </row>
    <row r="22" spans="1:16" ht="32.25" thickBot="1">
      <c r="A22" s="256"/>
      <c r="B22" s="259" t="s">
        <v>23</v>
      </c>
      <c r="C22" s="220" t="s">
        <v>75</v>
      </c>
      <c r="D22" s="177">
        <f>SUM(D23:D25)</f>
        <v>72237</v>
      </c>
      <c r="E22" s="157">
        <f aca="true" t="shared" si="4" ref="E22:O22">SUM(E23:E25)</f>
        <v>72300</v>
      </c>
      <c r="F22" s="157">
        <f t="shared" si="4"/>
        <v>73178</v>
      </c>
      <c r="G22" s="157">
        <f t="shared" si="4"/>
        <v>74039</v>
      </c>
      <c r="H22" s="157">
        <f t="shared" si="4"/>
        <v>74830</v>
      </c>
      <c r="I22" s="157">
        <f t="shared" si="4"/>
        <v>75898</v>
      </c>
      <c r="J22" s="157">
        <f t="shared" si="4"/>
        <v>74060</v>
      </c>
      <c r="K22" s="157">
        <f t="shared" si="4"/>
        <v>73299</v>
      </c>
      <c r="L22" s="157">
        <f t="shared" si="4"/>
        <v>74488</v>
      </c>
      <c r="M22" s="157">
        <f t="shared" si="4"/>
        <v>76121</v>
      </c>
      <c r="N22" s="157">
        <f t="shared" si="4"/>
        <v>76769</v>
      </c>
      <c r="O22" s="162">
        <f t="shared" si="4"/>
        <v>77366</v>
      </c>
      <c r="P22" s="57"/>
    </row>
    <row r="23" spans="1:16" ht="22.5">
      <c r="A23" s="256"/>
      <c r="B23" s="260"/>
      <c r="C23" s="82" t="s">
        <v>76</v>
      </c>
      <c r="D23" s="49">
        <v>1488</v>
      </c>
      <c r="E23" s="33">
        <v>1483</v>
      </c>
      <c r="F23" s="33">
        <v>1470</v>
      </c>
      <c r="G23" s="33">
        <v>1522</v>
      </c>
      <c r="H23" s="33">
        <v>1506</v>
      </c>
      <c r="I23" s="33">
        <v>1561</v>
      </c>
      <c r="J23" s="33">
        <v>1494</v>
      </c>
      <c r="K23" s="33">
        <v>1407</v>
      </c>
      <c r="L23" s="33">
        <v>1450</v>
      </c>
      <c r="M23" s="33">
        <v>1459</v>
      </c>
      <c r="N23" s="33">
        <v>1593</v>
      </c>
      <c r="O23" s="43">
        <v>1450</v>
      </c>
      <c r="P23" s="57"/>
    </row>
    <row r="24" spans="1:16" ht="22.5">
      <c r="A24" s="256"/>
      <c r="B24" s="260"/>
      <c r="C24" s="83" t="s">
        <v>77</v>
      </c>
      <c r="D24" s="45">
        <v>21095</v>
      </c>
      <c r="E24" s="34">
        <v>21439</v>
      </c>
      <c r="F24" s="34">
        <v>21583</v>
      </c>
      <c r="G24" s="34">
        <v>21811</v>
      </c>
      <c r="H24" s="34">
        <v>22151</v>
      </c>
      <c r="I24" s="34">
        <v>22412</v>
      </c>
      <c r="J24" s="34">
        <v>19905</v>
      </c>
      <c r="K24" s="34">
        <v>19423</v>
      </c>
      <c r="L24" s="34">
        <v>20142</v>
      </c>
      <c r="M24" s="34">
        <v>20792</v>
      </c>
      <c r="N24" s="34">
        <v>20261</v>
      </c>
      <c r="O24" s="40">
        <v>19631</v>
      </c>
      <c r="P24" s="57"/>
    </row>
    <row r="25" spans="1:16" ht="23.25" thickBot="1">
      <c r="A25" s="256"/>
      <c r="B25" s="260"/>
      <c r="C25" s="84" t="s">
        <v>78</v>
      </c>
      <c r="D25" s="48">
        <v>49654</v>
      </c>
      <c r="E25" s="41">
        <v>49378</v>
      </c>
      <c r="F25" s="41">
        <v>50125</v>
      </c>
      <c r="G25" s="41">
        <v>50706</v>
      </c>
      <c r="H25" s="41">
        <v>51173</v>
      </c>
      <c r="I25" s="41">
        <v>51925</v>
      </c>
      <c r="J25" s="41">
        <v>52661</v>
      </c>
      <c r="K25" s="41">
        <v>52469</v>
      </c>
      <c r="L25" s="41">
        <v>52896</v>
      </c>
      <c r="M25" s="41">
        <v>53870</v>
      </c>
      <c r="N25" s="41">
        <v>54915</v>
      </c>
      <c r="O25" s="42">
        <v>56285</v>
      </c>
      <c r="P25" s="57"/>
    </row>
    <row r="26" spans="1:16" ht="21.75" thickBot="1">
      <c r="A26" s="256"/>
      <c r="B26" s="260"/>
      <c r="C26" s="220" t="s">
        <v>79</v>
      </c>
      <c r="D26" s="177">
        <v>1720</v>
      </c>
      <c r="E26" s="157">
        <v>1808</v>
      </c>
      <c r="F26" s="157">
        <v>1799</v>
      </c>
      <c r="G26" s="157">
        <v>1766</v>
      </c>
      <c r="H26" s="157">
        <v>1588</v>
      </c>
      <c r="I26" s="157">
        <v>1321</v>
      </c>
      <c r="J26" s="157">
        <v>1415</v>
      </c>
      <c r="K26" s="157">
        <v>1374</v>
      </c>
      <c r="L26" s="157">
        <v>1405</v>
      </c>
      <c r="M26" s="157">
        <v>1353</v>
      </c>
      <c r="N26" s="157">
        <v>1459</v>
      </c>
      <c r="O26" s="162">
        <v>1579</v>
      </c>
      <c r="P26" s="56"/>
    </row>
    <row r="27" spans="1:16" ht="21.75" thickBot="1">
      <c r="A27" s="256"/>
      <c r="B27" s="260"/>
      <c r="C27" s="220" t="s">
        <v>80</v>
      </c>
      <c r="D27" s="177">
        <f>SUM(D28:D29)</f>
        <v>13801</v>
      </c>
      <c r="E27" s="157">
        <f aca="true" t="shared" si="5" ref="E27:N27">SUM(E28:E29)</f>
        <v>14345</v>
      </c>
      <c r="F27" s="157">
        <f t="shared" si="5"/>
        <v>14616</v>
      </c>
      <c r="G27" s="157">
        <f t="shared" si="5"/>
        <v>14702</v>
      </c>
      <c r="H27" s="157">
        <f t="shared" si="5"/>
        <v>15185</v>
      </c>
      <c r="I27" s="157">
        <f t="shared" si="5"/>
        <v>15510</v>
      </c>
      <c r="J27" s="157">
        <f t="shared" si="5"/>
        <v>14097</v>
      </c>
      <c r="K27" s="157">
        <f t="shared" si="5"/>
        <v>13455</v>
      </c>
      <c r="L27" s="157">
        <f t="shared" si="5"/>
        <v>14101</v>
      </c>
      <c r="M27" s="157">
        <f t="shared" si="5"/>
        <v>14034</v>
      </c>
      <c r="N27" s="157">
        <f t="shared" si="5"/>
        <v>13903</v>
      </c>
      <c r="O27" s="162">
        <v>14128</v>
      </c>
      <c r="P27" s="56"/>
    </row>
    <row r="28" spans="1:16" ht="12.75">
      <c r="A28" s="256"/>
      <c r="B28" s="260"/>
      <c r="C28" s="79" t="s">
        <v>81</v>
      </c>
      <c r="D28" s="49">
        <v>1059</v>
      </c>
      <c r="E28" s="33">
        <v>1069</v>
      </c>
      <c r="F28" s="33">
        <v>1040</v>
      </c>
      <c r="G28" s="33">
        <v>966</v>
      </c>
      <c r="H28" s="33">
        <v>893</v>
      </c>
      <c r="I28" s="33">
        <v>923</v>
      </c>
      <c r="J28" s="33">
        <v>809</v>
      </c>
      <c r="K28" s="33">
        <v>735</v>
      </c>
      <c r="L28" s="33">
        <v>755</v>
      </c>
      <c r="M28" s="33">
        <v>770</v>
      </c>
      <c r="N28" s="33">
        <v>734</v>
      </c>
      <c r="O28" s="43">
        <v>681</v>
      </c>
      <c r="P28" s="56"/>
    </row>
    <row r="29" spans="1:16" ht="23.25" thickBot="1">
      <c r="A29" s="256"/>
      <c r="B29" s="260"/>
      <c r="C29" s="80" t="s">
        <v>78</v>
      </c>
      <c r="D29" s="48">
        <v>12742</v>
      </c>
      <c r="E29" s="41">
        <v>13276</v>
      </c>
      <c r="F29" s="41">
        <v>13576</v>
      </c>
      <c r="G29" s="41">
        <v>13736</v>
      </c>
      <c r="H29" s="41">
        <v>14292</v>
      </c>
      <c r="I29" s="41">
        <v>14587</v>
      </c>
      <c r="J29" s="41">
        <v>13288</v>
      </c>
      <c r="K29" s="41">
        <v>12720</v>
      </c>
      <c r="L29" s="41">
        <v>13346</v>
      </c>
      <c r="M29" s="41">
        <v>13264</v>
      </c>
      <c r="N29" s="41">
        <v>13169</v>
      </c>
      <c r="O29" s="42">
        <v>13446</v>
      </c>
      <c r="P29" s="56"/>
    </row>
    <row r="30" spans="1:16" ht="32.25" thickBot="1">
      <c r="A30" s="256"/>
      <c r="B30" s="260"/>
      <c r="C30" s="220" t="s">
        <v>82</v>
      </c>
      <c r="D30" s="177">
        <v>2957.422</v>
      </c>
      <c r="E30" s="157">
        <v>2818.369</v>
      </c>
      <c r="F30" s="157">
        <v>3528.771</v>
      </c>
      <c r="G30" s="157">
        <v>3102.96</v>
      </c>
      <c r="H30" s="157">
        <v>3156.606</v>
      </c>
      <c r="I30" s="157">
        <v>3666.7740000000003</v>
      </c>
      <c r="J30" s="157">
        <v>3411.818</v>
      </c>
      <c r="K30" s="157">
        <v>3016.384</v>
      </c>
      <c r="L30" s="157">
        <v>3509</v>
      </c>
      <c r="M30" s="157">
        <v>3011</v>
      </c>
      <c r="N30" s="157">
        <v>3444</v>
      </c>
      <c r="O30" s="162">
        <f>4236+95</f>
        <v>4331</v>
      </c>
      <c r="P30" s="57"/>
    </row>
    <row r="31" spans="1:16" ht="13.5" thickBot="1">
      <c r="A31" s="256"/>
      <c r="B31" s="260"/>
      <c r="C31" s="220" t="s">
        <v>57</v>
      </c>
      <c r="D31" s="177">
        <f>SUM(D32:D33)</f>
        <v>6543</v>
      </c>
      <c r="E31" s="157">
        <f aca="true" t="shared" si="6" ref="E31:O31">SUM(E32:E33)</f>
        <v>6848</v>
      </c>
      <c r="F31" s="157">
        <f t="shared" si="6"/>
        <v>6838</v>
      </c>
      <c r="G31" s="157">
        <f t="shared" si="6"/>
        <v>7230</v>
      </c>
      <c r="H31" s="157">
        <f t="shared" si="6"/>
        <v>8330</v>
      </c>
      <c r="I31" s="157">
        <f t="shared" si="6"/>
        <v>8234</v>
      </c>
      <c r="J31" s="157">
        <f t="shared" si="6"/>
        <v>8318</v>
      </c>
      <c r="K31" s="157">
        <f t="shared" si="6"/>
        <v>8412</v>
      </c>
      <c r="L31" s="157">
        <f t="shared" si="6"/>
        <v>8554</v>
      </c>
      <c r="M31" s="157">
        <f t="shared" si="6"/>
        <v>8555</v>
      </c>
      <c r="N31" s="157">
        <f t="shared" si="6"/>
        <v>8568</v>
      </c>
      <c r="O31" s="162">
        <f t="shared" si="6"/>
        <v>8718</v>
      </c>
      <c r="P31" s="56"/>
    </row>
    <row r="32" spans="1:16" ht="12.75">
      <c r="A32" s="256"/>
      <c r="B32" s="260"/>
      <c r="C32" s="79" t="s">
        <v>83</v>
      </c>
      <c r="D32" s="49">
        <v>6192</v>
      </c>
      <c r="E32" s="33">
        <v>6498</v>
      </c>
      <c r="F32" s="33">
        <v>6488</v>
      </c>
      <c r="G32" s="33">
        <v>6880</v>
      </c>
      <c r="H32" s="33">
        <v>7980</v>
      </c>
      <c r="I32" s="33">
        <v>7997</v>
      </c>
      <c r="J32" s="33">
        <v>8079</v>
      </c>
      <c r="K32" s="33">
        <v>8182</v>
      </c>
      <c r="L32" s="33">
        <v>8270</v>
      </c>
      <c r="M32" s="33">
        <v>8273</v>
      </c>
      <c r="N32" s="33">
        <v>8284</v>
      </c>
      <c r="O32" s="43">
        <v>8434</v>
      </c>
      <c r="P32" s="123"/>
    </row>
    <row r="33" spans="1:16" ht="23.25" thickBot="1">
      <c r="A33" s="256"/>
      <c r="B33" s="260"/>
      <c r="C33" s="80" t="s">
        <v>84</v>
      </c>
      <c r="D33" s="48">
        <v>351</v>
      </c>
      <c r="E33" s="41">
        <v>350</v>
      </c>
      <c r="F33" s="41">
        <v>350</v>
      </c>
      <c r="G33" s="41">
        <v>350</v>
      </c>
      <c r="H33" s="41">
        <v>350</v>
      </c>
      <c r="I33" s="41">
        <v>237</v>
      </c>
      <c r="J33" s="41">
        <v>239</v>
      </c>
      <c r="K33" s="41">
        <v>230</v>
      </c>
      <c r="L33" s="41">
        <v>284</v>
      </c>
      <c r="M33" s="41">
        <v>282</v>
      </c>
      <c r="N33" s="41">
        <v>284</v>
      </c>
      <c r="O33" s="42">
        <v>284</v>
      </c>
      <c r="P33" s="57"/>
    </row>
    <row r="34" spans="1:16" ht="21.75" thickBot="1">
      <c r="A34" s="256"/>
      <c r="B34" s="260"/>
      <c r="C34" s="220" t="s">
        <v>58</v>
      </c>
      <c r="D34" s="177">
        <v>9364</v>
      </c>
      <c r="E34" s="157">
        <v>9041</v>
      </c>
      <c r="F34" s="157">
        <v>8943</v>
      </c>
      <c r="G34" s="157">
        <v>9644</v>
      </c>
      <c r="H34" s="157">
        <v>8738</v>
      </c>
      <c r="I34" s="157">
        <v>8429</v>
      </c>
      <c r="J34" s="157">
        <v>9073</v>
      </c>
      <c r="K34" s="157">
        <v>9047</v>
      </c>
      <c r="L34" s="157">
        <v>8776</v>
      </c>
      <c r="M34" s="157">
        <v>8993</v>
      </c>
      <c r="N34" s="157">
        <v>8854</v>
      </c>
      <c r="O34" s="162">
        <v>8718</v>
      </c>
      <c r="P34" s="56"/>
    </row>
    <row r="35" spans="1:16" ht="13.5" thickBot="1">
      <c r="A35" s="257"/>
      <c r="B35" s="261"/>
      <c r="C35" s="220" t="s">
        <v>59</v>
      </c>
      <c r="D35" s="177">
        <v>106622.42199999999</v>
      </c>
      <c r="E35" s="157">
        <v>107160.369</v>
      </c>
      <c r="F35" s="157">
        <v>108901.77100000001</v>
      </c>
      <c r="G35" s="157">
        <v>110483.96</v>
      </c>
      <c r="H35" s="157">
        <v>111827.606</v>
      </c>
      <c r="I35" s="157">
        <v>113058.774</v>
      </c>
      <c r="J35" s="157">
        <v>110374.818</v>
      </c>
      <c r="K35" s="157">
        <v>108603.38399999999</v>
      </c>
      <c r="L35" s="157">
        <v>110832</v>
      </c>
      <c r="M35" s="157">
        <v>112065</v>
      </c>
      <c r="N35" s="157">
        <v>112996</v>
      </c>
      <c r="O35" s="162">
        <v>114840</v>
      </c>
      <c r="P35" s="57"/>
    </row>
    <row r="36" ht="12.75">
      <c r="P36" s="56"/>
    </row>
    <row r="37" ht="12.75">
      <c r="P37" s="56"/>
    </row>
  </sheetData>
  <sheetProtection/>
  <mergeCells count="5">
    <mergeCell ref="A1:O2"/>
    <mergeCell ref="D4:O4"/>
    <mergeCell ref="B6:B21"/>
    <mergeCell ref="B22:B35"/>
    <mergeCell ref="A6:A35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CU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5" bestFit="1" customWidth="1"/>
    <col min="2" max="2" width="15.7109375" style="58" customWidth="1"/>
    <col min="3" max="14" width="6.7109375" style="6" customWidth="1"/>
    <col min="15" max="20" width="9.140625" style="6" customWidth="1"/>
    <col min="21" max="16384" width="9.140625" style="5" customWidth="1"/>
  </cols>
  <sheetData>
    <row r="1" ht="18.75">
      <c r="A1" s="7" t="s">
        <v>86</v>
      </c>
    </row>
    <row r="2" ht="12.75">
      <c r="A2" s="5" t="s">
        <v>37</v>
      </c>
    </row>
    <row r="3" ht="9.75" customHeight="1" thickBot="1"/>
    <row r="4" spans="3:14" ht="15" customHeight="1" thickBot="1">
      <c r="C4" s="249">
        <v>2006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1"/>
    </row>
    <row r="5" spans="3:14" ht="48" thickBot="1">
      <c r="C5" s="240" t="s">
        <v>164</v>
      </c>
      <c r="D5" s="241" t="s">
        <v>165</v>
      </c>
      <c r="E5" s="241" t="s">
        <v>166</v>
      </c>
      <c r="F5" s="241" t="s">
        <v>167</v>
      </c>
      <c r="G5" s="241" t="s">
        <v>168</v>
      </c>
      <c r="H5" s="241" t="s">
        <v>169</v>
      </c>
      <c r="I5" s="241" t="s">
        <v>170</v>
      </c>
      <c r="J5" s="241" t="s">
        <v>171</v>
      </c>
      <c r="K5" s="241" t="s">
        <v>172</v>
      </c>
      <c r="L5" s="241" t="s">
        <v>173</v>
      </c>
      <c r="M5" s="241" t="s">
        <v>174</v>
      </c>
      <c r="N5" s="242" t="s">
        <v>175</v>
      </c>
    </row>
    <row r="6" spans="1:14" ht="49.5" customHeight="1">
      <c r="A6" s="262" t="s">
        <v>24</v>
      </c>
      <c r="B6" s="85" t="s">
        <v>87</v>
      </c>
      <c r="C6" s="47">
        <v>74894.13900000001</v>
      </c>
      <c r="D6" s="38">
        <v>74917.265</v>
      </c>
      <c r="E6" s="38">
        <v>75774.043</v>
      </c>
      <c r="F6" s="38">
        <v>76579.82900000001</v>
      </c>
      <c r="G6" s="38">
        <v>77295.452</v>
      </c>
      <c r="H6" s="38">
        <v>78453.902</v>
      </c>
      <c r="I6" s="38">
        <v>76967.104</v>
      </c>
      <c r="J6" s="38">
        <v>76107.62299999999</v>
      </c>
      <c r="K6" s="38">
        <v>77184</v>
      </c>
      <c r="L6" s="38">
        <v>78803</v>
      </c>
      <c r="M6" s="38">
        <v>79447</v>
      </c>
      <c r="N6" s="39">
        <f>322+76833</f>
        <v>77155</v>
      </c>
    </row>
    <row r="7" spans="1:14" ht="49.5" customHeight="1">
      <c r="A7" s="263"/>
      <c r="B7" s="86" t="s">
        <v>78</v>
      </c>
      <c r="C7" s="45">
        <v>50001</v>
      </c>
      <c r="D7" s="34">
        <v>49692</v>
      </c>
      <c r="E7" s="34">
        <v>50372</v>
      </c>
      <c r="F7" s="34">
        <v>50976</v>
      </c>
      <c r="G7" s="34">
        <v>51448</v>
      </c>
      <c r="H7" s="34">
        <v>52230</v>
      </c>
      <c r="I7" s="34">
        <v>52985</v>
      </c>
      <c r="J7" s="34">
        <v>52823</v>
      </c>
      <c r="K7" s="34">
        <v>53196</v>
      </c>
      <c r="L7" s="34">
        <v>54189</v>
      </c>
      <c r="M7" s="34">
        <v>55271</v>
      </c>
      <c r="N7" s="40">
        <v>56678</v>
      </c>
    </row>
    <row r="8" spans="1:20" ht="49.5" customHeight="1">
      <c r="A8" s="263"/>
      <c r="B8" s="86" t="s">
        <v>39</v>
      </c>
      <c r="C8" s="45">
        <v>25555</v>
      </c>
      <c r="D8" s="34">
        <v>25352</v>
      </c>
      <c r="E8" s="34">
        <v>26345</v>
      </c>
      <c r="F8" s="34">
        <v>28321</v>
      </c>
      <c r="G8" s="34">
        <v>29216</v>
      </c>
      <c r="H8" s="34">
        <v>29467</v>
      </c>
      <c r="I8" s="34">
        <v>28120</v>
      </c>
      <c r="J8" s="34">
        <v>28402</v>
      </c>
      <c r="K8" s="34">
        <v>29047</v>
      </c>
      <c r="L8" s="34">
        <v>30111</v>
      </c>
      <c r="M8" s="34">
        <v>30722</v>
      </c>
      <c r="N8" s="40">
        <v>30409</v>
      </c>
      <c r="O8" s="9"/>
      <c r="P8" s="9"/>
      <c r="Q8" s="9"/>
      <c r="R8" s="9"/>
      <c r="S8" s="9"/>
      <c r="T8" s="9"/>
    </row>
    <row r="9" spans="1:20" ht="49.5" customHeight="1">
      <c r="A9" s="263"/>
      <c r="B9" s="86" t="s">
        <v>88</v>
      </c>
      <c r="C9" s="45">
        <v>17755</v>
      </c>
      <c r="D9" s="34">
        <v>17620</v>
      </c>
      <c r="E9" s="34">
        <v>18235</v>
      </c>
      <c r="F9" s="34">
        <v>19444</v>
      </c>
      <c r="G9" s="34">
        <v>20121</v>
      </c>
      <c r="H9" s="34">
        <v>21125</v>
      </c>
      <c r="I9" s="34">
        <v>19340</v>
      </c>
      <c r="J9" s="34">
        <v>19743</v>
      </c>
      <c r="K9" s="34">
        <v>20679</v>
      </c>
      <c r="L9" s="34">
        <v>21732</v>
      </c>
      <c r="M9" s="34">
        <v>21838</v>
      </c>
      <c r="N9" s="40">
        <v>21654</v>
      </c>
      <c r="O9" s="9"/>
      <c r="P9" s="9"/>
      <c r="Q9" s="9"/>
      <c r="R9" s="9"/>
      <c r="S9" s="9"/>
      <c r="T9" s="9"/>
    </row>
    <row r="10" spans="1:20" s="8" customFormat="1" ht="49.5" customHeight="1">
      <c r="A10" s="263"/>
      <c r="B10" s="86" t="s">
        <v>89</v>
      </c>
      <c r="C10" s="45">
        <v>33861</v>
      </c>
      <c r="D10" s="34">
        <v>34252</v>
      </c>
      <c r="E10" s="34">
        <v>33863</v>
      </c>
      <c r="F10" s="34">
        <v>32950</v>
      </c>
      <c r="G10" s="34">
        <v>32449</v>
      </c>
      <c r="H10" s="34">
        <v>33636</v>
      </c>
      <c r="I10" s="34">
        <v>34419</v>
      </c>
      <c r="J10" s="34">
        <v>35155</v>
      </c>
      <c r="K10" s="34">
        <v>35505</v>
      </c>
      <c r="L10" s="34">
        <v>35963</v>
      </c>
      <c r="M10" s="34">
        <v>35823</v>
      </c>
      <c r="N10" s="40">
        <v>37459</v>
      </c>
      <c r="O10" s="3"/>
      <c r="P10" s="3"/>
      <c r="Q10" s="3"/>
      <c r="R10" s="3"/>
      <c r="S10" s="3"/>
      <c r="T10" s="3"/>
    </row>
    <row r="11" spans="1:99" s="11" customFormat="1" ht="49.5" customHeight="1">
      <c r="A11" s="263"/>
      <c r="B11" s="86" t="s">
        <v>90</v>
      </c>
      <c r="C11" s="45">
        <v>35933</v>
      </c>
      <c r="D11" s="34">
        <v>36242</v>
      </c>
      <c r="E11" s="34">
        <v>36248</v>
      </c>
      <c r="F11" s="34">
        <v>36135</v>
      </c>
      <c r="G11" s="34">
        <v>35876</v>
      </c>
      <c r="H11" s="34">
        <v>36300</v>
      </c>
      <c r="I11" s="34">
        <v>37531</v>
      </c>
      <c r="J11" s="34">
        <v>38165</v>
      </c>
      <c r="K11" s="34">
        <v>38207</v>
      </c>
      <c r="L11" s="34">
        <v>38677</v>
      </c>
      <c r="M11" s="34">
        <v>39083</v>
      </c>
      <c r="N11" s="40">
        <v>40584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</row>
    <row r="12" spans="1:14" s="11" customFormat="1" ht="49.5" customHeight="1" thickBot="1">
      <c r="A12" s="264"/>
      <c r="B12" s="87" t="s">
        <v>42</v>
      </c>
      <c r="C12" s="50">
        <v>25633</v>
      </c>
      <c r="D12" s="35">
        <v>25427</v>
      </c>
      <c r="E12" s="35">
        <v>25611</v>
      </c>
      <c r="F12" s="35">
        <v>26107</v>
      </c>
      <c r="G12" s="35">
        <v>26431</v>
      </c>
      <c r="H12" s="35">
        <v>26277</v>
      </c>
      <c r="I12" s="35">
        <v>26426</v>
      </c>
      <c r="J12" s="35">
        <v>26397</v>
      </c>
      <c r="K12" s="35">
        <v>26335</v>
      </c>
      <c r="L12" s="35">
        <v>26475</v>
      </c>
      <c r="M12" s="35">
        <v>26292</v>
      </c>
      <c r="N12" s="44">
        <v>26679</v>
      </c>
    </row>
    <row r="13" spans="1:2" s="11" customFormat="1" ht="10.5">
      <c r="A13" s="29"/>
      <c r="B13" s="67"/>
    </row>
    <row r="14" spans="1:2" s="11" customFormat="1" ht="10.5">
      <c r="A14" s="29"/>
      <c r="B14" s="67"/>
    </row>
    <row r="15" spans="1:2" s="11" customFormat="1" ht="10.5">
      <c r="A15" s="29"/>
      <c r="B15" s="67"/>
    </row>
    <row r="16" spans="1:2" s="11" customFormat="1" ht="10.5">
      <c r="A16" s="29"/>
      <c r="B16" s="67"/>
    </row>
    <row r="17" spans="1:2" s="11" customFormat="1" ht="10.5">
      <c r="A17" s="29"/>
      <c r="B17" s="67"/>
    </row>
    <row r="18" spans="1:2" s="11" customFormat="1" ht="10.5">
      <c r="A18" s="29"/>
      <c r="B18" s="67"/>
    </row>
    <row r="19" spans="1:2" s="11" customFormat="1" ht="10.5">
      <c r="A19" s="29"/>
      <c r="B19" s="67"/>
    </row>
    <row r="20" spans="1:2" s="11" customFormat="1" ht="10.5">
      <c r="A20" s="27"/>
      <c r="B20" s="67"/>
    </row>
    <row r="21" spans="1:2" s="11" customFormat="1" ht="10.5">
      <c r="A21" s="27"/>
      <c r="B21" s="67"/>
    </row>
    <row r="22" spans="1:2" s="11" customFormat="1" ht="10.5">
      <c r="A22" s="27"/>
      <c r="B22" s="67"/>
    </row>
  </sheetData>
  <sheetProtection/>
  <mergeCells count="2">
    <mergeCell ref="A6:A12"/>
    <mergeCell ref="C4:N4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R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5" bestFit="1" customWidth="1"/>
    <col min="2" max="2" width="3.28125" style="5" bestFit="1" customWidth="1"/>
    <col min="3" max="3" width="12.7109375" style="58" customWidth="1"/>
    <col min="4" max="15" width="6.28125" style="6" customWidth="1"/>
    <col min="16" max="16" width="6.28125" style="112" customWidth="1"/>
    <col min="17" max="16384" width="9.140625" style="6" customWidth="1"/>
  </cols>
  <sheetData>
    <row r="1" spans="1:18" ht="18.75">
      <c r="A1" s="7" t="s">
        <v>91</v>
      </c>
      <c r="R1" s="123"/>
    </row>
    <row r="2" spans="1:18" ht="12.75">
      <c r="A2" s="5" t="s">
        <v>92</v>
      </c>
      <c r="C2" s="60"/>
      <c r="R2" s="125"/>
    </row>
    <row r="3" spans="1:18" ht="13.5" thickBot="1">
      <c r="A3" s="5" t="s">
        <v>176</v>
      </c>
      <c r="B3" s="20"/>
      <c r="C3" s="60"/>
      <c r="R3" s="125"/>
    </row>
    <row r="4" spans="1:18" ht="15" customHeight="1" thickBot="1">
      <c r="A4" s="14"/>
      <c r="B4" s="20"/>
      <c r="C4" s="60"/>
      <c r="D4" s="247">
        <v>2006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6"/>
      <c r="R4" s="123"/>
    </row>
    <row r="5" spans="1:18" s="9" customFormat="1" ht="48" thickBot="1">
      <c r="A5" s="15"/>
      <c r="B5" s="20"/>
      <c r="C5" s="88"/>
      <c r="D5" s="240" t="s">
        <v>164</v>
      </c>
      <c r="E5" s="241" t="s">
        <v>165</v>
      </c>
      <c r="F5" s="241" t="s">
        <v>166</v>
      </c>
      <c r="G5" s="241" t="s">
        <v>167</v>
      </c>
      <c r="H5" s="241" t="s">
        <v>168</v>
      </c>
      <c r="I5" s="241" t="s">
        <v>169</v>
      </c>
      <c r="J5" s="241" t="s">
        <v>170</v>
      </c>
      <c r="K5" s="241" t="s">
        <v>171</v>
      </c>
      <c r="L5" s="241" t="s">
        <v>172</v>
      </c>
      <c r="M5" s="241" t="s">
        <v>173</v>
      </c>
      <c r="N5" s="241" t="s">
        <v>174</v>
      </c>
      <c r="O5" s="242" t="s">
        <v>175</v>
      </c>
      <c r="P5" s="111" t="s">
        <v>188</v>
      </c>
      <c r="R5" s="123"/>
    </row>
    <row r="6" spans="1:18" s="9" customFormat="1" ht="21.75" customHeight="1" thickBot="1">
      <c r="A6" s="262" t="s">
        <v>94</v>
      </c>
      <c r="B6" s="269" t="s">
        <v>95</v>
      </c>
      <c r="C6" s="227" t="s">
        <v>93</v>
      </c>
      <c r="D6" s="177">
        <f>SUM(D7:D13)</f>
        <v>253</v>
      </c>
      <c r="E6" s="157">
        <f aca="true" t="shared" si="0" ref="E6:M6">SUM(E7:E13)</f>
        <v>251</v>
      </c>
      <c r="F6" s="157">
        <f t="shared" si="0"/>
        <v>303</v>
      </c>
      <c r="G6" s="157">
        <f t="shared" si="0"/>
        <v>264</v>
      </c>
      <c r="H6" s="157">
        <f t="shared" si="0"/>
        <v>297</v>
      </c>
      <c r="I6" s="157">
        <f t="shared" si="0"/>
        <v>288</v>
      </c>
      <c r="J6" s="157">
        <f t="shared" si="0"/>
        <v>219</v>
      </c>
      <c r="K6" s="157">
        <f t="shared" si="0"/>
        <v>173</v>
      </c>
      <c r="L6" s="157">
        <f t="shared" si="0"/>
        <v>228</v>
      </c>
      <c r="M6" s="157">
        <f t="shared" si="0"/>
        <v>251</v>
      </c>
      <c r="N6" s="157">
        <f>SUM(N7:N13)</f>
        <v>261</v>
      </c>
      <c r="O6" s="162">
        <f>SUM(O7:O13)</f>
        <v>270</v>
      </c>
      <c r="P6" s="130">
        <f>SUM(D6:O6)</f>
        <v>3058</v>
      </c>
      <c r="R6" s="123"/>
    </row>
    <row r="7" spans="1:18" ht="21.75" customHeight="1">
      <c r="A7" s="263"/>
      <c r="B7" s="270"/>
      <c r="C7" s="89" t="s">
        <v>177</v>
      </c>
      <c r="D7" s="49">
        <v>182</v>
      </c>
      <c r="E7" s="33">
        <v>182</v>
      </c>
      <c r="F7" s="33">
        <v>218</v>
      </c>
      <c r="G7" s="33">
        <v>191</v>
      </c>
      <c r="H7" s="33">
        <v>214</v>
      </c>
      <c r="I7" s="33">
        <v>208</v>
      </c>
      <c r="J7" s="33">
        <v>161</v>
      </c>
      <c r="K7" s="33">
        <v>125</v>
      </c>
      <c r="L7" s="33">
        <v>168</v>
      </c>
      <c r="M7" s="33">
        <v>187</v>
      </c>
      <c r="N7" s="33">
        <v>195</v>
      </c>
      <c r="O7" s="110">
        <v>205</v>
      </c>
      <c r="P7" s="108">
        <f aca="true" t="shared" si="1" ref="P7:P32">SUM(D7:O7)</f>
        <v>2236</v>
      </c>
      <c r="R7" s="124"/>
    </row>
    <row r="8" spans="1:18" s="2" customFormat="1" ht="21.75" customHeight="1">
      <c r="A8" s="263"/>
      <c r="B8" s="270"/>
      <c r="C8" s="90" t="s">
        <v>179</v>
      </c>
      <c r="D8" s="45">
        <v>27</v>
      </c>
      <c r="E8" s="34">
        <v>26</v>
      </c>
      <c r="F8" s="34">
        <v>32</v>
      </c>
      <c r="G8" s="34">
        <v>28</v>
      </c>
      <c r="H8" s="34">
        <v>32</v>
      </c>
      <c r="I8" s="34">
        <v>31</v>
      </c>
      <c r="J8" s="34">
        <v>26</v>
      </c>
      <c r="K8" s="34">
        <v>22</v>
      </c>
      <c r="L8" s="34">
        <v>25</v>
      </c>
      <c r="M8" s="34">
        <v>26</v>
      </c>
      <c r="N8" s="34">
        <v>26</v>
      </c>
      <c r="O8" s="104">
        <v>27</v>
      </c>
      <c r="P8" s="106">
        <f t="shared" si="1"/>
        <v>328</v>
      </c>
      <c r="Q8" s="6"/>
      <c r="R8" s="124"/>
    </row>
    <row r="9" spans="1:18" ht="21.75" customHeight="1">
      <c r="A9" s="263"/>
      <c r="B9" s="270"/>
      <c r="C9" s="90" t="s">
        <v>184</v>
      </c>
      <c r="D9" s="45">
        <v>15</v>
      </c>
      <c r="E9" s="34">
        <v>14</v>
      </c>
      <c r="F9" s="34">
        <v>17</v>
      </c>
      <c r="G9" s="34">
        <v>14</v>
      </c>
      <c r="H9" s="34">
        <v>17</v>
      </c>
      <c r="I9" s="34">
        <v>16</v>
      </c>
      <c r="J9" s="34">
        <v>13</v>
      </c>
      <c r="K9" s="34">
        <v>12</v>
      </c>
      <c r="L9" s="34">
        <v>12</v>
      </c>
      <c r="M9" s="34">
        <v>13</v>
      </c>
      <c r="N9" s="34">
        <v>13</v>
      </c>
      <c r="O9" s="104">
        <v>13</v>
      </c>
      <c r="P9" s="106">
        <f t="shared" si="1"/>
        <v>169</v>
      </c>
      <c r="R9" s="124"/>
    </row>
    <row r="10" spans="1:18" ht="21.75" customHeight="1">
      <c r="A10" s="263"/>
      <c r="B10" s="270"/>
      <c r="C10" s="90" t="s">
        <v>185</v>
      </c>
      <c r="D10" s="45">
        <v>8</v>
      </c>
      <c r="E10" s="34">
        <v>8</v>
      </c>
      <c r="F10" s="34">
        <v>10</v>
      </c>
      <c r="G10" s="34">
        <v>9</v>
      </c>
      <c r="H10" s="34">
        <v>10</v>
      </c>
      <c r="I10" s="34">
        <v>10</v>
      </c>
      <c r="J10" s="34">
        <v>6</v>
      </c>
      <c r="K10" s="34">
        <v>5</v>
      </c>
      <c r="L10" s="34">
        <v>7</v>
      </c>
      <c r="M10" s="34">
        <v>8</v>
      </c>
      <c r="N10" s="34">
        <v>9</v>
      </c>
      <c r="O10" s="104">
        <v>8</v>
      </c>
      <c r="P10" s="106">
        <f t="shared" si="1"/>
        <v>98</v>
      </c>
      <c r="R10" s="124"/>
    </row>
    <row r="11" spans="1:18" ht="21.75" customHeight="1">
      <c r="A11" s="263"/>
      <c r="B11" s="270"/>
      <c r="C11" s="90" t="s">
        <v>33</v>
      </c>
      <c r="D11" s="45">
        <v>11</v>
      </c>
      <c r="E11" s="34">
        <v>11</v>
      </c>
      <c r="F11" s="34">
        <v>13</v>
      </c>
      <c r="G11" s="34">
        <v>12</v>
      </c>
      <c r="H11" s="34">
        <v>14</v>
      </c>
      <c r="I11" s="34">
        <v>13</v>
      </c>
      <c r="J11" s="34">
        <v>9</v>
      </c>
      <c r="K11" s="34">
        <v>6</v>
      </c>
      <c r="L11" s="34">
        <v>9</v>
      </c>
      <c r="M11" s="34">
        <v>10</v>
      </c>
      <c r="N11" s="34">
        <v>11</v>
      </c>
      <c r="O11" s="104">
        <v>10</v>
      </c>
      <c r="P11" s="106">
        <f t="shared" si="1"/>
        <v>129</v>
      </c>
      <c r="R11" s="124"/>
    </row>
    <row r="12" spans="1:18" ht="21.75" customHeight="1">
      <c r="A12" s="263"/>
      <c r="B12" s="270"/>
      <c r="C12" s="90" t="s">
        <v>34</v>
      </c>
      <c r="D12" s="45">
        <v>6</v>
      </c>
      <c r="E12" s="34">
        <v>6</v>
      </c>
      <c r="F12" s="34">
        <v>8</v>
      </c>
      <c r="G12" s="34">
        <v>6</v>
      </c>
      <c r="H12" s="34">
        <v>6</v>
      </c>
      <c r="I12" s="34">
        <v>6</v>
      </c>
      <c r="J12" s="34">
        <v>2</v>
      </c>
      <c r="K12" s="34">
        <v>2</v>
      </c>
      <c r="L12" s="34">
        <v>4</v>
      </c>
      <c r="M12" s="34">
        <v>4</v>
      </c>
      <c r="N12" s="34">
        <v>4</v>
      </c>
      <c r="O12" s="104">
        <v>4</v>
      </c>
      <c r="P12" s="106">
        <f t="shared" si="1"/>
        <v>58</v>
      </c>
      <c r="R12" s="124"/>
    </row>
    <row r="13" spans="1:18" ht="21.75" customHeight="1" thickBot="1">
      <c r="A13" s="263"/>
      <c r="B13" s="270"/>
      <c r="C13" s="91" t="s">
        <v>186</v>
      </c>
      <c r="D13" s="48">
        <v>4</v>
      </c>
      <c r="E13" s="41">
        <v>4</v>
      </c>
      <c r="F13" s="41">
        <v>5</v>
      </c>
      <c r="G13" s="41">
        <v>4</v>
      </c>
      <c r="H13" s="41">
        <v>4</v>
      </c>
      <c r="I13" s="41">
        <v>4</v>
      </c>
      <c r="J13" s="41">
        <v>2</v>
      </c>
      <c r="K13" s="41">
        <v>1</v>
      </c>
      <c r="L13" s="41">
        <v>3</v>
      </c>
      <c r="M13" s="41">
        <v>3</v>
      </c>
      <c r="N13" s="41">
        <v>3</v>
      </c>
      <c r="O13" s="105">
        <v>3</v>
      </c>
      <c r="P13" s="107">
        <f t="shared" si="1"/>
        <v>40</v>
      </c>
      <c r="R13" s="124"/>
    </row>
    <row r="14" spans="1:16" ht="21.75" customHeight="1" thickBot="1">
      <c r="A14" s="263"/>
      <c r="B14" s="270"/>
      <c r="C14" s="63" t="s">
        <v>97</v>
      </c>
      <c r="D14" s="177">
        <f>SUM(D15:D21)</f>
        <v>903</v>
      </c>
      <c r="E14" s="157">
        <f aca="true" t="shared" si="2" ref="E14:O14">SUM(E15:E21)</f>
        <v>840</v>
      </c>
      <c r="F14" s="157">
        <f t="shared" si="2"/>
        <v>1062</v>
      </c>
      <c r="G14" s="157">
        <f t="shared" si="2"/>
        <v>912</v>
      </c>
      <c r="H14" s="157">
        <f t="shared" si="2"/>
        <v>994</v>
      </c>
      <c r="I14" s="157">
        <f t="shared" si="2"/>
        <v>948</v>
      </c>
      <c r="J14" s="157">
        <f t="shared" si="2"/>
        <v>708</v>
      </c>
      <c r="K14" s="157">
        <f t="shared" si="2"/>
        <v>630</v>
      </c>
      <c r="L14" s="157">
        <f t="shared" si="2"/>
        <v>849</v>
      </c>
      <c r="M14" s="157">
        <f t="shared" si="2"/>
        <v>980</v>
      </c>
      <c r="N14" s="157">
        <f t="shared" si="2"/>
        <v>1049</v>
      </c>
      <c r="O14" s="162">
        <f t="shared" si="2"/>
        <v>1009</v>
      </c>
      <c r="P14" s="130">
        <f t="shared" si="1"/>
        <v>10884</v>
      </c>
    </row>
    <row r="15" spans="1:16" ht="21.75" customHeight="1">
      <c r="A15" s="263"/>
      <c r="B15" s="270"/>
      <c r="C15" s="89" t="s">
        <v>177</v>
      </c>
      <c r="D15" s="49">
        <v>730</v>
      </c>
      <c r="E15" s="33">
        <v>664</v>
      </c>
      <c r="F15" s="33">
        <v>851</v>
      </c>
      <c r="G15" s="33">
        <v>750</v>
      </c>
      <c r="H15" s="33">
        <v>824</v>
      </c>
      <c r="I15" s="33">
        <v>785</v>
      </c>
      <c r="J15" s="33">
        <v>591</v>
      </c>
      <c r="K15" s="33">
        <v>516</v>
      </c>
      <c r="L15" s="33">
        <v>704</v>
      </c>
      <c r="M15" s="33">
        <v>818</v>
      </c>
      <c r="N15" s="33">
        <v>887</v>
      </c>
      <c r="O15" s="110">
        <v>837</v>
      </c>
      <c r="P15" s="108">
        <f t="shared" si="1"/>
        <v>8957</v>
      </c>
    </row>
    <row r="16" spans="1:16" ht="21.75" customHeight="1">
      <c r="A16" s="263"/>
      <c r="B16" s="270"/>
      <c r="C16" s="90" t="s">
        <v>179</v>
      </c>
      <c r="D16" s="45">
        <v>56</v>
      </c>
      <c r="E16" s="34">
        <v>59</v>
      </c>
      <c r="F16" s="34">
        <v>60</v>
      </c>
      <c r="G16" s="34">
        <v>57</v>
      </c>
      <c r="H16" s="34">
        <v>58</v>
      </c>
      <c r="I16" s="34">
        <v>56</v>
      </c>
      <c r="J16" s="34">
        <v>46</v>
      </c>
      <c r="K16" s="34">
        <v>49</v>
      </c>
      <c r="L16" s="34">
        <v>59</v>
      </c>
      <c r="M16" s="34">
        <v>66</v>
      </c>
      <c r="N16" s="34">
        <v>56</v>
      </c>
      <c r="O16" s="104">
        <v>69</v>
      </c>
      <c r="P16" s="106">
        <f t="shared" si="1"/>
        <v>691</v>
      </c>
    </row>
    <row r="17" spans="1:16" ht="21.75" customHeight="1">
      <c r="A17" s="263"/>
      <c r="B17" s="270"/>
      <c r="C17" s="90" t="s">
        <v>184</v>
      </c>
      <c r="D17" s="45">
        <v>45</v>
      </c>
      <c r="E17" s="34">
        <v>42</v>
      </c>
      <c r="F17" s="34">
        <v>54</v>
      </c>
      <c r="G17" s="34">
        <v>38</v>
      </c>
      <c r="H17" s="34">
        <v>46</v>
      </c>
      <c r="I17" s="34">
        <v>37</v>
      </c>
      <c r="J17" s="34">
        <v>33</v>
      </c>
      <c r="K17" s="34">
        <v>30</v>
      </c>
      <c r="L17" s="34">
        <v>33</v>
      </c>
      <c r="M17" s="34">
        <v>34</v>
      </c>
      <c r="N17" s="34">
        <v>36</v>
      </c>
      <c r="O17" s="104">
        <v>36</v>
      </c>
      <c r="P17" s="106">
        <f t="shared" si="1"/>
        <v>464</v>
      </c>
    </row>
    <row r="18" spans="1:16" ht="21.75" customHeight="1">
      <c r="A18" s="263"/>
      <c r="B18" s="270"/>
      <c r="C18" s="90" t="s">
        <v>185</v>
      </c>
      <c r="D18" s="45">
        <v>24</v>
      </c>
      <c r="E18" s="34">
        <v>23</v>
      </c>
      <c r="F18" s="34">
        <v>31</v>
      </c>
      <c r="G18" s="34">
        <v>23</v>
      </c>
      <c r="H18" s="34">
        <v>24</v>
      </c>
      <c r="I18" s="34">
        <v>25</v>
      </c>
      <c r="J18" s="34">
        <v>13</v>
      </c>
      <c r="K18" s="34">
        <v>16</v>
      </c>
      <c r="L18" s="34">
        <v>21</v>
      </c>
      <c r="M18" s="34">
        <v>25</v>
      </c>
      <c r="N18" s="34">
        <v>26</v>
      </c>
      <c r="O18" s="104">
        <v>25</v>
      </c>
      <c r="P18" s="106">
        <f t="shared" si="1"/>
        <v>276</v>
      </c>
    </row>
    <row r="19" spans="1:16" ht="21.75" customHeight="1">
      <c r="A19" s="263"/>
      <c r="B19" s="270"/>
      <c r="C19" s="90" t="s">
        <v>33</v>
      </c>
      <c r="D19" s="45">
        <v>26</v>
      </c>
      <c r="E19" s="34">
        <v>24</v>
      </c>
      <c r="F19" s="34">
        <v>28</v>
      </c>
      <c r="G19" s="34">
        <v>21</v>
      </c>
      <c r="H19" s="34">
        <v>25</v>
      </c>
      <c r="I19" s="34">
        <v>26</v>
      </c>
      <c r="J19" s="34">
        <v>18</v>
      </c>
      <c r="K19" s="34">
        <v>14</v>
      </c>
      <c r="L19" s="34">
        <v>18</v>
      </c>
      <c r="M19" s="34">
        <v>23</v>
      </c>
      <c r="N19" s="34">
        <v>26</v>
      </c>
      <c r="O19" s="104">
        <v>23</v>
      </c>
      <c r="P19" s="106">
        <f t="shared" si="1"/>
        <v>272</v>
      </c>
    </row>
    <row r="20" spans="1:16" ht="21.75" customHeight="1">
      <c r="A20" s="263"/>
      <c r="B20" s="270"/>
      <c r="C20" s="90" t="s">
        <v>34</v>
      </c>
      <c r="D20" s="45">
        <v>15</v>
      </c>
      <c r="E20" s="34">
        <v>19</v>
      </c>
      <c r="F20" s="34">
        <v>24</v>
      </c>
      <c r="G20" s="34">
        <v>15</v>
      </c>
      <c r="H20" s="34">
        <v>11</v>
      </c>
      <c r="I20" s="34">
        <v>13</v>
      </c>
      <c r="J20" s="34">
        <v>5</v>
      </c>
      <c r="K20" s="34">
        <v>4</v>
      </c>
      <c r="L20" s="34">
        <v>8</v>
      </c>
      <c r="M20" s="34">
        <v>9</v>
      </c>
      <c r="N20" s="34">
        <v>12</v>
      </c>
      <c r="O20" s="104">
        <v>13</v>
      </c>
      <c r="P20" s="106">
        <f t="shared" si="1"/>
        <v>148</v>
      </c>
    </row>
    <row r="21" spans="1:16" ht="21.75" customHeight="1" thickBot="1">
      <c r="A21" s="263"/>
      <c r="B21" s="271"/>
      <c r="C21" s="91" t="s">
        <v>186</v>
      </c>
      <c r="D21" s="48">
        <v>7</v>
      </c>
      <c r="E21" s="41">
        <v>9</v>
      </c>
      <c r="F21" s="41">
        <v>14</v>
      </c>
      <c r="G21" s="41">
        <v>8</v>
      </c>
      <c r="H21" s="41">
        <v>6</v>
      </c>
      <c r="I21" s="41">
        <v>6</v>
      </c>
      <c r="J21" s="41">
        <v>2</v>
      </c>
      <c r="K21" s="41">
        <v>1</v>
      </c>
      <c r="L21" s="41">
        <v>6</v>
      </c>
      <c r="M21" s="41">
        <v>5</v>
      </c>
      <c r="N21" s="41">
        <v>6</v>
      </c>
      <c r="O21" s="105">
        <v>6</v>
      </c>
      <c r="P21" s="107">
        <f t="shared" si="1"/>
        <v>76</v>
      </c>
    </row>
    <row r="22" spans="1:16" ht="21.75" customHeight="1">
      <c r="A22" s="263"/>
      <c r="B22" s="277" t="s">
        <v>96</v>
      </c>
      <c r="C22" s="274" t="s">
        <v>98</v>
      </c>
      <c r="D22" s="265">
        <v>588.1</v>
      </c>
      <c r="E22" s="267">
        <v>576</v>
      </c>
      <c r="F22" s="267">
        <v>661</v>
      </c>
      <c r="G22" s="267">
        <v>582</v>
      </c>
      <c r="H22" s="267">
        <v>679</v>
      </c>
      <c r="I22" s="267">
        <v>681</v>
      </c>
      <c r="J22" s="267">
        <v>527</v>
      </c>
      <c r="K22" s="267">
        <v>379</v>
      </c>
      <c r="L22" s="267">
        <v>512</v>
      </c>
      <c r="M22" s="267">
        <v>554</v>
      </c>
      <c r="N22" s="267">
        <v>560</v>
      </c>
      <c r="O22" s="282">
        <v>568</v>
      </c>
      <c r="P22" s="283">
        <f t="shared" si="1"/>
        <v>6867.1</v>
      </c>
    </row>
    <row r="23" spans="1:16" ht="21.75" customHeight="1">
      <c r="A23" s="263"/>
      <c r="B23" s="278"/>
      <c r="C23" s="275"/>
      <c r="D23" s="266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80"/>
      <c r="P23" s="284"/>
    </row>
    <row r="24" spans="1:16" ht="21.75" customHeight="1">
      <c r="A24" s="263"/>
      <c r="B24" s="278"/>
      <c r="C24" s="275" t="s">
        <v>25</v>
      </c>
      <c r="D24" s="266">
        <v>2126</v>
      </c>
      <c r="E24" s="268">
        <v>2153</v>
      </c>
      <c r="F24" s="268">
        <v>2362</v>
      </c>
      <c r="G24" s="268">
        <v>2123</v>
      </c>
      <c r="H24" s="268">
        <v>2479</v>
      </c>
      <c r="I24" s="268">
        <v>2403</v>
      </c>
      <c r="J24" s="268">
        <v>2052</v>
      </c>
      <c r="K24" s="268">
        <v>1303</v>
      </c>
      <c r="L24" s="268">
        <v>1755</v>
      </c>
      <c r="M24" s="268">
        <v>1959</v>
      </c>
      <c r="N24" s="268">
        <v>1947</v>
      </c>
      <c r="O24" s="280">
        <v>2062</v>
      </c>
      <c r="P24" s="284">
        <f t="shared" si="1"/>
        <v>24724</v>
      </c>
    </row>
    <row r="25" spans="1:16" ht="21.75" customHeight="1" thickBot="1">
      <c r="A25" s="263"/>
      <c r="B25" s="278"/>
      <c r="C25" s="276"/>
      <c r="D25" s="272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81"/>
      <c r="P25" s="285"/>
    </row>
    <row r="26" spans="1:16" ht="21.75" customHeight="1">
      <c r="A26" s="263"/>
      <c r="B26" s="278"/>
      <c r="C26" s="274" t="s">
        <v>99</v>
      </c>
      <c r="D26" s="286">
        <v>5.3</v>
      </c>
      <c r="E26" s="288">
        <v>5.7</v>
      </c>
      <c r="F26" s="288">
        <v>6.3</v>
      </c>
      <c r="G26" s="288">
        <v>5.4</v>
      </c>
      <c r="H26" s="288">
        <v>6.5</v>
      </c>
      <c r="I26" s="288">
        <v>6.2</v>
      </c>
      <c r="J26" s="288">
        <v>4.4</v>
      </c>
      <c r="K26" s="288">
        <v>3.6</v>
      </c>
      <c r="L26" s="288">
        <v>4.7</v>
      </c>
      <c r="M26" s="288">
        <v>5.5</v>
      </c>
      <c r="N26" s="288">
        <v>5.7</v>
      </c>
      <c r="O26" s="290">
        <v>5.7</v>
      </c>
      <c r="P26" s="301">
        <f t="shared" si="1"/>
        <v>65.00000000000001</v>
      </c>
    </row>
    <row r="27" spans="1:16" ht="21.75" customHeight="1">
      <c r="A27" s="263"/>
      <c r="B27" s="278"/>
      <c r="C27" s="275"/>
      <c r="D27" s="287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91"/>
      <c r="P27" s="302"/>
    </row>
    <row r="28" spans="1:16" ht="21.75" customHeight="1">
      <c r="A28" s="263"/>
      <c r="B28" s="278"/>
      <c r="C28" s="275" t="s">
        <v>100</v>
      </c>
      <c r="D28" s="287">
        <v>37.6</v>
      </c>
      <c r="E28" s="289">
        <v>42.5</v>
      </c>
      <c r="F28" s="289">
        <v>45.2</v>
      </c>
      <c r="G28" s="289">
        <v>42.9</v>
      </c>
      <c r="H28" s="289">
        <v>53.4</v>
      </c>
      <c r="I28" s="289">
        <v>58.5</v>
      </c>
      <c r="J28" s="289">
        <v>38.6</v>
      </c>
      <c r="K28" s="289">
        <v>44.2</v>
      </c>
      <c r="L28" s="289">
        <v>31.8</v>
      </c>
      <c r="M28" s="289">
        <v>40.7</v>
      </c>
      <c r="N28" s="289">
        <v>41.8</v>
      </c>
      <c r="O28" s="291">
        <v>43.3</v>
      </c>
      <c r="P28" s="303">
        <f t="shared" si="1"/>
        <v>520.5</v>
      </c>
    </row>
    <row r="29" spans="1:16" ht="21.75" customHeight="1" thickBot="1">
      <c r="A29" s="263"/>
      <c r="B29" s="278"/>
      <c r="C29" s="276"/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4"/>
      <c r="P29" s="304"/>
    </row>
    <row r="30" spans="1:16" ht="21.75" customHeight="1">
      <c r="A30" s="263"/>
      <c r="B30" s="278"/>
      <c r="C30" s="274" t="s">
        <v>101</v>
      </c>
      <c r="D30" s="299">
        <v>0.2</v>
      </c>
      <c r="E30" s="297">
        <v>0.1</v>
      </c>
      <c r="F30" s="297">
        <v>0.2</v>
      </c>
      <c r="G30" s="297">
        <v>0.2</v>
      </c>
      <c r="H30" s="297">
        <v>0.2</v>
      </c>
      <c r="I30" s="297">
        <v>0.2</v>
      </c>
      <c r="J30" s="297">
        <v>0.1</v>
      </c>
      <c r="K30" s="297">
        <v>0.1</v>
      </c>
      <c r="L30" s="297">
        <v>0.1</v>
      </c>
      <c r="M30" s="297">
        <v>0.1</v>
      </c>
      <c r="N30" s="297">
        <v>0.2</v>
      </c>
      <c r="O30" s="295">
        <v>0.2</v>
      </c>
      <c r="P30" s="305">
        <f t="shared" si="1"/>
        <v>1.9000000000000001</v>
      </c>
    </row>
    <row r="31" spans="1:16" ht="21.75" customHeight="1">
      <c r="A31" s="263"/>
      <c r="B31" s="278"/>
      <c r="C31" s="275"/>
      <c r="D31" s="300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6"/>
      <c r="P31" s="306"/>
    </row>
    <row r="32" spans="1:16" ht="21.75" customHeight="1">
      <c r="A32" s="263"/>
      <c r="B32" s="278"/>
      <c r="C32" s="275" t="s">
        <v>26</v>
      </c>
      <c r="D32" s="287">
        <v>4</v>
      </c>
      <c r="E32" s="289">
        <v>1.5</v>
      </c>
      <c r="F32" s="289">
        <v>2.2</v>
      </c>
      <c r="G32" s="289">
        <v>4.3</v>
      </c>
      <c r="H32" s="289">
        <v>2.4</v>
      </c>
      <c r="I32" s="289">
        <v>1.8</v>
      </c>
      <c r="J32" s="289">
        <v>1.4</v>
      </c>
      <c r="K32" s="289">
        <v>1</v>
      </c>
      <c r="L32" s="289">
        <v>1.1</v>
      </c>
      <c r="M32" s="289">
        <v>2.5</v>
      </c>
      <c r="N32" s="289">
        <v>3.3</v>
      </c>
      <c r="O32" s="291">
        <v>1.6</v>
      </c>
      <c r="P32" s="303">
        <f t="shared" si="1"/>
        <v>27.1</v>
      </c>
    </row>
    <row r="33" spans="1:16" ht="21.75" customHeight="1" thickBot="1">
      <c r="A33" s="264"/>
      <c r="B33" s="279"/>
      <c r="C33" s="276"/>
      <c r="D33" s="292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4"/>
      <c r="P33" s="304"/>
    </row>
  </sheetData>
  <sheetProtection/>
  <mergeCells count="88">
    <mergeCell ref="P26:P27"/>
    <mergeCell ref="P28:P29"/>
    <mergeCell ref="P30:P31"/>
    <mergeCell ref="P32:P33"/>
    <mergeCell ref="I32:I33"/>
    <mergeCell ref="H32:H33"/>
    <mergeCell ref="G32:G33"/>
    <mergeCell ref="F32:F33"/>
    <mergeCell ref="E32:E33"/>
    <mergeCell ref="D32:D33"/>
    <mergeCell ref="O32:O33"/>
    <mergeCell ref="N32:N33"/>
    <mergeCell ref="M32:M33"/>
    <mergeCell ref="L32:L33"/>
    <mergeCell ref="K32:K33"/>
    <mergeCell ref="J32:J33"/>
    <mergeCell ref="I30:I31"/>
    <mergeCell ref="H30:H31"/>
    <mergeCell ref="G30:G31"/>
    <mergeCell ref="F30:F31"/>
    <mergeCell ref="E30:E31"/>
    <mergeCell ref="D30:D31"/>
    <mergeCell ref="I28:I29"/>
    <mergeCell ref="H28:H29"/>
    <mergeCell ref="G28:G29"/>
    <mergeCell ref="F28:F29"/>
    <mergeCell ref="O30:O31"/>
    <mergeCell ref="N30:N31"/>
    <mergeCell ref="M30:M31"/>
    <mergeCell ref="L30:L31"/>
    <mergeCell ref="K30:K31"/>
    <mergeCell ref="J30:J31"/>
    <mergeCell ref="N26:N27"/>
    <mergeCell ref="O26:O27"/>
    <mergeCell ref="D28:D29"/>
    <mergeCell ref="E28:E29"/>
    <mergeCell ref="O28:O29"/>
    <mergeCell ref="N28:N29"/>
    <mergeCell ref="M28:M29"/>
    <mergeCell ref="L28:L29"/>
    <mergeCell ref="K28:K29"/>
    <mergeCell ref="J28:J29"/>
    <mergeCell ref="A6:A33"/>
    <mergeCell ref="D4:P4"/>
    <mergeCell ref="P22:P23"/>
    <mergeCell ref="P24:P25"/>
    <mergeCell ref="D26:D27"/>
    <mergeCell ref="E26:E27"/>
    <mergeCell ref="F26:F27"/>
    <mergeCell ref="G26:G27"/>
    <mergeCell ref="H26:H27"/>
    <mergeCell ref="I26:I27"/>
    <mergeCell ref="N24:N25"/>
    <mergeCell ref="L22:L23"/>
    <mergeCell ref="M22:M23"/>
    <mergeCell ref="L24:L25"/>
    <mergeCell ref="C30:C31"/>
    <mergeCell ref="C32:C33"/>
    <mergeCell ref="J26:J27"/>
    <mergeCell ref="K26:K27"/>
    <mergeCell ref="L26:L27"/>
    <mergeCell ref="M26:M27"/>
    <mergeCell ref="K24:K25"/>
    <mergeCell ref="H22:H23"/>
    <mergeCell ref="I22:I23"/>
    <mergeCell ref="J22:J23"/>
    <mergeCell ref="K22:K23"/>
    <mergeCell ref="M24:M25"/>
    <mergeCell ref="O24:O25"/>
    <mergeCell ref="O22:O23"/>
    <mergeCell ref="N22:N23"/>
    <mergeCell ref="F22:F23"/>
    <mergeCell ref="G22:G23"/>
    <mergeCell ref="I24:I25"/>
    <mergeCell ref="J24:J25"/>
    <mergeCell ref="F24:F25"/>
    <mergeCell ref="G24:G25"/>
    <mergeCell ref="H24:H25"/>
    <mergeCell ref="D22:D23"/>
    <mergeCell ref="E22:E23"/>
    <mergeCell ref="B6:B21"/>
    <mergeCell ref="D24:D25"/>
    <mergeCell ref="E24:E25"/>
    <mergeCell ref="C22:C23"/>
    <mergeCell ref="C24:C25"/>
    <mergeCell ref="B22:B33"/>
    <mergeCell ref="C26:C27"/>
    <mergeCell ref="C28:C29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5" bestFit="1" customWidth="1"/>
    <col min="2" max="2" width="3.28125" style="5" bestFit="1" customWidth="1"/>
    <col min="3" max="3" width="13.7109375" style="62" customWidth="1"/>
    <col min="4" max="15" width="6.7109375" style="6" customWidth="1"/>
    <col min="16" max="16" width="9.140625" style="6" customWidth="1"/>
    <col min="17" max="16384" width="9.140625" style="5" customWidth="1"/>
  </cols>
  <sheetData>
    <row r="1" spans="1:3" ht="18.75">
      <c r="A1" s="7" t="s">
        <v>102</v>
      </c>
      <c r="C1" s="58"/>
    </row>
    <row r="2" ht="13.5" thickBot="1">
      <c r="A2" s="5" t="s">
        <v>92</v>
      </c>
    </row>
    <row r="3" spans="4:15" ht="15" customHeight="1" thickBot="1">
      <c r="D3" s="249">
        <v>2006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</row>
    <row r="4" spans="4:16" ht="48" thickBot="1">
      <c r="D4" s="240" t="s">
        <v>164</v>
      </c>
      <c r="E4" s="241" t="s">
        <v>165</v>
      </c>
      <c r="F4" s="241" t="s">
        <v>166</v>
      </c>
      <c r="G4" s="241" t="s">
        <v>167</v>
      </c>
      <c r="H4" s="241" t="s">
        <v>168</v>
      </c>
      <c r="I4" s="241" t="s">
        <v>169</v>
      </c>
      <c r="J4" s="241" t="s">
        <v>170</v>
      </c>
      <c r="K4" s="241" t="s">
        <v>171</v>
      </c>
      <c r="L4" s="241" t="s">
        <v>172</v>
      </c>
      <c r="M4" s="241" t="s">
        <v>173</v>
      </c>
      <c r="N4" s="241" t="s">
        <v>174</v>
      </c>
      <c r="O4" s="242" t="s">
        <v>175</v>
      </c>
      <c r="P4" s="9"/>
    </row>
    <row r="5" spans="1:16" ht="21" customHeight="1">
      <c r="A5" s="316" t="s">
        <v>27</v>
      </c>
      <c r="B5" s="317"/>
      <c r="C5" s="93" t="s">
        <v>103</v>
      </c>
      <c r="D5" s="47">
        <v>1112</v>
      </c>
      <c r="E5" s="38">
        <v>1063</v>
      </c>
      <c r="F5" s="38">
        <v>2104</v>
      </c>
      <c r="G5" s="38">
        <v>1548</v>
      </c>
      <c r="H5" s="38">
        <v>879</v>
      </c>
      <c r="I5" s="38">
        <v>1413</v>
      </c>
      <c r="J5" s="38">
        <v>1108</v>
      </c>
      <c r="K5" s="38">
        <v>1487</v>
      </c>
      <c r="L5" s="38">
        <v>1537</v>
      </c>
      <c r="M5" s="38">
        <v>1855</v>
      </c>
      <c r="N5" s="38">
        <v>585</v>
      </c>
      <c r="O5" s="39">
        <v>834</v>
      </c>
      <c r="P5" s="9"/>
    </row>
    <row r="6" spans="1:16" ht="25.5" customHeight="1">
      <c r="A6" s="318"/>
      <c r="B6" s="319"/>
      <c r="C6" s="94" t="s">
        <v>104</v>
      </c>
      <c r="D6" s="45">
        <v>1224</v>
      </c>
      <c r="E6" s="34">
        <v>1074</v>
      </c>
      <c r="F6" s="34">
        <v>2987</v>
      </c>
      <c r="G6" s="34">
        <v>1736</v>
      </c>
      <c r="H6" s="34">
        <v>452</v>
      </c>
      <c r="I6" s="34">
        <v>1275</v>
      </c>
      <c r="J6" s="34">
        <v>1311</v>
      </c>
      <c r="K6" s="34">
        <v>1333</v>
      </c>
      <c r="L6" s="34">
        <v>497</v>
      </c>
      <c r="M6" s="34">
        <v>583</v>
      </c>
      <c r="N6" s="34">
        <v>1004</v>
      </c>
      <c r="O6" s="40">
        <v>1181</v>
      </c>
      <c r="P6" s="9"/>
    </row>
    <row r="7" spans="1:15" s="10" customFormat="1" ht="39" customHeight="1" thickBot="1">
      <c r="A7" s="318"/>
      <c r="B7" s="319"/>
      <c r="C7" s="92" t="s">
        <v>105</v>
      </c>
      <c r="D7" s="48">
        <v>28178</v>
      </c>
      <c r="E7" s="41">
        <v>28167</v>
      </c>
      <c r="F7" s="41">
        <v>27284</v>
      </c>
      <c r="G7" s="41">
        <v>27096</v>
      </c>
      <c r="H7" s="41">
        <v>27523</v>
      </c>
      <c r="I7" s="41">
        <v>27661</v>
      </c>
      <c r="J7" s="41">
        <v>27458</v>
      </c>
      <c r="K7" s="41">
        <v>27612</v>
      </c>
      <c r="L7" s="41">
        <v>28652</v>
      </c>
      <c r="M7" s="41">
        <v>29924</v>
      </c>
      <c r="N7" s="41">
        <v>29505</v>
      </c>
      <c r="O7" s="42">
        <v>29158</v>
      </c>
    </row>
    <row r="8" spans="1:15" s="11" customFormat="1" ht="29.25" customHeight="1">
      <c r="A8" s="323" t="s">
        <v>28</v>
      </c>
      <c r="B8" s="320" t="s">
        <v>111</v>
      </c>
      <c r="C8" s="93" t="s">
        <v>106</v>
      </c>
      <c r="D8" s="47">
        <v>109</v>
      </c>
      <c r="E8" s="38">
        <v>114</v>
      </c>
      <c r="F8" s="38">
        <v>645</v>
      </c>
      <c r="G8" s="38">
        <v>1472</v>
      </c>
      <c r="H8" s="38">
        <v>1513</v>
      </c>
      <c r="I8" s="38">
        <v>995</v>
      </c>
      <c r="J8" s="38">
        <v>182</v>
      </c>
      <c r="K8" s="38">
        <v>41</v>
      </c>
      <c r="L8" s="38">
        <v>84</v>
      </c>
      <c r="M8" s="38">
        <v>138</v>
      </c>
      <c r="N8" s="38">
        <v>164</v>
      </c>
      <c r="O8" s="39">
        <v>143</v>
      </c>
    </row>
    <row r="9" spans="1:15" s="11" customFormat="1" ht="29.25" customHeight="1">
      <c r="A9" s="324"/>
      <c r="B9" s="321"/>
      <c r="C9" s="94" t="s">
        <v>107</v>
      </c>
      <c r="D9" s="45">
        <v>1725</v>
      </c>
      <c r="E9" s="34">
        <v>1555</v>
      </c>
      <c r="F9" s="34">
        <v>1484</v>
      </c>
      <c r="G9" s="34">
        <v>1226</v>
      </c>
      <c r="H9" s="34">
        <v>1235</v>
      </c>
      <c r="I9" s="34">
        <v>1269</v>
      </c>
      <c r="J9" s="34">
        <v>1843</v>
      </c>
      <c r="K9" s="34">
        <v>1507</v>
      </c>
      <c r="L9" s="34">
        <v>1523</v>
      </c>
      <c r="M9" s="34">
        <v>1604</v>
      </c>
      <c r="N9" s="34">
        <v>1286</v>
      </c>
      <c r="O9" s="40">
        <v>1132</v>
      </c>
    </row>
    <row r="10" spans="1:15" s="11" customFormat="1" ht="29.25" customHeight="1">
      <c r="A10" s="324"/>
      <c r="B10" s="321"/>
      <c r="C10" s="94" t="s">
        <v>108</v>
      </c>
      <c r="D10" s="45">
        <v>2735</v>
      </c>
      <c r="E10" s="34">
        <v>2360</v>
      </c>
      <c r="F10" s="34">
        <v>1602</v>
      </c>
      <c r="G10" s="34">
        <v>1776</v>
      </c>
      <c r="H10" s="34">
        <v>1723</v>
      </c>
      <c r="I10" s="34">
        <v>1773</v>
      </c>
      <c r="J10" s="34">
        <v>1597</v>
      </c>
      <c r="K10" s="34">
        <v>1747</v>
      </c>
      <c r="L10" s="34">
        <v>1803</v>
      </c>
      <c r="M10" s="34">
        <v>1781</v>
      </c>
      <c r="N10" s="34">
        <v>1659</v>
      </c>
      <c r="O10" s="40">
        <v>1618</v>
      </c>
    </row>
    <row r="11" spans="1:15" s="11" customFormat="1" ht="29.25" customHeight="1">
      <c r="A11" s="324"/>
      <c r="B11" s="321"/>
      <c r="C11" s="94" t="s">
        <v>109</v>
      </c>
      <c r="D11" s="45">
        <v>2338</v>
      </c>
      <c r="E11" s="34">
        <v>2285</v>
      </c>
      <c r="F11" s="34">
        <v>2298</v>
      </c>
      <c r="G11" s="34">
        <v>2244</v>
      </c>
      <c r="H11" s="34">
        <v>2204</v>
      </c>
      <c r="I11" s="34">
        <v>2239</v>
      </c>
      <c r="J11" s="34">
        <v>2140</v>
      </c>
      <c r="K11" s="34">
        <v>2129</v>
      </c>
      <c r="L11" s="34">
        <v>2077</v>
      </c>
      <c r="M11" s="34">
        <v>2063</v>
      </c>
      <c r="N11" s="34">
        <v>1824</v>
      </c>
      <c r="O11" s="40">
        <v>1751</v>
      </c>
    </row>
    <row r="12" spans="1:15" s="11" customFormat="1" ht="29.25" customHeight="1" thickBot="1">
      <c r="A12" s="324"/>
      <c r="B12" s="322"/>
      <c r="C12" s="95" t="s">
        <v>110</v>
      </c>
      <c r="D12" s="50">
        <v>15850</v>
      </c>
      <c r="E12" s="35">
        <v>16432</v>
      </c>
      <c r="F12" s="35">
        <v>17185</v>
      </c>
      <c r="G12" s="35">
        <v>17590</v>
      </c>
      <c r="H12" s="35">
        <v>18060</v>
      </c>
      <c r="I12" s="35">
        <v>18597</v>
      </c>
      <c r="J12" s="35">
        <v>18908</v>
      </c>
      <c r="K12" s="35">
        <v>19400</v>
      </c>
      <c r="L12" s="35">
        <v>20377</v>
      </c>
      <c r="M12" s="35">
        <v>21550</v>
      </c>
      <c r="N12" s="35">
        <v>21784</v>
      </c>
      <c r="O12" s="44">
        <v>21726</v>
      </c>
    </row>
    <row r="13" spans="1:15" s="11" customFormat="1" ht="29.25" customHeight="1">
      <c r="A13" s="324"/>
      <c r="B13" s="321" t="s">
        <v>112</v>
      </c>
      <c r="C13" s="126" t="s">
        <v>180</v>
      </c>
      <c r="D13" s="49">
        <v>10715</v>
      </c>
      <c r="E13" s="33">
        <v>10296</v>
      </c>
      <c r="F13" s="33">
        <v>8208</v>
      </c>
      <c r="G13" s="33">
        <v>7761</v>
      </c>
      <c r="H13" s="33">
        <v>7762</v>
      </c>
      <c r="I13" s="33">
        <v>7255</v>
      </c>
      <c r="J13" s="33">
        <v>8392</v>
      </c>
      <c r="K13" s="33">
        <v>8827</v>
      </c>
      <c r="L13" s="33">
        <v>8935</v>
      </c>
      <c r="M13" s="33">
        <v>8938</v>
      </c>
      <c r="N13" s="33">
        <v>8939</v>
      </c>
      <c r="O13" s="43">
        <v>8960</v>
      </c>
    </row>
    <row r="14" spans="1:15" s="11" customFormat="1" ht="29.25" customHeight="1">
      <c r="A14" s="324"/>
      <c r="B14" s="321"/>
      <c r="C14" s="94" t="s">
        <v>113</v>
      </c>
      <c r="D14" s="45">
        <v>14165</v>
      </c>
      <c r="E14" s="34">
        <v>14514</v>
      </c>
      <c r="F14" s="34">
        <v>15570</v>
      </c>
      <c r="G14" s="34">
        <v>15847</v>
      </c>
      <c r="H14" s="34">
        <v>16132</v>
      </c>
      <c r="I14" s="34">
        <v>16570</v>
      </c>
      <c r="J14" s="34">
        <v>15283</v>
      </c>
      <c r="K14" s="34">
        <v>14709</v>
      </c>
      <c r="L14" s="34">
        <v>15430</v>
      </c>
      <c r="M14" s="34">
        <v>16634</v>
      </c>
      <c r="N14" s="34">
        <v>16581</v>
      </c>
      <c r="O14" s="40">
        <v>16110</v>
      </c>
    </row>
    <row r="15" spans="1:15" s="11" customFormat="1" ht="29.25" customHeight="1">
      <c r="A15" s="324"/>
      <c r="B15" s="321"/>
      <c r="C15" s="94" t="s">
        <v>114</v>
      </c>
      <c r="D15" s="45">
        <v>30</v>
      </c>
      <c r="E15" s="34">
        <v>30</v>
      </c>
      <c r="F15" s="34">
        <v>28</v>
      </c>
      <c r="G15" s="34">
        <v>29</v>
      </c>
      <c r="H15" s="34">
        <v>46</v>
      </c>
      <c r="I15" s="34">
        <v>43</v>
      </c>
      <c r="J15" s="34">
        <v>39</v>
      </c>
      <c r="K15" s="34">
        <v>53</v>
      </c>
      <c r="L15" s="34">
        <v>55</v>
      </c>
      <c r="M15" s="34">
        <v>70</v>
      </c>
      <c r="N15" s="34">
        <v>69</v>
      </c>
      <c r="O15" s="40">
        <v>75</v>
      </c>
    </row>
    <row r="16" spans="1:15" s="11" customFormat="1" ht="29.25" customHeight="1">
      <c r="A16" s="324"/>
      <c r="B16" s="321"/>
      <c r="C16" s="94" t="s">
        <v>115</v>
      </c>
      <c r="D16" s="45">
        <v>2451</v>
      </c>
      <c r="E16" s="34">
        <v>2498</v>
      </c>
      <c r="F16" s="34">
        <v>2642</v>
      </c>
      <c r="G16" s="34">
        <v>2650</v>
      </c>
      <c r="H16" s="34">
        <v>2781</v>
      </c>
      <c r="I16" s="34">
        <v>2987</v>
      </c>
      <c r="J16" s="34">
        <v>2970</v>
      </c>
      <c r="K16" s="34">
        <v>3063</v>
      </c>
      <c r="L16" s="34">
        <v>3439</v>
      </c>
      <c r="M16" s="34">
        <v>3483</v>
      </c>
      <c r="N16" s="34">
        <v>3160</v>
      </c>
      <c r="O16" s="40">
        <v>3281</v>
      </c>
    </row>
    <row r="17" spans="1:15" s="11" customFormat="1" ht="29.25" customHeight="1" thickBot="1">
      <c r="A17" s="325"/>
      <c r="B17" s="322"/>
      <c r="C17" s="95" t="s">
        <v>116</v>
      </c>
      <c r="D17" s="50">
        <v>817</v>
      </c>
      <c r="E17" s="35">
        <v>831</v>
      </c>
      <c r="F17" s="35">
        <v>836</v>
      </c>
      <c r="G17" s="35">
        <v>809</v>
      </c>
      <c r="H17" s="35">
        <v>802</v>
      </c>
      <c r="I17" s="35">
        <v>806</v>
      </c>
      <c r="J17" s="35">
        <v>774</v>
      </c>
      <c r="K17" s="35">
        <v>960</v>
      </c>
      <c r="L17" s="35">
        <v>793</v>
      </c>
      <c r="M17" s="35">
        <v>799</v>
      </c>
      <c r="N17" s="35">
        <v>756</v>
      </c>
      <c r="O17" s="44">
        <v>732</v>
      </c>
    </row>
    <row r="18" ht="8.25" customHeight="1"/>
    <row r="19" spans="1:3" ht="18.75">
      <c r="A19" s="7" t="s">
        <v>117</v>
      </c>
      <c r="B19" s="7"/>
      <c r="C19" s="58"/>
    </row>
    <row r="20" spans="1:3" ht="12.75">
      <c r="A20" s="5" t="s">
        <v>92</v>
      </c>
      <c r="B20" s="16"/>
      <c r="C20" s="58"/>
    </row>
    <row r="21" spans="1:3" ht="13.5" thickBot="1">
      <c r="A21" s="22" t="s">
        <v>176</v>
      </c>
      <c r="C21" s="58"/>
    </row>
    <row r="22" spans="3:15" ht="13.5" thickBot="1">
      <c r="C22" s="58"/>
      <c r="D22" s="249">
        <v>2006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1"/>
    </row>
    <row r="23" spans="3:15" ht="48" thickBot="1">
      <c r="C23" s="58"/>
      <c r="D23" s="240" t="s">
        <v>164</v>
      </c>
      <c r="E23" s="241" t="s">
        <v>165</v>
      </c>
      <c r="F23" s="241" t="s">
        <v>166</v>
      </c>
      <c r="G23" s="241" t="s">
        <v>167</v>
      </c>
      <c r="H23" s="241" t="s">
        <v>168</v>
      </c>
      <c r="I23" s="241" t="s">
        <v>169</v>
      </c>
      <c r="J23" s="241" t="s">
        <v>170</v>
      </c>
      <c r="K23" s="241" t="s">
        <v>171</v>
      </c>
      <c r="L23" s="241" t="s">
        <v>172</v>
      </c>
      <c r="M23" s="241" t="s">
        <v>173</v>
      </c>
      <c r="N23" s="241" t="s">
        <v>174</v>
      </c>
      <c r="O23" s="242" t="s">
        <v>175</v>
      </c>
    </row>
    <row r="24" spans="1:15" ht="12.75">
      <c r="A24" s="307" t="s">
        <v>125</v>
      </c>
      <c r="B24" s="310" t="s">
        <v>118</v>
      </c>
      <c r="C24" s="311"/>
      <c r="D24" s="182">
        <v>1507.5</v>
      </c>
      <c r="E24" s="183">
        <v>1507.5</v>
      </c>
      <c r="F24" s="183">
        <v>1507.5</v>
      </c>
      <c r="G24" s="183">
        <v>1507.5</v>
      </c>
      <c r="H24" s="183">
        <v>1507.5</v>
      </c>
      <c r="I24" s="183">
        <v>1507.5</v>
      </c>
      <c r="J24" s="183">
        <v>1507.5</v>
      </c>
      <c r="K24" s="183">
        <v>1507.5</v>
      </c>
      <c r="L24" s="183">
        <v>1507.5</v>
      </c>
      <c r="M24" s="183">
        <v>1507.5</v>
      </c>
      <c r="N24" s="183">
        <v>1507.5</v>
      </c>
      <c r="O24" s="184">
        <v>1507.5</v>
      </c>
    </row>
    <row r="25" spans="1:15" ht="12.75">
      <c r="A25" s="308"/>
      <c r="B25" s="312" t="s">
        <v>182</v>
      </c>
      <c r="C25" s="313"/>
      <c r="D25" s="185">
        <v>1826.23</v>
      </c>
      <c r="E25" s="109">
        <v>1800.52</v>
      </c>
      <c r="F25" s="109">
        <v>1812.03</v>
      </c>
      <c r="G25" s="109">
        <v>1850.01</v>
      </c>
      <c r="H25" s="109">
        <v>1925.95</v>
      </c>
      <c r="I25" s="109">
        <v>1908.65</v>
      </c>
      <c r="J25" s="109">
        <v>1911.86</v>
      </c>
      <c r="K25" s="109">
        <v>1932.48</v>
      </c>
      <c r="L25" s="109">
        <v>1920.04</v>
      </c>
      <c r="M25" s="109">
        <v>1902.68</v>
      </c>
      <c r="N25" s="109">
        <v>1941.56</v>
      </c>
      <c r="O25" s="186">
        <v>1991.72</v>
      </c>
    </row>
    <row r="26" spans="1:15" ht="12.75">
      <c r="A26" s="308"/>
      <c r="B26" s="312" t="s">
        <v>119</v>
      </c>
      <c r="C26" s="313"/>
      <c r="D26" s="185">
        <v>2660.49</v>
      </c>
      <c r="E26" s="109">
        <v>2636.66</v>
      </c>
      <c r="F26" s="109">
        <v>2628.58</v>
      </c>
      <c r="G26" s="109">
        <v>2662.64</v>
      </c>
      <c r="H26" s="109">
        <v>2818.5</v>
      </c>
      <c r="I26" s="109">
        <v>2779.1</v>
      </c>
      <c r="J26" s="109">
        <v>2778.34</v>
      </c>
      <c r="K26" s="109">
        <v>2854.16</v>
      </c>
      <c r="L26" s="109">
        <v>2844.07</v>
      </c>
      <c r="M26" s="109">
        <v>2826.97</v>
      </c>
      <c r="N26" s="109">
        <v>2881.92</v>
      </c>
      <c r="O26" s="186">
        <v>2960.25</v>
      </c>
    </row>
    <row r="27" spans="1:15" ht="12.75">
      <c r="A27" s="308"/>
      <c r="B27" s="312" t="s">
        <v>120</v>
      </c>
      <c r="C27" s="313"/>
      <c r="D27" s="185">
        <v>13.05</v>
      </c>
      <c r="E27" s="109">
        <v>12.79</v>
      </c>
      <c r="F27" s="109">
        <v>12.85</v>
      </c>
      <c r="G27" s="109">
        <v>12.89</v>
      </c>
      <c r="H27" s="109">
        <v>13.5</v>
      </c>
      <c r="I27" s="109">
        <v>13.15</v>
      </c>
      <c r="J27" s="109">
        <v>13.03</v>
      </c>
      <c r="K27" s="109">
        <v>13.01</v>
      </c>
      <c r="L27" s="109">
        <v>12.88</v>
      </c>
      <c r="M27" s="109">
        <v>12.71</v>
      </c>
      <c r="N27" s="109">
        <v>12.85</v>
      </c>
      <c r="O27" s="186">
        <v>12.87</v>
      </c>
    </row>
    <row r="28" spans="1:15" ht="12.75">
      <c r="A28" s="308"/>
      <c r="B28" s="312" t="s">
        <v>121</v>
      </c>
      <c r="C28" s="313"/>
      <c r="D28" s="185">
        <v>1178.24</v>
      </c>
      <c r="E28" s="109">
        <v>1155.54</v>
      </c>
      <c r="F28" s="109">
        <v>1154.77</v>
      </c>
      <c r="G28" s="109">
        <v>1174.69</v>
      </c>
      <c r="H28" s="109">
        <v>1237.33</v>
      </c>
      <c r="I28" s="109">
        <v>1223.33</v>
      </c>
      <c r="J28" s="109">
        <v>1218.81</v>
      </c>
      <c r="K28" s="109">
        <v>1225.26</v>
      </c>
      <c r="L28" s="109">
        <v>1212.25</v>
      </c>
      <c r="M28" s="109">
        <v>1196.66</v>
      </c>
      <c r="N28" s="109">
        <v>1219.06</v>
      </c>
      <c r="O28" s="186">
        <v>1247.4</v>
      </c>
    </row>
    <row r="29" spans="1:15" ht="12.75">
      <c r="A29" s="308"/>
      <c r="B29" s="312" t="s">
        <v>122</v>
      </c>
      <c r="C29" s="313"/>
      <c r="D29" s="185">
        <v>401.95</v>
      </c>
      <c r="E29" s="109">
        <v>401.97</v>
      </c>
      <c r="F29" s="109">
        <v>401.96</v>
      </c>
      <c r="G29" s="109">
        <v>401.93</v>
      </c>
      <c r="H29" s="109">
        <v>402.02</v>
      </c>
      <c r="I29" s="109">
        <v>401.94</v>
      </c>
      <c r="J29" s="109">
        <v>401.96</v>
      </c>
      <c r="K29" s="109">
        <v>401.96</v>
      </c>
      <c r="L29" s="109">
        <v>401.96</v>
      </c>
      <c r="M29" s="109">
        <v>401</v>
      </c>
      <c r="N29" s="109">
        <v>401.96</v>
      </c>
      <c r="O29" s="186">
        <v>401.96</v>
      </c>
    </row>
    <row r="30" spans="1:15" ht="13.5" thickBot="1">
      <c r="A30" s="308"/>
      <c r="B30" s="314" t="s">
        <v>123</v>
      </c>
      <c r="C30" s="315"/>
      <c r="D30" s="187">
        <v>31.03</v>
      </c>
      <c r="E30" s="188">
        <v>31.03</v>
      </c>
      <c r="F30" s="188">
        <v>31.03</v>
      </c>
      <c r="G30" s="188">
        <v>31.03</v>
      </c>
      <c r="H30" s="188">
        <v>31.03</v>
      </c>
      <c r="I30" s="188">
        <v>31.03</v>
      </c>
      <c r="J30" s="188">
        <v>31.03</v>
      </c>
      <c r="K30" s="188">
        <v>31.03</v>
      </c>
      <c r="L30" s="188">
        <v>31.03</v>
      </c>
      <c r="M30" s="188">
        <v>31.03</v>
      </c>
      <c r="N30" s="188">
        <v>31.03</v>
      </c>
      <c r="O30" s="189">
        <v>31.03</v>
      </c>
    </row>
    <row r="31" spans="1:15" ht="123" customHeight="1" thickBot="1">
      <c r="A31" s="309"/>
      <c r="B31" s="97" t="s">
        <v>124</v>
      </c>
      <c r="C31" s="96" t="s">
        <v>181</v>
      </c>
      <c r="D31" s="190">
        <v>1507.5</v>
      </c>
      <c r="E31" s="191">
        <v>1507.5</v>
      </c>
      <c r="F31" s="191">
        <v>1507.5</v>
      </c>
      <c r="G31" s="191">
        <v>1507.5</v>
      </c>
      <c r="H31" s="191">
        <v>1507.5</v>
      </c>
      <c r="I31" s="191">
        <v>1507.5</v>
      </c>
      <c r="J31" s="192">
        <v>1507.5</v>
      </c>
      <c r="K31" s="192">
        <v>1507.5</v>
      </c>
      <c r="L31" s="193">
        <v>1507.5</v>
      </c>
      <c r="M31" s="192">
        <v>1507.5</v>
      </c>
      <c r="N31" s="193">
        <v>1507.5</v>
      </c>
      <c r="O31" s="194">
        <v>1507.5</v>
      </c>
    </row>
    <row r="34" spans="3:14" ht="12.75">
      <c r="C34" s="127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</row>
  </sheetData>
  <sheetProtection/>
  <mergeCells count="14">
    <mergeCell ref="D3:O3"/>
    <mergeCell ref="A5:B7"/>
    <mergeCell ref="B8:B12"/>
    <mergeCell ref="A8:A17"/>
    <mergeCell ref="B13:B17"/>
    <mergeCell ref="D22:O22"/>
    <mergeCell ref="A24:A31"/>
    <mergeCell ref="B24:C24"/>
    <mergeCell ref="B25:C25"/>
    <mergeCell ref="B26:C26"/>
    <mergeCell ref="B27:C27"/>
    <mergeCell ref="B28:C28"/>
    <mergeCell ref="B29:C29"/>
    <mergeCell ref="B30:C30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H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421875" style="5" customWidth="1"/>
    <col min="2" max="2" width="12.8515625" style="62" customWidth="1"/>
    <col min="3" max="7" width="12.7109375" style="1" customWidth="1"/>
    <col min="8" max="16384" width="9.140625" style="5" customWidth="1"/>
  </cols>
  <sheetData>
    <row r="1" spans="1:2" ht="18.75">
      <c r="A1" s="7" t="s">
        <v>126</v>
      </c>
      <c r="B1" s="58"/>
    </row>
    <row r="2" ht="12.75">
      <c r="A2" s="5" t="s">
        <v>127</v>
      </c>
    </row>
    <row r="3" ht="9.75" customHeight="1" thickBot="1">
      <c r="A3" s="22" t="s">
        <v>176</v>
      </c>
    </row>
    <row r="4" spans="2:7" ht="13.5" thickBot="1">
      <c r="B4" s="5"/>
      <c r="C4" s="155">
        <v>2002</v>
      </c>
      <c r="D4" s="156">
        <v>2003</v>
      </c>
      <c r="E4" s="156">
        <v>2004</v>
      </c>
      <c r="F4" s="166">
        <v>2005</v>
      </c>
      <c r="G4" s="59" t="s">
        <v>128</v>
      </c>
    </row>
    <row r="5" spans="1:7" ht="15" customHeight="1" thickBot="1">
      <c r="A5" s="356" t="s">
        <v>129</v>
      </c>
      <c r="B5" s="357"/>
      <c r="C5" s="46">
        <f>SUM(C6:C7)</f>
        <v>61</v>
      </c>
      <c r="D5" s="157">
        <f>SUM(D6:D7)</f>
        <v>61</v>
      </c>
      <c r="E5" s="157">
        <f>SUM(E6:E7)</f>
        <v>63</v>
      </c>
      <c r="F5" s="157">
        <f>SUM(F6:F7)</f>
        <v>64</v>
      </c>
      <c r="G5" s="162">
        <f>SUM(G6:G7)</f>
        <v>64</v>
      </c>
    </row>
    <row r="6" spans="1:7" ht="15" customHeight="1">
      <c r="A6" s="358" t="s">
        <v>130</v>
      </c>
      <c r="B6" s="359"/>
      <c r="C6" s="49">
        <v>53</v>
      </c>
      <c r="D6" s="33">
        <v>52</v>
      </c>
      <c r="E6" s="33">
        <v>53</v>
      </c>
      <c r="F6" s="33">
        <v>54</v>
      </c>
      <c r="G6" s="161">
        <v>54</v>
      </c>
    </row>
    <row r="7" spans="1:7" s="10" customFormat="1" ht="15" customHeight="1" thickBot="1">
      <c r="A7" s="332" t="s">
        <v>131</v>
      </c>
      <c r="B7" s="334"/>
      <c r="C7" s="165">
        <v>8</v>
      </c>
      <c r="D7" s="163">
        <v>9</v>
      </c>
      <c r="E7" s="163">
        <v>10</v>
      </c>
      <c r="F7" s="163">
        <v>10</v>
      </c>
      <c r="G7" s="164">
        <v>10</v>
      </c>
    </row>
    <row r="8" spans="1:7" s="11" customFormat="1" ht="15" customHeight="1" thickBot="1">
      <c r="A8" s="360" t="s">
        <v>132</v>
      </c>
      <c r="B8" s="361"/>
      <c r="C8" s="46">
        <f>SUM(C9:C13)</f>
        <v>787</v>
      </c>
      <c r="D8" s="157">
        <f>SUM(D9:D13)</f>
        <v>809</v>
      </c>
      <c r="E8" s="157">
        <f>SUM(E9:E13)</f>
        <v>799</v>
      </c>
      <c r="F8" s="157">
        <f>SUM(F9:F13)</f>
        <v>825</v>
      </c>
      <c r="G8" s="162">
        <f>SUM(G9:G13)</f>
        <v>829</v>
      </c>
    </row>
    <row r="9" spans="1:7" s="11" customFormat="1" ht="15" customHeight="1">
      <c r="A9" s="362" t="s">
        <v>133</v>
      </c>
      <c r="B9" s="363"/>
      <c r="C9" s="49">
        <v>438</v>
      </c>
      <c r="D9" s="33">
        <v>447</v>
      </c>
      <c r="E9" s="33">
        <v>436</v>
      </c>
      <c r="F9" s="33">
        <v>449</v>
      </c>
      <c r="G9" s="160">
        <v>454</v>
      </c>
    </row>
    <row r="10" spans="1:7" s="11" customFormat="1" ht="15" customHeight="1">
      <c r="A10" s="364" t="s">
        <v>134</v>
      </c>
      <c r="B10" s="365"/>
      <c r="C10" s="45">
        <v>138</v>
      </c>
      <c r="D10" s="34">
        <v>144</v>
      </c>
      <c r="E10" s="34">
        <v>141</v>
      </c>
      <c r="F10" s="34">
        <v>147</v>
      </c>
      <c r="G10" s="158">
        <v>147</v>
      </c>
    </row>
    <row r="11" spans="1:7" s="11" customFormat="1" ht="15" customHeight="1">
      <c r="A11" s="338" t="s">
        <v>135</v>
      </c>
      <c r="B11" s="340"/>
      <c r="C11" s="45">
        <v>79</v>
      </c>
      <c r="D11" s="34">
        <v>80</v>
      </c>
      <c r="E11" s="34">
        <v>77</v>
      </c>
      <c r="F11" s="34">
        <v>82</v>
      </c>
      <c r="G11" s="158">
        <v>81</v>
      </c>
    </row>
    <row r="12" spans="1:7" s="11" customFormat="1" ht="15" customHeight="1">
      <c r="A12" s="338" t="s">
        <v>136</v>
      </c>
      <c r="B12" s="340"/>
      <c r="C12" s="45">
        <v>82</v>
      </c>
      <c r="D12" s="34">
        <v>83</v>
      </c>
      <c r="E12" s="34">
        <v>86</v>
      </c>
      <c r="F12" s="34">
        <v>86</v>
      </c>
      <c r="G12" s="158">
        <v>85</v>
      </c>
    </row>
    <row r="13" spans="1:7" s="11" customFormat="1" ht="15" customHeight="1" thickBot="1">
      <c r="A13" s="332" t="s">
        <v>137</v>
      </c>
      <c r="B13" s="334"/>
      <c r="C13" s="50">
        <v>50</v>
      </c>
      <c r="D13" s="35">
        <v>55</v>
      </c>
      <c r="E13" s="35">
        <v>59</v>
      </c>
      <c r="F13" s="35">
        <v>61</v>
      </c>
      <c r="G13" s="159">
        <v>62</v>
      </c>
    </row>
    <row r="15" spans="1:2" ht="18.75">
      <c r="A15" s="7" t="s">
        <v>138</v>
      </c>
      <c r="B15" s="58"/>
    </row>
    <row r="16" spans="1:2" ht="12.75">
      <c r="A16" s="5" t="s">
        <v>127</v>
      </c>
      <c r="B16" s="58"/>
    </row>
    <row r="17" spans="1:2" ht="13.5" thickBot="1">
      <c r="A17" s="22" t="s">
        <v>176</v>
      </c>
      <c r="B17" s="58"/>
    </row>
    <row r="18" spans="2:8" ht="13.5" thickBot="1">
      <c r="B18" s="5"/>
      <c r="C18" s="5"/>
      <c r="D18" s="155">
        <v>2002</v>
      </c>
      <c r="E18" s="156">
        <v>2003</v>
      </c>
      <c r="F18" s="156">
        <v>2004</v>
      </c>
      <c r="G18" s="167">
        <v>2005</v>
      </c>
      <c r="H18" s="1"/>
    </row>
    <row r="19" spans="1:8" ht="13.5" customHeight="1" thickBot="1">
      <c r="A19" s="347" t="s">
        <v>139</v>
      </c>
      <c r="B19" s="348"/>
      <c r="C19" s="349"/>
      <c r="D19" s="228">
        <v>15442</v>
      </c>
      <c r="E19" s="229">
        <v>15563</v>
      </c>
      <c r="F19" s="229">
        <v>15493</v>
      </c>
      <c r="G19" s="230">
        <v>15993</v>
      </c>
      <c r="H19" s="1"/>
    </row>
    <row r="20" spans="1:8" ht="12.75" customHeight="1" thickBot="1">
      <c r="A20" s="350" t="s">
        <v>140</v>
      </c>
      <c r="B20" s="351"/>
      <c r="C20" s="352"/>
      <c r="D20" s="231">
        <f>SUM(D21:D22)</f>
        <v>15442</v>
      </c>
      <c r="E20" s="232">
        <f>SUM(E21:E22)</f>
        <v>15563</v>
      </c>
      <c r="F20" s="232">
        <f>SUM(F21:F22)</f>
        <v>15493</v>
      </c>
      <c r="G20" s="233">
        <f>SUM(G21:G22)</f>
        <v>15993</v>
      </c>
      <c r="H20" s="1"/>
    </row>
    <row r="21" spans="1:8" ht="12.75" customHeight="1">
      <c r="A21" s="335" t="s">
        <v>141</v>
      </c>
      <c r="B21" s="336"/>
      <c r="C21" s="337"/>
      <c r="D21" s="152">
        <v>8844</v>
      </c>
      <c r="E21" s="32">
        <v>8901</v>
      </c>
      <c r="F21" s="32">
        <v>8750</v>
      </c>
      <c r="G21" s="169">
        <v>9013</v>
      </c>
      <c r="H21" s="1"/>
    </row>
    <row r="22" spans="1:8" ht="12.75" customHeight="1" thickBot="1">
      <c r="A22" s="332" t="s">
        <v>142</v>
      </c>
      <c r="B22" s="333"/>
      <c r="C22" s="334"/>
      <c r="D22" s="176">
        <v>6598</v>
      </c>
      <c r="E22" s="170">
        <v>6662</v>
      </c>
      <c r="F22" s="170">
        <v>6743</v>
      </c>
      <c r="G22" s="171">
        <v>6980</v>
      </c>
      <c r="H22" s="1"/>
    </row>
    <row r="23" spans="1:8" ht="12.75" customHeight="1" thickBot="1">
      <c r="A23" s="350" t="s">
        <v>143</v>
      </c>
      <c r="B23" s="351"/>
      <c r="C23" s="352"/>
      <c r="D23" s="168">
        <f>SUM(D24:D27)</f>
        <v>15442</v>
      </c>
      <c r="E23" s="234">
        <f>SUM(E24:E27)</f>
        <v>15563</v>
      </c>
      <c r="F23" s="234">
        <f>SUM(F24:F27)</f>
        <v>15493</v>
      </c>
      <c r="G23" s="235">
        <f>SUM(G24:G27)</f>
        <v>15993</v>
      </c>
      <c r="H23" s="1"/>
    </row>
    <row r="24" spans="1:8" ht="12.75" customHeight="1">
      <c r="A24" s="335" t="s">
        <v>144</v>
      </c>
      <c r="B24" s="336"/>
      <c r="C24" s="337"/>
      <c r="D24" s="152">
        <v>964</v>
      </c>
      <c r="E24" s="32">
        <v>886</v>
      </c>
      <c r="F24" s="32">
        <v>1029</v>
      </c>
      <c r="G24" s="169">
        <v>1133</v>
      </c>
      <c r="H24" s="1"/>
    </row>
    <row r="25" spans="1:8" ht="13.5" customHeight="1">
      <c r="A25" s="338" t="s">
        <v>145</v>
      </c>
      <c r="B25" s="339"/>
      <c r="C25" s="340"/>
      <c r="D25" s="173">
        <v>7809</v>
      </c>
      <c r="E25" s="153">
        <v>7604</v>
      </c>
      <c r="F25" s="153">
        <v>7484</v>
      </c>
      <c r="G25" s="172">
        <v>7661</v>
      </c>
      <c r="H25" s="1"/>
    </row>
    <row r="26" spans="1:8" ht="12.75">
      <c r="A26" s="344" t="s">
        <v>146</v>
      </c>
      <c r="B26" s="345"/>
      <c r="C26" s="346"/>
      <c r="D26" s="173">
        <v>6140</v>
      </c>
      <c r="E26" s="153">
        <v>6531</v>
      </c>
      <c r="F26" s="153">
        <v>6470</v>
      </c>
      <c r="G26" s="172">
        <v>6730</v>
      </c>
      <c r="H26" s="1"/>
    </row>
    <row r="27" spans="1:8" ht="13.5" thickBot="1">
      <c r="A27" s="341" t="s">
        <v>147</v>
      </c>
      <c r="B27" s="342"/>
      <c r="C27" s="343"/>
      <c r="D27" s="176">
        <v>529</v>
      </c>
      <c r="E27" s="170">
        <v>542</v>
      </c>
      <c r="F27" s="170">
        <v>510</v>
      </c>
      <c r="G27" s="171">
        <v>469</v>
      </c>
      <c r="H27" s="1"/>
    </row>
    <row r="28" spans="1:8" ht="13.5" thickBot="1">
      <c r="A28" s="353" t="s">
        <v>151</v>
      </c>
      <c r="B28" s="354"/>
      <c r="C28" s="355"/>
      <c r="D28" s="175">
        <f>SUM(D29:D30)</f>
        <v>15442</v>
      </c>
      <c r="E28" s="236">
        <f>SUM(E29:E30)</f>
        <v>15563</v>
      </c>
      <c r="F28" s="236">
        <f>SUM(F29:F30)</f>
        <v>15493</v>
      </c>
      <c r="G28" s="237">
        <f>SUM(G29:G30)</f>
        <v>15993</v>
      </c>
      <c r="H28" s="1"/>
    </row>
    <row r="29" spans="1:8" ht="12.75">
      <c r="A29" s="326" t="s">
        <v>148</v>
      </c>
      <c r="B29" s="327"/>
      <c r="C29" s="328"/>
      <c r="D29" s="152">
        <v>5353</v>
      </c>
      <c r="E29" s="32">
        <v>5337</v>
      </c>
      <c r="F29" s="32">
        <v>5353</v>
      </c>
      <c r="G29" s="169">
        <v>5586</v>
      </c>
      <c r="H29" s="1"/>
    </row>
    <row r="30" spans="1:8" ht="12.75">
      <c r="A30" s="344" t="s">
        <v>149</v>
      </c>
      <c r="B30" s="345"/>
      <c r="C30" s="346"/>
      <c r="D30" s="173">
        <v>10089</v>
      </c>
      <c r="E30" s="153">
        <v>10226</v>
      </c>
      <c r="F30" s="153">
        <v>10140</v>
      </c>
      <c r="G30" s="172">
        <v>10407</v>
      </c>
      <c r="H30" s="1"/>
    </row>
    <row r="31" spans="1:8" ht="13.5" thickBot="1">
      <c r="A31" s="341" t="s">
        <v>150</v>
      </c>
      <c r="B31" s="342"/>
      <c r="C31" s="343"/>
      <c r="D31" s="176">
        <v>16934</v>
      </c>
      <c r="E31" s="170">
        <v>16313</v>
      </c>
      <c r="F31" s="170">
        <v>16216</v>
      </c>
      <c r="G31" s="171">
        <v>16535</v>
      </c>
      <c r="H31" s="1"/>
    </row>
    <row r="32" spans="1:8" ht="13.5" thickBot="1">
      <c r="A32" s="353" t="s">
        <v>152</v>
      </c>
      <c r="B32" s="354"/>
      <c r="C32" s="355"/>
      <c r="D32" s="168">
        <f>SUM(D33:D36)</f>
        <v>15442</v>
      </c>
      <c r="E32" s="234">
        <f>SUM(E33:E36)</f>
        <v>15563</v>
      </c>
      <c r="F32" s="234">
        <f>SUM(F33:F36)</f>
        <v>15502</v>
      </c>
      <c r="G32" s="235">
        <f>SUM(G33:G36)</f>
        <v>15993</v>
      </c>
      <c r="H32" s="1"/>
    </row>
    <row r="33" spans="1:8" ht="12.75">
      <c r="A33" s="326" t="s">
        <v>153</v>
      </c>
      <c r="B33" s="327"/>
      <c r="C33" s="328"/>
      <c r="D33" s="152">
        <v>2005</v>
      </c>
      <c r="E33" s="32">
        <v>2126</v>
      </c>
      <c r="F33" s="32">
        <v>2087</v>
      </c>
      <c r="G33" s="169">
        <v>2266</v>
      </c>
      <c r="H33" s="1"/>
    </row>
    <row r="34" spans="1:8" ht="12.75">
      <c r="A34" s="344" t="s">
        <v>154</v>
      </c>
      <c r="B34" s="345"/>
      <c r="C34" s="346"/>
      <c r="D34" s="173">
        <v>4872</v>
      </c>
      <c r="E34" s="153">
        <v>4936</v>
      </c>
      <c r="F34" s="153">
        <v>4922</v>
      </c>
      <c r="G34" s="172">
        <v>4762</v>
      </c>
      <c r="H34" s="1"/>
    </row>
    <row r="35" spans="1:8" ht="12.75">
      <c r="A35" s="344" t="s">
        <v>160</v>
      </c>
      <c r="B35" s="345"/>
      <c r="C35" s="346"/>
      <c r="D35" s="173">
        <v>6961</v>
      </c>
      <c r="E35" s="153">
        <v>6977</v>
      </c>
      <c r="F35" s="153">
        <v>7052</v>
      </c>
      <c r="G35" s="172">
        <v>7638</v>
      </c>
      <c r="H35" s="1"/>
    </row>
    <row r="36" spans="1:8" ht="13.5" thickBot="1">
      <c r="A36" s="341" t="s">
        <v>29</v>
      </c>
      <c r="B36" s="342"/>
      <c r="C36" s="343"/>
      <c r="D36" s="176">
        <v>1604</v>
      </c>
      <c r="E36" s="170">
        <v>1524</v>
      </c>
      <c r="F36" s="170">
        <v>1441</v>
      </c>
      <c r="G36" s="171">
        <v>1327</v>
      </c>
      <c r="H36" s="1"/>
    </row>
    <row r="37" spans="1:8" ht="13.5" thickBot="1">
      <c r="A37" s="353" t="s">
        <v>155</v>
      </c>
      <c r="B37" s="354"/>
      <c r="C37" s="355"/>
      <c r="D37" s="168">
        <f>SUM(D38:D40)</f>
        <v>15442</v>
      </c>
      <c r="E37" s="234">
        <f>SUM(E38:E40)</f>
        <v>15563</v>
      </c>
      <c r="F37" s="234">
        <f>SUM(F38:F40)</f>
        <v>15493</v>
      </c>
      <c r="G37" s="235">
        <f>SUM(G38:G40)</f>
        <v>15993</v>
      </c>
      <c r="H37" s="1"/>
    </row>
    <row r="38" spans="1:8" ht="12.75">
      <c r="A38" s="326" t="s">
        <v>156</v>
      </c>
      <c r="B38" s="327"/>
      <c r="C38" s="328"/>
      <c r="D38" s="152">
        <v>3455</v>
      </c>
      <c r="E38" s="32">
        <v>3320</v>
      </c>
      <c r="F38" s="32">
        <v>2923</v>
      </c>
      <c r="G38" s="169">
        <v>2810</v>
      </c>
      <c r="H38" s="1"/>
    </row>
    <row r="39" spans="1:8" ht="12.75">
      <c r="A39" s="344" t="s">
        <v>157</v>
      </c>
      <c r="B39" s="345"/>
      <c r="C39" s="346"/>
      <c r="D39" s="173">
        <v>4420</v>
      </c>
      <c r="E39" s="153">
        <v>4095</v>
      </c>
      <c r="F39" s="153">
        <v>4226</v>
      </c>
      <c r="G39" s="172">
        <v>4263</v>
      </c>
      <c r="H39" s="1"/>
    </row>
    <row r="40" spans="1:8" ht="13.5" thickBot="1">
      <c r="A40" s="341" t="s">
        <v>158</v>
      </c>
      <c r="B40" s="342"/>
      <c r="C40" s="343"/>
      <c r="D40" s="176">
        <v>7567</v>
      </c>
      <c r="E40" s="170">
        <v>8148</v>
      </c>
      <c r="F40" s="170">
        <v>8344</v>
      </c>
      <c r="G40" s="171">
        <v>8920</v>
      </c>
      <c r="H40" s="1"/>
    </row>
    <row r="41" spans="1:8" ht="13.5" thickBot="1">
      <c r="A41" s="329" t="s">
        <v>159</v>
      </c>
      <c r="B41" s="330"/>
      <c r="C41" s="331"/>
      <c r="D41" s="168">
        <f>SUM(D42:D44)</f>
        <v>15442</v>
      </c>
      <c r="E41" s="234">
        <f>SUM(E42:E44)</f>
        <v>15563</v>
      </c>
      <c r="F41" s="234">
        <f>SUM(F42:F44)</f>
        <v>15493</v>
      </c>
      <c r="G41" s="235">
        <f>SUM(G42:G44)</f>
        <v>15993</v>
      </c>
      <c r="H41" s="1"/>
    </row>
    <row r="42" spans="1:8" ht="12.75">
      <c r="A42" s="326" t="s">
        <v>161</v>
      </c>
      <c r="B42" s="327"/>
      <c r="C42" s="328"/>
      <c r="D42" s="152">
        <v>13752</v>
      </c>
      <c r="E42" s="32">
        <v>14100</v>
      </c>
      <c r="F42" s="32">
        <v>14119</v>
      </c>
      <c r="G42" s="169">
        <v>14639</v>
      </c>
      <c r="H42" s="1"/>
    </row>
    <row r="43" spans="1:8" ht="12.75">
      <c r="A43" s="344" t="s">
        <v>162</v>
      </c>
      <c r="B43" s="345"/>
      <c r="C43" s="346"/>
      <c r="D43" s="173">
        <v>1484</v>
      </c>
      <c r="E43" s="153">
        <v>1257</v>
      </c>
      <c r="F43" s="153">
        <v>1150</v>
      </c>
      <c r="G43" s="172">
        <v>1097</v>
      </c>
      <c r="H43" s="1"/>
    </row>
    <row r="44" spans="1:8" ht="13.5" thickBot="1">
      <c r="A44" s="341" t="s">
        <v>163</v>
      </c>
      <c r="B44" s="342"/>
      <c r="C44" s="343"/>
      <c r="D44" s="151">
        <v>206</v>
      </c>
      <c r="E44" s="36">
        <v>206</v>
      </c>
      <c r="F44" s="36">
        <v>224</v>
      </c>
      <c r="G44" s="174">
        <v>257</v>
      </c>
      <c r="H44" s="1"/>
    </row>
    <row r="45" ht="12.75">
      <c r="A45" s="58"/>
    </row>
    <row r="46" ht="12.75">
      <c r="A46" s="58"/>
    </row>
    <row r="47" ht="12.75">
      <c r="A47" s="58"/>
    </row>
  </sheetData>
  <sheetProtection/>
  <mergeCells count="35">
    <mergeCell ref="A5:B5"/>
    <mergeCell ref="A6:B6"/>
    <mergeCell ref="A7:B7"/>
    <mergeCell ref="A8:B8"/>
    <mergeCell ref="A13:B13"/>
    <mergeCell ref="A9:B9"/>
    <mergeCell ref="A10:B10"/>
    <mergeCell ref="A11:B11"/>
    <mergeCell ref="A12:B12"/>
    <mergeCell ref="A44:C44"/>
    <mergeCell ref="A32:C32"/>
    <mergeCell ref="A37:C37"/>
    <mergeCell ref="A33:C33"/>
    <mergeCell ref="A34:C34"/>
    <mergeCell ref="A35:C35"/>
    <mergeCell ref="A36:C36"/>
    <mergeCell ref="A39:C39"/>
    <mergeCell ref="A40:C40"/>
    <mergeCell ref="A43:C43"/>
    <mergeCell ref="A19:C19"/>
    <mergeCell ref="A20:C20"/>
    <mergeCell ref="A23:C23"/>
    <mergeCell ref="A28:C28"/>
    <mergeCell ref="A26:C26"/>
    <mergeCell ref="A27:C27"/>
    <mergeCell ref="A21:C21"/>
    <mergeCell ref="A42:C42"/>
    <mergeCell ref="A41:C41"/>
    <mergeCell ref="A22:C22"/>
    <mergeCell ref="A24:C24"/>
    <mergeCell ref="A25:C25"/>
    <mergeCell ref="A38:C38"/>
    <mergeCell ref="A31:C31"/>
    <mergeCell ref="A29:C29"/>
    <mergeCell ref="A30:C30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5" customWidth="1"/>
    <col min="2" max="2" width="4.7109375" style="58" customWidth="1"/>
    <col min="3" max="3" width="7.140625" style="17" customWidth="1"/>
    <col min="4" max="15" width="7.28125" style="1" customWidth="1"/>
    <col min="16" max="19" width="9.140625" style="1" customWidth="1"/>
    <col min="20" max="16384" width="9.140625" style="5" customWidth="1"/>
  </cols>
  <sheetData>
    <row r="1" ht="18.75">
      <c r="A1" s="7" t="s">
        <v>32</v>
      </c>
    </row>
    <row r="2" ht="12.75">
      <c r="A2" s="18" t="s">
        <v>17</v>
      </c>
    </row>
    <row r="3" ht="11.25" customHeight="1" thickBot="1">
      <c r="A3" s="22" t="s">
        <v>176</v>
      </c>
    </row>
    <row r="4" spans="4:15" ht="15" customHeight="1" thickBot="1">
      <c r="D4" s="249">
        <v>2006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1"/>
    </row>
    <row r="5" spans="1:15" ht="48" thickBot="1">
      <c r="A5" s="15"/>
      <c r="B5" s="21"/>
      <c r="C5" s="30"/>
      <c r="D5" s="240" t="s">
        <v>164</v>
      </c>
      <c r="E5" s="241" t="s">
        <v>165</v>
      </c>
      <c r="F5" s="241" t="s">
        <v>166</v>
      </c>
      <c r="G5" s="241" t="s">
        <v>167</v>
      </c>
      <c r="H5" s="241" t="s">
        <v>168</v>
      </c>
      <c r="I5" s="241" t="s">
        <v>169</v>
      </c>
      <c r="J5" s="241" t="s">
        <v>170</v>
      </c>
      <c r="K5" s="241" t="s">
        <v>171</v>
      </c>
      <c r="L5" s="241" t="s">
        <v>172</v>
      </c>
      <c r="M5" s="241" t="s">
        <v>173</v>
      </c>
      <c r="N5" s="241" t="s">
        <v>174</v>
      </c>
      <c r="O5" s="242" t="s">
        <v>175</v>
      </c>
    </row>
    <row r="6" spans="1:15" ht="18">
      <c r="A6" s="371" t="s">
        <v>12</v>
      </c>
      <c r="B6" s="373" t="s">
        <v>13</v>
      </c>
      <c r="C6" s="98" t="s">
        <v>189</v>
      </c>
      <c r="D6" s="195">
        <v>7697941</v>
      </c>
      <c r="E6" s="117">
        <v>7731554</v>
      </c>
      <c r="F6" s="117">
        <v>8644803</v>
      </c>
      <c r="G6" s="117">
        <v>1573837</v>
      </c>
      <c r="H6" s="117">
        <v>2027715</v>
      </c>
      <c r="I6" s="117">
        <v>1377203</v>
      </c>
      <c r="J6" s="117">
        <v>1261908</v>
      </c>
      <c r="K6" s="117">
        <v>3039253</v>
      </c>
      <c r="L6" s="117">
        <v>865262</v>
      </c>
      <c r="M6" s="117">
        <v>1703670</v>
      </c>
      <c r="N6" s="117">
        <v>1862226</v>
      </c>
      <c r="O6" s="143">
        <v>772361</v>
      </c>
    </row>
    <row r="7" spans="1:15" s="19" customFormat="1" ht="18.75" thickBot="1">
      <c r="A7" s="372"/>
      <c r="B7" s="374"/>
      <c r="C7" s="99" t="s">
        <v>190</v>
      </c>
      <c r="D7" s="137">
        <v>363378</v>
      </c>
      <c r="E7" s="138">
        <v>4264534</v>
      </c>
      <c r="F7" s="138">
        <v>3546517</v>
      </c>
      <c r="G7" s="138">
        <v>877964</v>
      </c>
      <c r="H7" s="138">
        <v>918923</v>
      </c>
      <c r="I7" s="138">
        <v>332748</v>
      </c>
      <c r="J7" s="138">
        <v>621641</v>
      </c>
      <c r="K7" s="138">
        <v>1506920</v>
      </c>
      <c r="L7" s="138">
        <v>254684</v>
      </c>
      <c r="M7" s="138">
        <v>479389</v>
      </c>
      <c r="N7" s="138">
        <v>1090432</v>
      </c>
      <c r="O7" s="139">
        <v>340645</v>
      </c>
    </row>
    <row r="8" spans="1:15" s="19" customFormat="1" ht="36.75" thickBot="1">
      <c r="A8" s="372"/>
      <c r="B8" s="375"/>
      <c r="C8" s="131" t="s">
        <v>18</v>
      </c>
      <c r="D8" s="140">
        <v>18</v>
      </c>
      <c r="E8" s="141">
        <v>18</v>
      </c>
      <c r="F8" s="141">
        <v>23</v>
      </c>
      <c r="G8" s="141">
        <v>17</v>
      </c>
      <c r="H8" s="141">
        <v>22</v>
      </c>
      <c r="I8" s="141">
        <v>22</v>
      </c>
      <c r="J8" s="141">
        <v>10</v>
      </c>
      <c r="K8" s="141">
        <v>22</v>
      </c>
      <c r="L8" s="141">
        <v>21</v>
      </c>
      <c r="M8" s="141">
        <v>20</v>
      </c>
      <c r="N8" s="141">
        <v>19</v>
      </c>
      <c r="O8" s="142">
        <v>19</v>
      </c>
    </row>
    <row r="9" spans="1:15" s="11" customFormat="1" ht="30.75" customHeight="1">
      <c r="A9" s="372"/>
      <c r="B9" s="376" t="s">
        <v>113</v>
      </c>
      <c r="C9" s="100" t="s">
        <v>10</v>
      </c>
      <c r="D9" s="116">
        <v>2004</v>
      </c>
      <c r="E9" s="117">
        <v>0</v>
      </c>
      <c r="F9" s="117">
        <v>0</v>
      </c>
      <c r="G9" s="117">
        <v>4000</v>
      </c>
      <c r="H9" s="117">
        <v>13122160</v>
      </c>
      <c r="I9" s="117">
        <v>228982</v>
      </c>
      <c r="J9" s="117">
        <v>8391</v>
      </c>
      <c r="K9" s="117">
        <v>0</v>
      </c>
      <c r="L9" s="117">
        <v>2954</v>
      </c>
      <c r="M9" s="117">
        <v>0</v>
      </c>
      <c r="N9" s="117">
        <v>0</v>
      </c>
      <c r="O9" s="143">
        <v>0</v>
      </c>
    </row>
    <row r="10" spans="1:15" s="11" customFormat="1" ht="9">
      <c r="A10" s="372"/>
      <c r="B10" s="377"/>
      <c r="C10" s="101" t="s">
        <v>9</v>
      </c>
      <c r="D10" s="114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81750</v>
      </c>
      <c r="N10" s="115">
        <v>93199</v>
      </c>
      <c r="O10" s="144">
        <v>51477</v>
      </c>
    </row>
    <row r="11" spans="1:15" s="11" customFormat="1" ht="27">
      <c r="A11" s="372"/>
      <c r="B11" s="377"/>
      <c r="C11" s="101" t="s">
        <v>1</v>
      </c>
      <c r="D11" s="114">
        <v>59350</v>
      </c>
      <c r="E11" s="115">
        <v>142800</v>
      </c>
      <c r="F11" s="115">
        <v>22436</v>
      </c>
      <c r="G11" s="115">
        <v>68250</v>
      </c>
      <c r="H11" s="115">
        <v>48725</v>
      </c>
      <c r="I11" s="115">
        <v>9753</v>
      </c>
      <c r="J11" s="115">
        <v>31500</v>
      </c>
      <c r="K11" s="115">
        <v>87800</v>
      </c>
      <c r="L11" s="115">
        <v>17149</v>
      </c>
      <c r="M11" s="115">
        <v>150</v>
      </c>
      <c r="N11" s="115">
        <v>59217</v>
      </c>
      <c r="O11" s="144">
        <v>0</v>
      </c>
    </row>
    <row r="12" spans="1:15" s="11" customFormat="1" ht="12.75" customHeight="1">
      <c r="A12" s="372"/>
      <c r="B12" s="377"/>
      <c r="C12" s="101" t="s">
        <v>2</v>
      </c>
      <c r="D12" s="114">
        <v>7002167</v>
      </c>
      <c r="E12" s="115">
        <v>2291908</v>
      </c>
      <c r="F12" s="115">
        <v>6742814</v>
      </c>
      <c r="G12" s="115">
        <v>989659</v>
      </c>
      <c r="H12" s="115">
        <v>3174850</v>
      </c>
      <c r="I12" s="115">
        <v>905670</v>
      </c>
      <c r="J12" s="115">
        <v>505371</v>
      </c>
      <c r="K12" s="115">
        <v>827256</v>
      </c>
      <c r="L12" s="115">
        <v>977688</v>
      </c>
      <c r="M12" s="115">
        <v>512596</v>
      </c>
      <c r="N12" s="115">
        <v>285677</v>
      </c>
      <c r="O12" s="144">
        <v>379476</v>
      </c>
    </row>
    <row r="13" spans="1:15" s="11" customFormat="1" ht="27">
      <c r="A13" s="372"/>
      <c r="B13" s="377"/>
      <c r="C13" s="101" t="s">
        <v>3</v>
      </c>
      <c r="D13" s="114">
        <v>199646</v>
      </c>
      <c r="E13" s="115">
        <v>22285</v>
      </c>
      <c r="F13" s="115">
        <v>0</v>
      </c>
      <c r="G13" s="115">
        <v>5000</v>
      </c>
      <c r="H13" s="115">
        <v>0</v>
      </c>
      <c r="I13" s="115">
        <v>5335</v>
      </c>
      <c r="J13" s="115">
        <v>193730</v>
      </c>
      <c r="K13" s="115">
        <v>2000</v>
      </c>
      <c r="L13" s="115">
        <v>2000</v>
      </c>
      <c r="M13" s="115">
        <v>108500</v>
      </c>
      <c r="N13" s="115">
        <v>24000</v>
      </c>
      <c r="O13" s="144">
        <v>7000</v>
      </c>
    </row>
    <row r="14" spans="1:15" s="11" customFormat="1" ht="27.75" thickBot="1">
      <c r="A14" s="372"/>
      <c r="B14" s="377"/>
      <c r="C14" s="102" t="s">
        <v>4</v>
      </c>
      <c r="D14" s="145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30000</v>
      </c>
      <c r="L14" s="138">
        <v>15538</v>
      </c>
      <c r="M14" s="138">
        <v>59096</v>
      </c>
      <c r="N14" s="138">
        <v>165375</v>
      </c>
      <c r="O14" s="139">
        <v>1500</v>
      </c>
    </row>
    <row r="15" spans="1:15" s="11" customFormat="1" ht="36.75" thickBot="1">
      <c r="A15" s="372"/>
      <c r="B15" s="378"/>
      <c r="C15" s="132" t="s">
        <v>18</v>
      </c>
      <c r="D15" s="140">
        <v>18</v>
      </c>
      <c r="E15" s="141">
        <v>18</v>
      </c>
      <c r="F15" s="141">
        <v>23</v>
      </c>
      <c r="G15" s="141">
        <v>16</v>
      </c>
      <c r="H15" s="141">
        <v>22</v>
      </c>
      <c r="I15" s="141">
        <v>21</v>
      </c>
      <c r="J15" s="141">
        <v>10</v>
      </c>
      <c r="K15" s="141">
        <v>21</v>
      </c>
      <c r="L15" s="141">
        <v>21</v>
      </c>
      <c r="M15" s="141">
        <v>20</v>
      </c>
      <c r="N15" s="141">
        <v>18</v>
      </c>
      <c r="O15" s="142">
        <v>18</v>
      </c>
    </row>
    <row r="16" spans="1:15" s="11" customFormat="1" ht="42" customHeight="1">
      <c r="A16" s="372"/>
      <c r="B16" s="379" t="s">
        <v>14</v>
      </c>
      <c r="C16" s="100" t="s">
        <v>183</v>
      </c>
      <c r="D16" s="116">
        <v>1725862</v>
      </c>
      <c r="E16" s="117">
        <v>0</v>
      </c>
      <c r="F16" s="117">
        <v>0</v>
      </c>
      <c r="G16" s="117">
        <v>46875</v>
      </c>
      <c r="H16" s="117">
        <v>0</v>
      </c>
      <c r="I16" s="117">
        <v>0</v>
      </c>
      <c r="J16" s="117">
        <v>70867</v>
      </c>
      <c r="K16" s="117">
        <v>0</v>
      </c>
      <c r="L16" s="117">
        <v>0</v>
      </c>
      <c r="M16" s="117">
        <v>0</v>
      </c>
      <c r="N16" s="117">
        <v>232434</v>
      </c>
      <c r="O16" s="143">
        <v>0</v>
      </c>
    </row>
    <row r="17" spans="1:15" s="11" customFormat="1" ht="18">
      <c r="A17" s="372"/>
      <c r="B17" s="380"/>
      <c r="C17" s="103" t="s">
        <v>187</v>
      </c>
      <c r="D17" s="129">
        <v>1679357</v>
      </c>
      <c r="E17" s="128">
        <v>1168437</v>
      </c>
      <c r="F17" s="128">
        <v>1339288</v>
      </c>
      <c r="G17" s="128">
        <v>256757</v>
      </c>
      <c r="H17" s="128">
        <v>128399</v>
      </c>
      <c r="I17" s="128">
        <v>524055</v>
      </c>
      <c r="J17" s="128">
        <v>498</v>
      </c>
      <c r="K17" s="128">
        <v>1609923</v>
      </c>
      <c r="L17" s="128">
        <v>497935</v>
      </c>
      <c r="M17" s="128">
        <v>365644</v>
      </c>
      <c r="N17" s="128">
        <v>18464</v>
      </c>
      <c r="O17" s="146">
        <v>490782</v>
      </c>
    </row>
    <row r="18" spans="1:15" s="11" customFormat="1" ht="36">
      <c r="A18" s="372"/>
      <c r="B18" s="380"/>
      <c r="C18" s="101" t="s">
        <v>20</v>
      </c>
      <c r="D18" s="114">
        <v>68332</v>
      </c>
      <c r="E18" s="115">
        <v>52620</v>
      </c>
      <c r="F18" s="115">
        <v>1500</v>
      </c>
      <c r="G18" s="115">
        <v>0</v>
      </c>
      <c r="H18" s="115">
        <v>0</v>
      </c>
      <c r="I18" s="115">
        <v>0</v>
      </c>
      <c r="J18" s="115">
        <v>0</v>
      </c>
      <c r="K18" s="115">
        <v>40000</v>
      </c>
      <c r="L18" s="115">
        <v>0</v>
      </c>
      <c r="M18" s="115">
        <v>0</v>
      </c>
      <c r="N18" s="115">
        <v>0</v>
      </c>
      <c r="O18" s="144">
        <v>0</v>
      </c>
    </row>
    <row r="19" spans="1:15" s="11" customFormat="1" ht="36">
      <c r="A19" s="372"/>
      <c r="B19" s="380"/>
      <c r="C19" s="101" t="s">
        <v>11</v>
      </c>
      <c r="D19" s="114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9000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44">
        <v>0</v>
      </c>
    </row>
    <row r="20" spans="1:15" s="11" customFormat="1" ht="27">
      <c r="A20" s="372"/>
      <c r="B20" s="380"/>
      <c r="C20" s="101" t="s">
        <v>192</v>
      </c>
      <c r="D20" s="114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31744</v>
      </c>
      <c r="J20" s="115">
        <v>0</v>
      </c>
      <c r="K20" s="115">
        <v>0</v>
      </c>
      <c r="L20" s="115">
        <v>0</v>
      </c>
      <c r="M20" s="115">
        <v>11000</v>
      </c>
      <c r="N20" s="115">
        <v>0</v>
      </c>
      <c r="O20" s="144">
        <v>25000</v>
      </c>
    </row>
    <row r="21" spans="1:15" s="11" customFormat="1" ht="18.75" thickBot="1">
      <c r="A21" s="372"/>
      <c r="B21" s="380"/>
      <c r="C21" s="102" t="s">
        <v>21</v>
      </c>
      <c r="D21" s="145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20500</v>
      </c>
      <c r="J21" s="138">
        <v>0</v>
      </c>
      <c r="K21" s="138">
        <v>0</v>
      </c>
      <c r="L21" s="138">
        <v>0</v>
      </c>
      <c r="M21" s="138">
        <v>0</v>
      </c>
      <c r="N21" s="138">
        <v>10000</v>
      </c>
      <c r="O21" s="139">
        <v>0</v>
      </c>
    </row>
    <row r="22" spans="1:15" s="11" customFormat="1" ht="36.75" thickBot="1">
      <c r="A22" s="372"/>
      <c r="B22" s="381"/>
      <c r="C22" s="133" t="s">
        <v>18</v>
      </c>
      <c r="D22" s="147">
        <v>18</v>
      </c>
      <c r="E22" s="148">
        <v>18</v>
      </c>
      <c r="F22" s="148">
        <v>23</v>
      </c>
      <c r="G22" s="148">
        <v>15</v>
      </c>
      <c r="H22" s="148">
        <v>16</v>
      </c>
      <c r="I22" s="148">
        <v>20</v>
      </c>
      <c r="J22" s="148">
        <v>7</v>
      </c>
      <c r="K22" s="148">
        <v>15</v>
      </c>
      <c r="L22" s="148">
        <v>20</v>
      </c>
      <c r="M22" s="148">
        <v>15</v>
      </c>
      <c r="N22" s="148">
        <v>18</v>
      </c>
      <c r="O22" s="149">
        <v>16</v>
      </c>
    </row>
    <row r="23" spans="1:15" s="11" customFormat="1" ht="32.25" customHeight="1" thickBot="1">
      <c r="A23" s="372"/>
      <c r="B23" s="369" t="s">
        <v>15</v>
      </c>
      <c r="C23" s="134" t="s">
        <v>191</v>
      </c>
      <c r="D23" s="147">
        <v>1010</v>
      </c>
      <c r="E23" s="148">
        <v>12082</v>
      </c>
      <c r="F23" s="148">
        <v>2425</v>
      </c>
      <c r="G23" s="148">
        <v>420</v>
      </c>
      <c r="H23" s="148">
        <v>2250</v>
      </c>
      <c r="I23" s="148">
        <v>510</v>
      </c>
      <c r="J23" s="148">
        <v>0</v>
      </c>
      <c r="K23" s="148">
        <v>180</v>
      </c>
      <c r="L23" s="148">
        <v>10</v>
      </c>
      <c r="M23" s="148">
        <v>140</v>
      </c>
      <c r="N23" s="148">
        <v>10</v>
      </c>
      <c r="O23" s="149">
        <v>40</v>
      </c>
    </row>
    <row r="24" spans="1:15" s="11" customFormat="1" ht="27.75" thickBot="1">
      <c r="A24" s="372"/>
      <c r="B24" s="370"/>
      <c r="C24" s="134" t="s">
        <v>5</v>
      </c>
      <c r="D24" s="147">
        <v>15750</v>
      </c>
      <c r="E24" s="148">
        <v>43370</v>
      </c>
      <c r="F24" s="148">
        <v>8003</v>
      </c>
      <c r="G24" s="148">
        <v>0</v>
      </c>
      <c r="H24" s="148">
        <v>6920</v>
      </c>
      <c r="I24" s="148">
        <v>1300</v>
      </c>
      <c r="J24" s="148">
        <v>0</v>
      </c>
      <c r="K24" s="148">
        <v>220</v>
      </c>
      <c r="L24" s="148">
        <v>420</v>
      </c>
      <c r="M24" s="148">
        <v>3600</v>
      </c>
      <c r="N24" s="148">
        <v>2321</v>
      </c>
      <c r="O24" s="149">
        <v>0</v>
      </c>
    </row>
    <row r="25" spans="1:15" s="11" customFormat="1" ht="27.75" thickBot="1">
      <c r="A25" s="372"/>
      <c r="B25" s="370"/>
      <c r="C25" s="134" t="s">
        <v>6</v>
      </c>
      <c r="D25" s="147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230</v>
      </c>
      <c r="O25" s="149">
        <v>0</v>
      </c>
    </row>
    <row r="26" spans="1:15" s="11" customFormat="1" ht="18.75" thickBot="1">
      <c r="A26" s="372"/>
      <c r="B26" s="370"/>
      <c r="C26" s="134" t="s">
        <v>7</v>
      </c>
      <c r="D26" s="147">
        <v>50</v>
      </c>
      <c r="E26" s="148">
        <v>3897</v>
      </c>
      <c r="F26" s="148">
        <v>100</v>
      </c>
      <c r="G26" s="148">
        <v>943</v>
      </c>
      <c r="H26" s="148">
        <v>4188</v>
      </c>
      <c r="I26" s="148">
        <v>50</v>
      </c>
      <c r="J26" s="148">
        <v>50</v>
      </c>
      <c r="K26" s="148">
        <v>1000</v>
      </c>
      <c r="L26" s="148">
        <v>393</v>
      </c>
      <c r="M26" s="148">
        <v>700</v>
      </c>
      <c r="N26" s="148">
        <v>100</v>
      </c>
      <c r="O26" s="149">
        <v>60</v>
      </c>
    </row>
    <row r="27" spans="1:15" s="11" customFormat="1" ht="27.75" thickBot="1">
      <c r="A27" s="372"/>
      <c r="B27" s="370"/>
      <c r="C27" s="134" t="s">
        <v>8</v>
      </c>
      <c r="D27" s="140">
        <v>240</v>
      </c>
      <c r="E27" s="141">
        <v>13237</v>
      </c>
      <c r="F27" s="141">
        <v>3300</v>
      </c>
      <c r="G27" s="141">
        <v>2598</v>
      </c>
      <c r="H27" s="141">
        <v>1318</v>
      </c>
      <c r="I27" s="141">
        <v>6556</v>
      </c>
      <c r="J27" s="141">
        <v>28550</v>
      </c>
      <c r="K27" s="141">
        <v>250</v>
      </c>
      <c r="L27" s="141">
        <v>1380</v>
      </c>
      <c r="M27" s="141">
        <v>185</v>
      </c>
      <c r="N27" s="141">
        <v>753</v>
      </c>
      <c r="O27" s="142">
        <v>0</v>
      </c>
    </row>
    <row r="28" spans="1:15" ht="36.75" thickBot="1">
      <c r="A28" s="372"/>
      <c r="B28" s="370"/>
      <c r="C28" s="150" t="s">
        <v>18</v>
      </c>
      <c r="D28" s="196">
        <v>4</v>
      </c>
      <c r="E28" s="197">
        <v>15</v>
      </c>
      <c r="F28" s="197">
        <v>7</v>
      </c>
      <c r="G28" s="197">
        <v>7</v>
      </c>
      <c r="H28" s="197">
        <v>10</v>
      </c>
      <c r="I28" s="197">
        <v>6</v>
      </c>
      <c r="J28" s="197">
        <v>2</v>
      </c>
      <c r="K28" s="197">
        <v>2</v>
      </c>
      <c r="L28" s="197">
        <v>4</v>
      </c>
      <c r="M28" s="197">
        <v>5</v>
      </c>
      <c r="N28" s="197">
        <v>6</v>
      </c>
      <c r="O28" s="198">
        <v>2</v>
      </c>
    </row>
    <row r="29" spans="1:15" ht="41.25" customHeight="1" thickBot="1">
      <c r="A29" s="366" t="s">
        <v>16</v>
      </c>
      <c r="B29" s="367"/>
      <c r="C29" s="368"/>
      <c r="D29" s="199">
        <v>27768</v>
      </c>
      <c r="E29" s="178">
        <v>18505</v>
      </c>
      <c r="F29" s="178">
        <v>26393</v>
      </c>
      <c r="G29" s="178">
        <v>5607</v>
      </c>
      <c r="H29" s="178">
        <v>22912</v>
      </c>
      <c r="I29" s="178">
        <v>5003</v>
      </c>
      <c r="J29" s="178">
        <v>3761</v>
      </c>
      <c r="K29" s="178">
        <v>8967</v>
      </c>
      <c r="L29" s="178">
        <v>3740</v>
      </c>
      <c r="M29" s="178">
        <v>4930</v>
      </c>
      <c r="N29" s="178">
        <v>4761</v>
      </c>
      <c r="O29" s="200">
        <v>2499</v>
      </c>
    </row>
  </sheetData>
  <sheetProtection/>
  <mergeCells count="7">
    <mergeCell ref="A29:C29"/>
    <mergeCell ref="B23:B28"/>
    <mergeCell ref="D4:O4"/>
    <mergeCell ref="A6:A28"/>
    <mergeCell ref="B6:B8"/>
    <mergeCell ref="B9:B15"/>
    <mergeCell ref="B16:B22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S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5" bestFit="1" customWidth="1"/>
    <col min="2" max="2" width="5.8515625" style="62" customWidth="1"/>
    <col min="3" max="3" width="7.140625" style="58" customWidth="1"/>
    <col min="4" max="15" width="6.57421875" style="135" customWidth="1"/>
    <col min="16" max="16384" width="9.140625" style="135" customWidth="1"/>
  </cols>
  <sheetData>
    <row r="1" spans="1:2" ht="18.75">
      <c r="A1" s="7" t="s">
        <v>31</v>
      </c>
      <c r="B1" s="58"/>
    </row>
    <row r="2" spans="1:19" s="5" customFormat="1" ht="12.75">
      <c r="A2" s="18" t="s">
        <v>17</v>
      </c>
      <c r="B2" s="58"/>
      <c r="C2" s="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5" customFormat="1" ht="11.25" customHeight="1" thickBot="1">
      <c r="A3" s="22" t="s">
        <v>176</v>
      </c>
      <c r="B3" s="58"/>
      <c r="C3" s="1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s="5" customFormat="1" ht="15" customHeight="1" thickBot="1">
      <c r="B4" s="58"/>
      <c r="C4" s="17"/>
      <c r="D4" s="249">
        <v>2006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1"/>
      <c r="P4" s="1"/>
      <c r="Q4" s="1"/>
      <c r="R4" s="1"/>
      <c r="S4" s="1"/>
    </row>
    <row r="5" spans="1:19" s="5" customFormat="1" ht="48" thickBot="1">
      <c r="A5" s="15"/>
      <c r="B5" s="21"/>
      <c r="C5" s="30"/>
      <c r="D5" s="240" t="s">
        <v>164</v>
      </c>
      <c r="E5" s="241" t="s">
        <v>165</v>
      </c>
      <c r="F5" s="241" t="s">
        <v>166</v>
      </c>
      <c r="G5" s="241" t="s">
        <v>167</v>
      </c>
      <c r="H5" s="241" t="s">
        <v>168</v>
      </c>
      <c r="I5" s="241" t="s">
        <v>169</v>
      </c>
      <c r="J5" s="241" t="s">
        <v>170</v>
      </c>
      <c r="K5" s="241" t="s">
        <v>171</v>
      </c>
      <c r="L5" s="241" t="s">
        <v>172</v>
      </c>
      <c r="M5" s="241" t="s">
        <v>173</v>
      </c>
      <c r="N5" s="241" t="s">
        <v>174</v>
      </c>
      <c r="O5" s="242" t="s">
        <v>175</v>
      </c>
      <c r="P5" s="1"/>
      <c r="Q5" s="1"/>
      <c r="R5" s="1"/>
      <c r="S5" s="1"/>
    </row>
    <row r="6" spans="1:15" ht="34.5" customHeight="1">
      <c r="A6" s="371" t="s">
        <v>30</v>
      </c>
      <c r="B6" s="384" t="s">
        <v>13</v>
      </c>
      <c r="C6" s="238" t="s">
        <v>189</v>
      </c>
      <c r="D6" s="195">
        <v>2601</v>
      </c>
      <c r="E6" s="117">
        <v>2008</v>
      </c>
      <c r="F6" s="117">
        <v>2179</v>
      </c>
      <c r="G6" s="117">
        <v>2256</v>
      </c>
      <c r="H6" s="117">
        <v>2212</v>
      </c>
      <c r="I6" s="117">
        <v>2203</v>
      </c>
      <c r="J6" s="117">
        <v>1740</v>
      </c>
      <c r="K6" s="117">
        <v>1879</v>
      </c>
      <c r="L6" s="117">
        <v>1824</v>
      </c>
      <c r="M6" s="117">
        <v>1801</v>
      </c>
      <c r="N6" s="117">
        <v>1519</v>
      </c>
      <c r="O6" s="143">
        <v>1600</v>
      </c>
    </row>
    <row r="7" spans="1:15" s="3" customFormat="1" ht="34.5" customHeight="1" thickBot="1">
      <c r="A7" s="372"/>
      <c r="B7" s="385"/>
      <c r="C7" s="239" t="s">
        <v>190</v>
      </c>
      <c r="D7" s="137">
        <v>1683</v>
      </c>
      <c r="E7" s="138">
        <v>1310</v>
      </c>
      <c r="F7" s="138">
        <v>1408</v>
      </c>
      <c r="G7" s="138">
        <v>1460</v>
      </c>
      <c r="H7" s="138">
        <v>1453</v>
      </c>
      <c r="I7" s="138">
        <v>1442</v>
      </c>
      <c r="J7" s="138">
        <v>1131</v>
      </c>
      <c r="K7" s="138">
        <v>1226</v>
      </c>
      <c r="L7" s="138">
        <v>1178</v>
      </c>
      <c r="M7" s="138">
        <v>1181</v>
      </c>
      <c r="N7" s="138">
        <v>987</v>
      </c>
      <c r="O7" s="139">
        <v>1040</v>
      </c>
    </row>
    <row r="8" spans="1:15" ht="18">
      <c r="A8" s="372"/>
      <c r="B8" s="386" t="s">
        <v>113</v>
      </c>
      <c r="C8" s="100" t="s">
        <v>0</v>
      </c>
      <c r="D8" s="129">
        <v>139</v>
      </c>
      <c r="E8" s="128">
        <v>139</v>
      </c>
      <c r="F8" s="128">
        <v>139</v>
      </c>
      <c r="G8" s="128">
        <v>165</v>
      </c>
      <c r="H8" s="128">
        <v>152</v>
      </c>
      <c r="I8" s="128">
        <v>141</v>
      </c>
      <c r="J8" s="128">
        <v>141</v>
      </c>
      <c r="K8" s="128">
        <v>141</v>
      </c>
      <c r="L8" s="128">
        <v>337</v>
      </c>
      <c r="M8" s="128">
        <v>337</v>
      </c>
      <c r="N8" s="128">
        <v>337</v>
      </c>
      <c r="O8" s="146">
        <v>337</v>
      </c>
    </row>
    <row r="9" spans="1:15" ht="12.75">
      <c r="A9" s="372"/>
      <c r="B9" s="387"/>
      <c r="C9" s="101" t="s">
        <v>9</v>
      </c>
      <c r="D9" s="114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2163</v>
      </c>
      <c r="N9" s="115">
        <v>2130</v>
      </c>
      <c r="O9" s="144">
        <v>1933</v>
      </c>
    </row>
    <row r="10" spans="1:15" ht="27">
      <c r="A10" s="372"/>
      <c r="B10" s="387"/>
      <c r="C10" s="101" t="s">
        <v>1</v>
      </c>
      <c r="D10" s="114">
        <v>162</v>
      </c>
      <c r="E10" s="115">
        <v>176</v>
      </c>
      <c r="F10" s="115">
        <v>177</v>
      </c>
      <c r="G10" s="115">
        <v>183</v>
      </c>
      <c r="H10" s="115">
        <v>185</v>
      </c>
      <c r="I10" s="115">
        <v>186</v>
      </c>
      <c r="J10" s="115">
        <v>182</v>
      </c>
      <c r="K10" s="115">
        <v>406</v>
      </c>
      <c r="L10" s="115">
        <v>174</v>
      </c>
      <c r="M10" s="115">
        <v>177</v>
      </c>
      <c r="N10" s="115">
        <v>173</v>
      </c>
      <c r="O10" s="144">
        <v>173</v>
      </c>
    </row>
    <row r="11" spans="1:15" ht="12.75">
      <c r="A11" s="372"/>
      <c r="B11" s="387"/>
      <c r="C11" s="101" t="s">
        <v>2</v>
      </c>
      <c r="D11" s="114">
        <v>267</v>
      </c>
      <c r="E11" s="115">
        <v>205</v>
      </c>
      <c r="F11" s="115">
        <v>562</v>
      </c>
      <c r="G11" s="115">
        <v>523</v>
      </c>
      <c r="H11" s="115">
        <v>463</v>
      </c>
      <c r="I11" s="115">
        <v>455</v>
      </c>
      <c r="J11" s="115">
        <v>398</v>
      </c>
      <c r="K11" s="115">
        <v>24</v>
      </c>
      <c r="L11" s="115">
        <v>379</v>
      </c>
      <c r="M11" s="115">
        <v>377</v>
      </c>
      <c r="N11" s="115">
        <v>355</v>
      </c>
      <c r="O11" s="144">
        <v>371</v>
      </c>
    </row>
    <row r="12" spans="1:15" ht="27">
      <c r="A12" s="372"/>
      <c r="B12" s="387"/>
      <c r="C12" s="101" t="s">
        <v>3</v>
      </c>
      <c r="D12" s="114">
        <v>32</v>
      </c>
      <c r="E12" s="115">
        <v>0.02</v>
      </c>
      <c r="F12" s="115">
        <v>31</v>
      </c>
      <c r="G12" s="115">
        <v>30</v>
      </c>
      <c r="H12" s="115">
        <v>30</v>
      </c>
      <c r="I12" s="115">
        <v>27</v>
      </c>
      <c r="J12" s="115">
        <v>22</v>
      </c>
      <c r="K12" s="115">
        <v>24</v>
      </c>
      <c r="L12" s="115">
        <v>22</v>
      </c>
      <c r="M12" s="115">
        <v>21</v>
      </c>
      <c r="N12" s="115">
        <v>19</v>
      </c>
      <c r="O12" s="144">
        <v>22</v>
      </c>
    </row>
    <row r="13" spans="1:15" ht="27.75" thickBot="1">
      <c r="A13" s="372"/>
      <c r="B13" s="388"/>
      <c r="C13" s="102" t="s">
        <v>4</v>
      </c>
      <c r="D13" s="145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516</v>
      </c>
      <c r="L13" s="138">
        <v>505</v>
      </c>
      <c r="M13" s="138">
        <v>509</v>
      </c>
      <c r="N13" s="138">
        <v>494</v>
      </c>
      <c r="O13" s="139">
        <v>427</v>
      </c>
    </row>
    <row r="14" spans="1:15" ht="45">
      <c r="A14" s="372"/>
      <c r="B14" s="369" t="s">
        <v>19</v>
      </c>
      <c r="C14" s="100" t="s">
        <v>183</v>
      </c>
      <c r="D14" s="116">
        <v>11</v>
      </c>
      <c r="E14" s="117">
        <v>11</v>
      </c>
      <c r="F14" s="117">
        <v>11</v>
      </c>
      <c r="G14" s="117">
        <v>11</v>
      </c>
      <c r="H14" s="117">
        <v>11</v>
      </c>
      <c r="I14" s="117">
        <v>11</v>
      </c>
      <c r="J14" s="117">
        <v>11</v>
      </c>
      <c r="K14" s="117">
        <v>11</v>
      </c>
      <c r="L14" s="117">
        <v>11</v>
      </c>
      <c r="M14" s="117">
        <v>11</v>
      </c>
      <c r="N14" s="117">
        <v>10</v>
      </c>
      <c r="O14" s="143">
        <v>10</v>
      </c>
    </row>
    <row r="15" spans="1:15" ht="18">
      <c r="A15" s="372"/>
      <c r="B15" s="370"/>
      <c r="C15" s="103" t="s">
        <v>187</v>
      </c>
      <c r="D15" s="114">
        <v>782</v>
      </c>
      <c r="E15" s="115">
        <v>592</v>
      </c>
      <c r="F15" s="115">
        <v>611</v>
      </c>
      <c r="G15" s="115">
        <v>550</v>
      </c>
      <c r="H15" s="115">
        <v>557</v>
      </c>
      <c r="I15" s="115">
        <v>548</v>
      </c>
      <c r="J15" s="115">
        <v>466</v>
      </c>
      <c r="K15" s="115">
        <v>585</v>
      </c>
      <c r="L15" s="115">
        <v>525</v>
      </c>
      <c r="M15" s="115">
        <v>436</v>
      </c>
      <c r="N15" s="115">
        <v>403</v>
      </c>
      <c r="O15" s="144">
        <v>417</v>
      </c>
    </row>
    <row r="16" spans="1:15" ht="36">
      <c r="A16" s="372"/>
      <c r="B16" s="370"/>
      <c r="C16" s="101" t="s">
        <v>20</v>
      </c>
      <c r="D16" s="114">
        <v>11</v>
      </c>
      <c r="E16" s="115">
        <v>12</v>
      </c>
      <c r="F16" s="115">
        <v>13</v>
      </c>
      <c r="G16" s="115">
        <v>13</v>
      </c>
      <c r="H16" s="115">
        <v>13</v>
      </c>
      <c r="I16" s="115">
        <v>13</v>
      </c>
      <c r="J16" s="115">
        <v>12</v>
      </c>
      <c r="K16" s="115">
        <v>12</v>
      </c>
      <c r="L16" s="115">
        <v>12</v>
      </c>
      <c r="M16" s="115">
        <v>12</v>
      </c>
      <c r="N16" s="115">
        <v>12</v>
      </c>
      <c r="O16" s="144">
        <v>12</v>
      </c>
    </row>
    <row r="17" spans="1:15" ht="36">
      <c r="A17" s="372"/>
      <c r="B17" s="370"/>
      <c r="C17" s="101" t="s">
        <v>178</v>
      </c>
      <c r="D17" s="114">
        <v>4</v>
      </c>
      <c r="E17" s="115">
        <v>4</v>
      </c>
      <c r="F17" s="115">
        <v>4</v>
      </c>
      <c r="G17" s="115">
        <v>4</v>
      </c>
      <c r="H17" s="115">
        <v>4</v>
      </c>
      <c r="I17" s="115">
        <v>4</v>
      </c>
      <c r="J17" s="115">
        <v>4</v>
      </c>
      <c r="K17" s="115">
        <v>4</v>
      </c>
      <c r="L17" s="115">
        <v>4</v>
      </c>
      <c r="M17" s="115">
        <v>4</v>
      </c>
      <c r="N17" s="115">
        <v>4</v>
      </c>
      <c r="O17" s="144">
        <v>4</v>
      </c>
    </row>
    <row r="18" spans="1:15" ht="27">
      <c r="A18" s="372"/>
      <c r="B18" s="370"/>
      <c r="C18" s="101" t="s">
        <v>192</v>
      </c>
      <c r="D18" s="114">
        <v>6</v>
      </c>
      <c r="E18" s="115">
        <v>6</v>
      </c>
      <c r="F18" s="115">
        <v>6</v>
      </c>
      <c r="G18" s="115">
        <v>6</v>
      </c>
      <c r="H18" s="115">
        <v>6</v>
      </c>
      <c r="I18" s="115">
        <v>6</v>
      </c>
      <c r="J18" s="115">
        <v>6</v>
      </c>
      <c r="K18" s="115">
        <v>6</v>
      </c>
      <c r="L18" s="115">
        <v>6</v>
      </c>
      <c r="M18" s="115">
        <v>4</v>
      </c>
      <c r="N18" s="115">
        <v>4</v>
      </c>
      <c r="O18" s="144">
        <v>4</v>
      </c>
    </row>
    <row r="19" spans="1:15" ht="18.75" thickBot="1">
      <c r="A19" s="372"/>
      <c r="B19" s="389"/>
      <c r="C19" s="136" t="s">
        <v>21</v>
      </c>
      <c r="D19" s="201">
        <v>15</v>
      </c>
      <c r="E19" s="202">
        <v>15</v>
      </c>
      <c r="F19" s="202">
        <v>15</v>
      </c>
      <c r="G19" s="202">
        <v>15</v>
      </c>
      <c r="H19" s="202">
        <v>15</v>
      </c>
      <c r="I19" s="202">
        <v>14</v>
      </c>
      <c r="J19" s="202">
        <v>14</v>
      </c>
      <c r="K19" s="202">
        <v>14</v>
      </c>
      <c r="L19" s="202">
        <v>14</v>
      </c>
      <c r="M19" s="202">
        <v>14</v>
      </c>
      <c r="N19" s="202">
        <v>15</v>
      </c>
      <c r="O19" s="203">
        <v>15</v>
      </c>
    </row>
    <row r="20" spans="1:15" ht="27">
      <c r="A20" s="372"/>
      <c r="B20" s="390" t="s">
        <v>15</v>
      </c>
      <c r="C20" s="100" t="s">
        <v>191</v>
      </c>
      <c r="D20" s="204">
        <v>21</v>
      </c>
      <c r="E20" s="205">
        <v>21</v>
      </c>
      <c r="F20" s="205">
        <v>21</v>
      </c>
      <c r="G20" s="205">
        <v>21</v>
      </c>
      <c r="H20" s="205">
        <v>21</v>
      </c>
      <c r="I20" s="205">
        <v>21</v>
      </c>
      <c r="J20" s="205">
        <v>21</v>
      </c>
      <c r="K20" s="205">
        <v>20</v>
      </c>
      <c r="L20" s="205">
        <v>20</v>
      </c>
      <c r="M20" s="205">
        <v>21</v>
      </c>
      <c r="N20" s="205">
        <v>21</v>
      </c>
      <c r="O20" s="206">
        <v>21</v>
      </c>
    </row>
    <row r="21" spans="1:15" ht="27">
      <c r="A21" s="372"/>
      <c r="B21" s="391"/>
      <c r="C21" s="101" t="s">
        <v>5</v>
      </c>
      <c r="D21" s="207">
        <v>36</v>
      </c>
      <c r="E21" s="208">
        <v>34</v>
      </c>
      <c r="F21" s="208">
        <v>34</v>
      </c>
      <c r="G21" s="208">
        <v>34</v>
      </c>
      <c r="H21" s="208">
        <v>35</v>
      </c>
      <c r="I21" s="208">
        <v>35</v>
      </c>
      <c r="J21" s="208">
        <v>35</v>
      </c>
      <c r="K21" s="208">
        <v>33</v>
      </c>
      <c r="L21" s="208">
        <v>34</v>
      </c>
      <c r="M21" s="208">
        <v>34</v>
      </c>
      <c r="N21" s="208">
        <v>34</v>
      </c>
      <c r="O21" s="209">
        <v>34</v>
      </c>
    </row>
    <row r="22" spans="1:15" ht="27">
      <c r="A22" s="372"/>
      <c r="B22" s="391"/>
      <c r="C22" s="101" t="s">
        <v>6</v>
      </c>
      <c r="D22" s="207">
        <v>0</v>
      </c>
      <c r="E22" s="208">
        <v>0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  <c r="K22" s="208">
        <v>33</v>
      </c>
      <c r="L22" s="208">
        <v>33</v>
      </c>
      <c r="M22" s="208">
        <v>33</v>
      </c>
      <c r="N22" s="208">
        <v>33</v>
      </c>
      <c r="O22" s="209">
        <v>33</v>
      </c>
    </row>
    <row r="23" spans="1:15" ht="18">
      <c r="A23" s="372"/>
      <c r="B23" s="391"/>
      <c r="C23" s="101" t="s">
        <v>7</v>
      </c>
      <c r="D23" s="207">
        <v>30030</v>
      </c>
      <c r="E23" s="208">
        <v>28600</v>
      </c>
      <c r="F23" s="208">
        <v>28600</v>
      </c>
      <c r="G23" s="208">
        <v>29067</v>
      </c>
      <c r="H23" s="208">
        <v>29150</v>
      </c>
      <c r="I23" s="208">
        <v>29287</v>
      </c>
      <c r="J23" s="208">
        <v>29342</v>
      </c>
      <c r="K23" s="208">
        <v>28242</v>
      </c>
      <c r="L23" s="208">
        <v>28050</v>
      </c>
      <c r="M23" s="208">
        <v>28325</v>
      </c>
      <c r="N23" s="208">
        <v>28737</v>
      </c>
      <c r="O23" s="209">
        <v>28737</v>
      </c>
    </row>
    <row r="24" spans="1:15" ht="27.75" thickBot="1">
      <c r="A24" s="372"/>
      <c r="B24" s="391"/>
      <c r="C24" s="136" t="s">
        <v>8</v>
      </c>
      <c r="D24" s="210">
        <v>45797</v>
      </c>
      <c r="E24" s="211">
        <v>43173</v>
      </c>
      <c r="F24" s="211">
        <v>42845</v>
      </c>
      <c r="G24" s="211">
        <v>43870</v>
      </c>
      <c r="H24" s="211">
        <v>44485</v>
      </c>
      <c r="I24" s="211">
        <v>44690</v>
      </c>
      <c r="J24" s="211">
        <v>44485</v>
      </c>
      <c r="K24" s="211">
        <v>43050</v>
      </c>
      <c r="L24" s="211">
        <v>43050</v>
      </c>
      <c r="M24" s="211">
        <v>44690</v>
      </c>
      <c r="N24" s="211">
        <v>43870</v>
      </c>
      <c r="O24" s="212">
        <v>43870</v>
      </c>
    </row>
    <row r="25" spans="1:15" ht="37.5" customHeight="1" thickBot="1">
      <c r="A25" s="366" t="s">
        <v>30</v>
      </c>
      <c r="B25" s="382"/>
      <c r="C25" s="383"/>
      <c r="D25" s="199">
        <v>7264</v>
      </c>
      <c r="E25" s="178">
        <v>5994</v>
      </c>
      <c r="F25" s="178">
        <v>7081</v>
      </c>
      <c r="G25" s="178">
        <v>7115</v>
      </c>
      <c r="H25" s="178">
        <v>7064</v>
      </c>
      <c r="I25" s="178">
        <v>7003</v>
      </c>
      <c r="J25" s="178">
        <v>5930</v>
      </c>
      <c r="K25" s="178">
        <v>7115</v>
      </c>
      <c r="L25" s="178">
        <v>7135</v>
      </c>
      <c r="M25" s="178">
        <v>9186</v>
      </c>
      <c r="N25" s="178">
        <v>8647</v>
      </c>
      <c r="O25" s="200">
        <v>8304</v>
      </c>
    </row>
  </sheetData>
  <sheetProtection/>
  <mergeCells count="7">
    <mergeCell ref="A25:C25"/>
    <mergeCell ref="D4:O4"/>
    <mergeCell ref="A6:A24"/>
    <mergeCell ref="B6:B7"/>
    <mergeCell ref="B8:B13"/>
    <mergeCell ref="B14:B19"/>
    <mergeCell ref="B20:B24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</cp:lastModifiedBy>
  <cp:lastPrinted>2007-10-09T10:24:48Z</cp:lastPrinted>
  <dcterms:created xsi:type="dcterms:W3CDTF">2006-02-24T09:38:25Z</dcterms:created>
  <dcterms:modified xsi:type="dcterms:W3CDTF">2010-04-19T08:50:49Z</dcterms:modified>
  <cp:category/>
  <cp:version/>
  <cp:contentType/>
  <cp:contentStatus/>
</cp:coreProperties>
</file>