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20" windowHeight="4830" activeTab="5"/>
  </bookViews>
  <sheets>
    <sheet name="11." sheetId="1" r:id="rId1"/>
    <sheet name="11. C" sheetId="2" r:id="rId2"/>
    <sheet name="11.1-8-9" sheetId="3" r:id="rId3"/>
    <sheet name="11.10-11" sheetId="4" r:id="rId4"/>
    <sheet name="11.12" sheetId="5" r:id="rId5"/>
    <sheet name="11.13" sheetId="6" r:id="rId6"/>
  </sheets>
  <definedNames/>
  <calcPr fullCalcOnLoad="1"/>
</workbook>
</file>

<file path=xl/sharedStrings.xml><?xml version="1.0" encoding="utf-8"?>
<sst xmlns="http://schemas.openxmlformats.org/spreadsheetml/2006/main" count="194" uniqueCount="66">
  <si>
    <t>Total</t>
  </si>
  <si>
    <t>Number of cars</t>
  </si>
  <si>
    <t>Source: Port of Beirut</t>
  </si>
  <si>
    <t>11. C - CARS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</si>
  <si>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</si>
  <si>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</si>
  <si>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</si>
  <si>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</si>
  <si>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</si>
  <si>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</si>
  <si>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</si>
  <si>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</si>
  <si>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</si>
  <si>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</si>
  <si>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</si>
  <si>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</si>
  <si>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New recorded vehicle stocking</t>
  </si>
  <si>
    <t>Private cars</t>
  </si>
  <si>
    <t>Hiring cars</t>
  </si>
  <si>
    <t>Private trucks</t>
  </si>
  <si>
    <t>Hiring trucks</t>
  </si>
  <si>
    <t>Private buses</t>
  </si>
  <si>
    <t>Hiring buses</t>
  </si>
  <si>
    <t>Motorcycles</t>
  </si>
  <si>
    <t>Tractors</t>
  </si>
  <si>
    <t>Public works</t>
  </si>
  <si>
    <t>Source:  Ministry of Interior</t>
  </si>
  <si>
    <t>Table 11.8 - New recorded vehicle stocking</t>
  </si>
  <si>
    <t>Table 11.9 - New recordings by region</t>
  </si>
  <si>
    <t>Recorded vehicle stocking</t>
  </si>
  <si>
    <t>Ouzai</t>
  </si>
  <si>
    <t>Dekwaneh</t>
  </si>
  <si>
    <t>Nabatyeh</t>
  </si>
  <si>
    <t>Jounieh</t>
  </si>
  <si>
    <t>Zahleh</t>
  </si>
  <si>
    <t>Saida</t>
  </si>
  <si>
    <t>Tripoli</t>
  </si>
  <si>
    <t>Aley</t>
  </si>
  <si>
    <t>11. ROAD TRANSPORT</t>
  </si>
  <si>
    <t>Cars</t>
  </si>
  <si>
    <t>Total 2013</t>
  </si>
  <si>
    <t>Table 11.10 - Car imports through the Port of Beirut</t>
  </si>
  <si>
    <t>Month</t>
  </si>
  <si>
    <t>Accidents</t>
  </si>
  <si>
    <t>Killed</t>
  </si>
  <si>
    <t>Injured</t>
  </si>
  <si>
    <t>Source: General Directorate of Interior Security Forces</t>
  </si>
  <si>
    <t>Accident</t>
  </si>
  <si>
    <t>Number</t>
  </si>
  <si>
    <t>Collision</t>
  </si>
  <si>
    <t>Against object</t>
  </si>
  <si>
    <t>Car trun</t>
  </si>
  <si>
    <t>Pedestrian</t>
  </si>
  <si>
    <t>Sliding</t>
  </si>
  <si>
    <t>Miscellaneous</t>
  </si>
  <si>
    <t>Table 11.11 - New car sales in Lebanon</t>
  </si>
  <si>
    <t>New car sales by country of origin</t>
  </si>
  <si>
    <t>South Korea</t>
  </si>
  <si>
    <t>Japan</t>
  </si>
  <si>
    <t>Europe</t>
  </si>
  <si>
    <t>USA</t>
  </si>
  <si>
    <t>China</t>
  </si>
  <si>
    <t>Variation 2013/2010. %</t>
  </si>
  <si>
    <t>Source: Chamber of Commerce, Industry, and Agriculture of Beirut and Mount-Lebanon</t>
  </si>
  <si>
    <t>Table 11.12 - Car accidents. Number</t>
  </si>
  <si>
    <t>Table 11.13 - Car accidents. Number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</si>
</sst>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0.0%"/>
    <numFmt numFmtId="174" formatCode="_(* #,##0.000_);_(* \(#,##0.000\);_(* &quot;-&quot;??_);_(@_)"/>
    <numFmt numFmtId="175" formatCode="#,##0.0"/>
    <numFmt numFmtId="176" formatCode="#,##0.0_);\(#,##0.0\)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0" fontId="4" fillId="0" borderId="0" xfId="0" applyFont="1" applyFill="1" applyBorder="1" applyAlignment="1">
      <alignment horizontal="left" vertical="center" readingOrder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164" fontId="8" fillId="0" borderId="10" xfId="42" applyNumberFormat="1" applyFont="1" applyFill="1" applyBorder="1" applyAlignment="1">
      <alignment horizontal="right" vertical="center"/>
    </xf>
    <xf numFmtId="164" fontId="8" fillId="0" borderId="11" xfId="42" applyNumberFormat="1" applyFont="1" applyFill="1" applyBorder="1" applyAlignment="1">
      <alignment horizontal="right" vertical="center"/>
    </xf>
    <xf numFmtId="3" fontId="9" fillId="0" borderId="11" xfId="42" applyNumberFormat="1" applyFont="1" applyFill="1" applyBorder="1" applyAlignment="1">
      <alignment vertical="center"/>
    </xf>
    <xf numFmtId="0" fontId="10" fillId="0" borderId="10" xfId="57" applyFont="1" applyFill="1" applyBorder="1" applyAlignment="1">
      <alignment vertical="center" wrapText="1" readingOrder="1"/>
      <protection/>
    </xf>
    <xf numFmtId="0" fontId="10" fillId="0" borderId="11" xfId="57" applyFont="1" applyFill="1" applyBorder="1" applyAlignment="1">
      <alignment vertical="center" wrapText="1" readingOrder="1"/>
      <protection/>
    </xf>
    <xf numFmtId="0" fontId="5" fillId="0" borderId="12" xfId="0" applyFont="1" applyFill="1" applyBorder="1" applyAlignment="1">
      <alignment vertical="center"/>
    </xf>
    <xf numFmtId="0" fontId="10" fillId="0" borderId="13" xfId="57" applyFont="1" applyFill="1" applyBorder="1" applyAlignment="1">
      <alignment vertical="center" wrapText="1" readingOrder="1"/>
      <protection/>
    </xf>
    <xf numFmtId="164" fontId="8" fillId="0" borderId="13" xfId="42" applyNumberFormat="1" applyFont="1" applyFill="1" applyBorder="1" applyAlignment="1">
      <alignment horizontal="right" vertical="center"/>
    </xf>
    <xf numFmtId="0" fontId="55" fillId="0" borderId="14" xfId="0" applyFont="1" applyBorder="1" applyAlignment="1">
      <alignment/>
    </xf>
    <xf numFmtId="164" fontId="56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0" fontId="4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57" fillId="0" borderId="0" xfId="0" applyFont="1" applyFill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center" readingOrder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6" fillId="0" borderId="12" xfId="0" applyFont="1" applyFill="1" applyBorder="1" applyAlignment="1">
      <alignment horizontal="right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164" fontId="8" fillId="0" borderId="15" xfId="42" applyNumberFormat="1" applyFont="1" applyFill="1" applyBorder="1" applyAlignment="1">
      <alignment horizontal="right" vertical="center"/>
    </xf>
    <xf numFmtId="3" fontId="9" fillId="0" borderId="15" xfId="42" applyNumberFormat="1" applyFont="1" applyFill="1" applyBorder="1" applyAlignment="1">
      <alignment vertical="center"/>
    </xf>
    <xf numFmtId="164" fontId="8" fillId="0" borderId="16" xfId="42" applyNumberFormat="1" applyFont="1" applyFill="1" applyBorder="1" applyAlignment="1">
      <alignment horizontal="right" vertical="center"/>
    </xf>
    <xf numFmtId="3" fontId="9" fillId="0" borderId="16" xfId="42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60" applyNumberFormat="1" applyFont="1" applyAlignment="1">
      <alignment/>
    </xf>
    <xf numFmtId="173" fontId="57" fillId="0" borderId="0" xfId="60" applyNumberFormat="1" applyFont="1" applyFill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17" xfId="57" applyFont="1" applyFill="1" applyBorder="1" applyAlignment="1">
      <alignment horizontal="left" vertical="center" wrapText="1" readingOrder="1"/>
      <protection/>
    </xf>
    <xf numFmtId="0" fontId="10" fillId="0" borderId="18" xfId="57" applyFont="1" applyFill="1" applyBorder="1" applyAlignment="1">
      <alignment horizontal="left" vertical="center" wrapText="1" readingOrder="1"/>
      <protection/>
    </xf>
    <xf numFmtId="0" fontId="10" fillId="0" borderId="19" xfId="57" applyFont="1" applyFill="1" applyBorder="1" applyAlignment="1">
      <alignment horizontal="left" vertical="center" wrapText="1" readingOrder="1"/>
      <protection/>
    </xf>
    <xf numFmtId="37" fontId="8" fillId="0" borderId="16" xfId="42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left" vertical="center" wrapText="1" readingOrder="1"/>
    </xf>
    <xf numFmtId="0" fontId="10" fillId="0" borderId="20" xfId="0" applyFont="1" applyFill="1" applyBorder="1" applyAlignment="1">
      <alignment horizontal="left" vertical="center" wrapText="1" readingOrder="1"/>
    </xf>
    <xf numFmtId="0" fontId="59" fillId="0" borderId="0" xfId="0" applyFont="1" applyFill="1" applyAlignment="1">
      <alignment horizontal="right" vertical="center"/>
    </xf>
    <xf numFmtId="0" fontId="60" fillId="0" borderId="12" xfId="0" applyFont="1" applyFill="1" applyBorder="1" applyAlignment="1">
      <alignment horizontal="right"/>
    </xf>
    <xf numFmtId="0" fontId="55" fillId="0" borderId="12" xfId="0" applyFont="1" applyFill="1" applyBorder="1" applyAlignment="1">
      <alignment horizontal="left"/>
    </xf>
    <xf numFmtId="0" fontId="55" fillId="0" borderId="12" xfId="0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3" fontId="56" fillId="0" borderId="16" xfId="0" applyNumberFormat="1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3" fontId="61" fillId="0" borderId="11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3" fontId="56" fillId="0" borderId="11" xfId="0" applyNumberFormat="1" applyFont="1" applyFill="1" applyBorder="1" applyAlignment="1">
      <alignment/>
    </xf>
    <xf numFmtId="0" fontId="55" fillId="0" borderId="20" xfId="0" applyFont="1" applyFill="1" applyBorder="1" applyAlignment="1">
      <alignment/>
    </xf>
    <xf numFmtId="3" fontId="56" fillId="0" borderId="2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8" fillId="0" borderId="10" xfId="0" applyFont="1" applyFill="1" applyBorder="1" applyAlignment="1">
      <alignment horizontal="left"/>
    </xf>
    <xf numFmtId="0" fontId="58" fillId="0" borderId="11" xfId="0" applyFont="1" applyFill="1" applyBorder="1" applyAlignment="1">
      <alignment horizontal="left"/>
    </xf>
    <xf numFmtId="0" fontId="58" fillId="0" borderId="16" xfId="0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left"/>
    </xf>
    <xf numFmtId="175" fontId="9" fillId="0" borderId="11" xfId="0" applyNumberFormat="1" applyFont="1" applyFill="1" applyBorder="1" applyAlignment="1">
      <alignment horizontal="right"/>
    </xf>
    <xf numFmtId="0" fontId="62" fillId="0" borderId="11" xfId="0" applyFont="1" applyFill="1" applyBorder="1" applyAlignment="1">
      <alignment horizontal="left"/>
    </xf>
    <xf numFmtId="0" fontId="62" fillId="0" borderId="13" xfId="0" applyFont="1" applyFill="1" applyBorder="1" applyAlignment="1">
      <alignment horizontal="left"/>
    </xf>
    <xf numFmtId="176" fontId="9" fillId="0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readingOrder="1"/>
    </xf>
    <xf numFmtId="0" fontId="2" fillId="0" borderId="14" xfId="0" applyFont="1" applyBorder="1" applyAlignment="1">
      <alignment horizontal="center" vertical="center" readingOrder="1"/>
    </xf>
    <xf numFmtId="0" fontId="2" fillId="0" borderId="12" xfId="0" applyFont="1" applyBorder="1" applyAlignment="1">
      <alignment horizontal="center" vertical="center" readingOrder="1"/>
    </xf>
    <xf numFmtId="0" fontId="2" fillId="0" borderId="21" xfId="0" applyFont="1" applyBorder="1" applyAlignment="1">
      <alignment horizontal="center" vertical="center" readingOrder="1"/>
    </xf>
    <xf numFmtId="0" fontId="12" fillId="0" borderId="22" xfId="0" applyFont="1" applyFill="1" applyBorder="1" applyAlignment="1">
      <alignment horizontal="center" vertical="center" textRotation="90" wrapText="1" readingOrder="1"/>
    </xf>
    <xf numFmtId="0" fontId="12" fillId="0" borderId="23" xfId="0" applyFont="1" applyFill="1" applyBorder="1" applyAlignment="1">
      <alignment horizontal="center" vertical="center" textRotation="90" wrapText="1" readingOrder="1"/>
    </xf>
    <xf numFmtId="0" fontId="12" fillId="0" borderId="24" xfId="0" applyFont="1" applyFill="1" applyBorder="1" applyAlignment="1">
      <alignment horizontal="center" vertical="center" textRotation="90" wrapText="1" readingOrder="1"/>
    </xf>
    <xf numFmtId="0" fontId="5" fillId="0" borderId="12" xfId="0" applyFont="1" applyFill="1" applyBorder="1" applyAlignment="1">
      <alignment horizontal="center" vertical="center" readingOrder="1"/>
    </xf>
    <xf numFmtId="0" fontId="55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16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4_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6384" width="9.140625" style="32" customWidth="1"/>
  </cols>
  <sheetData>
    <row r="1" spans="1:11" ht="25.5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zoomScalePageLayoutView="0" workbookViewId="0" topLeftCell="A1">
      <selection activeCell="A2" sqref="A2"/>
    </sheetView>
  </sheetViews>
  <sheetFormatPr defaultColWidth="9.140625" defaultRowHeight="15"/>
  <cols>
    <col min="1" max="11" width="9.140625" style="34" customWidth="1"/>
    <col min="12" max="16384" width="9.140625" style="33" customWidth="1"/>
  </cols>
  <sheetData>
    <row r="1" spans="1:11" ht="26.25" thickBot="1">
      <c r="A1" s="93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5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5.57421875" style="0" customWidth="1"/>
    <col min="2" max="2" width="20.421875" style="0" customWidth="1"/>
  </cols>
  <sheetData>
    <row r="1" spans="1:16" ht="18.75">
      <c r="A1" s="1" t="s">
        <v>27</v>
      </c>
      <c r="B1" s="35"/>
      <c r="C1" s="36"/>
      <c r="D1" s="36"/>
      <c r="E1" s="36"/>
      <c r="F1" s="36"/>
      <c r="G1" s="36"/>
      <c r="H1" s="34"/>
      <c r="I1" s="34"/>
      <c r="J1" s="34"/>
      <c r="K1" s="34"/>
      <c r="L1" s="34"/>
      <c r="M1" s="34"/>
      <c r="N1" s="34"/>
      <c r="P1" s="6"/>
    </row>
    <row r="2" spans="1:16" ht="15.75" thickBot="1">
      <c r="A2" s="4"/>
      <c r="B2" s="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6"/>
    </row>
    <row r="3" spans="1:16" ht="15.75" thickBot="1">
      <c r="A3" s="4"/>
      <c r="B3" s="2"/>
      <c r="C3" s="99">
        <v>2013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6"/>
    </row>
    <row r="4" spans="1:15" ht="15.75" thickBot="1">
      <c r="A4" s="4"/>
      <c r="B4" s="2" t="s">
        <v>39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8" t="s">
        <v>40</v>
      </c>
    </row>
    <row r="5" spans="1:15" ht="19.5" customHeight="1">
      <c r="A5" s="96" t="s">
        <v>16</v>
      </c>
      <c r="B5" s="48" t="s">
        <v>17</v>
      </c>
      <c r="C5" s="39">
        <v>5626</v>
      </c>
      <c r="D5" s="39">
        <v>4904</v>
      </c>
      <c r="E5" s="39">
        <v>6633</v>
      </c>
      <c r="F5" s="39">
        <v>6633</v>
      </c>
      <c r="G5" s="39">
        <v>6444</v>
      </c>
      <c r="H5" s="39">
        <v>5639</v>
      </c>
      <c r="I5" s="39">
        <v>6723</v>
      </c>
      <c r="J5" s="39">
        <v>6883</v>
      </c>
      <c r="K5" s="39">
        <v>5593</v>
      </c>
      <c r="L5" s="39">
        <v>6351</v>
      </c>
      <c r="M5" s="39">
        <v>5587</v>
      </c>
      <c r="N5" s="39">
        <v>5573</v>
      </c>
      <c r="O5" s="40">
        <f aca="true" t="shared" si="0" ref="O5:O13">SUM(C5:N5)</f>
        <v>72589</v>
      </c>
    </row>
    <row r="6" spans="1:15" ht="19.5" customHeight="1">
      <c r="A6" s="97"/>
      <c r="B6" s="49" t="s">
        <v>23</v>
      </c>
      <c r="C6" s="8">
        <v>809</v>
      </c>
      <c r="D6" s="8">
        <v>955</v>
      </c>
      <c r="E6" s="8">
        <v>1383</v>
      </c>
      <c r="F6" s="8">
        <v>1383</v>
      </c>
      <c r="G6" s="8">
        <v>1597</v>
      </c>
      <c r="H6" s="8">
        <v>1575</v>
      </c>
      <c r="I6" s="8">
        <v>2015</v>
      </c>
      <c r="J6" s="8">
        <v>1880</v>
      </c>
      <c r="K6" s="8">
        <v>2049</v>
      </c>
      <c r="L6" s="8">
        <v>1992</v>
      </c>
      <c r="M6" s="8">
        <v>1805</v>
      </c>
      <c r="N6" s="8">
        <v>1077</v>
      </c>
      <c r="O6" s="9">
        <f t="shared" si="0"/>
        <v>18520</v>
      </c>
    </row>
    <row r="7" spans="1:15" ht="19.5" customHeight="1">
      <c r="A7" s="97"/>
      <c r="B7" s="49" t="s">
        <v>19</v>
      </c>
      <c r="C7" s="8">
        <v>64</v>
      </c>
      <c r="D7" s="8">
        <v>667</v>
      </c>
      <c r="E7" s="8">
        <v>1028</v>
      </c>
      <c r="F7" s="8">
        <v>1028</v>
      </c>
      <c r="G7" s="8">
        <v>911</v>
      </c>
      <c r="H7" s="8">
        <v>955</v>
      </c>
      <c r="I7" s="8">
        <v>759</v>
      </c>
      <c r="J7" s="8">
        <v>581</v>
      </c>
      <c r="K7" s="8">
        <v>676</v>
      </c>
      <c r="L7" s="8">
        <v>713</v>
      </c>
      <c r="M7" s="8">
        <v>685</v>
      </c>
      <c r="N7" s="8">
        <v>577</v>
      </c>
      <c r="O7" s="9">
        <f t="shared" si="0"/>
        <v>8644</v>
      </c>
    </row>
    <row r="8" spans="1:15" ht="19.5" customHeight="1">
      <c r="A8" s="97"/>
      <c r="B8" s="49" t="s">
        <v>18</v>
      </c>
      <c r="C8" s="8">
        <v>108</v>
      </c>
      <c r="D8" s="8">
        <v>91</v>
      </c>
      <c r="E8" s="8">
        <v>123</v>
      </c>
      <c r="F8" s="8">
        <v>123</v>
      </c>
      <c r="G8" s="8">
        <v>117</v>
      </c>
      <c r="H8" s="8">
        <v>86</v>
      </c>
      <c r="I8" s="8">
        <v>104</v>
      </c>
      <c r="J8" s="8">
        <v>99</v>
      </c>
      <c r="K8" s="8">
        <v>113</v>
      </c>
      <c r="L8" s="8">
        <v>113</v>
      </c>
      <c r="M8" s="8">
        <v>116</v>
      </c>
      <c r="N8" s="8">
        <v>84</v>
      </c>
      <c r="O8" s="9">
        <f t="shared" si="0"/>
        <v>1277</v>
      </c>
    </row>
    <row r="9" spans="1:15" ht="19.5" customHeight="1">
      <c r="A9" s="97"/>
      <c r="B9" s="49" t="s">
        <v>20</v>
      </c>
      <c r="C9" s="8">
        <v>44</v>
      </c>
      <c r="D9" s="8">
        <v>41</v>
      </c>
      <c r="E9" s="8">
        <v>45</v>
      </c>
      <c r="F9" s="8">
        <v>45</v>
      </c>
      <c r="G9" s="8">
        <v>49</v>
      </c>
      <c r="H9" s="8">
        <v>39</v>
      </c>
      <c r="I9" s="8">
        <v>35</v>
      </c>
      <c r="J9" s="8">
        <v>35</v>
      </c>
      <c r="K9" s="8">
        <v>32</v>
      </c>
      <c r="L9" s="8">
        <v>39</v>
      </c>
      <c r="M9" s="8">
        <v>36</v>
      </c>
      <c r="N9" s="8">
        <v>31</v>
      </c>
      <c r="O9" s="9">
        <f t="shared" si="0"/>
        <v>471</v>
      </c>
    </row>
    <row r="10" spans="1:15" ht="19.5" customHeight="1">
      <c r="A10" s="97"/>
      <c r="B10" s="49" t="s">
        <v>21</v>
      </c>
      <c r="C10" s="8">
        <v>22</v>
      </c>
      <c r="D10" s="8">
        <v>21</v>
      </c>
      <c r="E10" s="8">
        <v>36</v>
      </c>
      <c r="F10" s="8">
        <v>36</v>
      </c>
      <c r="G10" s="8">
        <v>47</v>
      </c>
      <c r="H10" s="8">
        <v>39</v>
      </c>
      <c r="I10" s="8">
        <v>29</v>
      </c>
      <c r="J10" s="8">
        <v>25</v>
      </c>
      <c r="K10" s="8">
        <v>66</v>
      </c>
      <c r="L10" s="8">
        <v>57</v>
      </c>
      <c r="M10" s="8">
        <v>42</v>
      </c>
      <c r="N10" s="8">
        <v>19</v>
      </c>
      <c r="O10" s="9">
        <f t="shared" si="0"/>
        <v>439</v>
      </c>
    </row>
    <row r="11" spans="1:15" ht="19.5" customHeight="1">
      <c r="A11" s="97"/>
      <c r="B11" s="49" t="s">
        <v>25</v>
      </c>
      <c r="C11" s="8">
        <v>24</v>
      </c>
      <c r="D11" s="8">
        <v>18</v>
      </c>
      <c r="E11" s="8">
        <v>24</v>
      </c>
      <c r="F11" s="8">
        <v>24</v>
      </c>
      <c r="G11" s="8">
        <v>21</v>
      </c>
      <c r="H11" s="8">
        <v>27</v>
      </c>
      <c r="I11" s="8">
        <v>17</v>
      </c>
      <c r="J11" s="8">
        <v>22</v>
      </c>
      <c r="K11" s="8">
        <v>19</v>
      </c>
      <c r="L11" s="8">
        <v>37</v>
      </c>
      <c r="M11" s="8">
        <v>27</v>
      </c>
      <c r="N11" s="8">
        <v>28</v>
      </c>
      <c r="O11" s="9">
        <f t="shared" si="0"/>
        <v>288</v>
      </c>
    </row>
    <row r="12" spans="1:15" ht="19.5" customHeight="1">
      <c r="A12" s="97"/>
      <c r="B12" s="49" t="s">
        <v>22</v>
      </c>
      <c r="C12" s="8">
        <v>6</v>
      </c>
      <c r="D12" s="8">
        <v>2</v>
      </c>
      <c r="E12" s="8">
        <v>35</v>
      </c>
      <c r="F12" s="8">
        <v>35</v>
      </c>
      <c r="G12" s="8">
        <v>18</v>
      </c>
      <c r="H12" s="8">
        <v>21</v>
      </c>
      <c r="I12" s="8">
        <v>16</v>
      </c>
      <c r="J12" s="8">
        <v>17</v>
      </c>
      <c r="K12" s="8">
        <v>25</v>
      </c>
      <c r="L12" s="8">
        <v>25</v>
      </c>
      <c r="M12" s="8">
        <v>25</v>
      </c>
      <c r="N12" s="8">
        <v>21</v>
      </c>
      <c r="O12" s="9">
        <f t="shared" si="0"/>
        <v>246</v>
      </c>
    </row>
    <row r="13" spans="1:15" ht="19.5" customHeight="1" thickBot="1">
      <c r="A13" s="98"/>
      <c r="B13" s="50" t="s">
        <v>24</v>
      </c>
      <c r="C13" s="41">
        <v>5</v>
      </c>
      <c r="D13" s="41">
        <v>5</v>
      </c>
      <c r="E13" s="41">
        <v>9</v>
      </c>
      <c r="F13" s="41">
        <v>9</v>
      </c>
      <c r="G13" s="41">
        <v>5</v>
      </c>
      <c r="H13" s="41">
        <v>3</v>
      </c>
      <c r="I13" s="41">
        <v>5</v>
      </c>
      <c r="J13" s="41">
        <v>4</v>
      </c>
      <c r="K13" s="41">
        <v>4</v>
      </c>
      <c r="L13" s="41">
        <v>3</v>
      </c>
      <c r="M13" s="51">
        <v>0</v>
      </c>
      <c r="N13" s="41">
        <v>2</v>
      </c>
      <c r="O13" s="42">
        <f t="shared" si="0"/>
        <v>54</v>
      </c>
    </row>
    <row r="14" spans="1:14" ht="15">
      <c r="A14" s="4" t="s">
        <v>26</v>
      </c>
      <c r="B14" s="4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6" spans="1:16" ht="18.75">
      <c r="A16" s="1" t="s">
        <v>28</v>
      </c>
      <c r="B16" s="2"/>
      <c r="C16" s="2"/>
      <c r="D16" s="3"/>
      <c r="E16" s="3"/>
      <c r="F16" s="3"/>
      <c r="G16" s="3"/>
      <c r="H16" s="3"/>
      <c r="I16" s="5"/>
      <c r="J16" s="5"/>
      <c r="K16" s="5"/>
      <c r="L16" s="5"/>
      <c r="M16" s="5"/>
      <c r="N16" s="5"/>
      <c r="O16" s="5"/>
      <c r="P16" s="6"/>
    </row>
    <row r="17" spans="1:16" ht="15.75" thickBot="1">
      <c r="A17" s="4"/>
      <c r="B17" s="2"/>
      <c r="C17" s="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3" ht="15.75" thickBot="1">
      <c r="A18" s="4"/>
      <c r="B18" s="2"/>
      <c r="C18" s="12">
        <v>2013</v>
      </c>
    </row>
    <row r="19" spans="1:5" ht="34.5" customHeight="1">
      <c r="A19" s="96" t="s">
        <v>29</v>
      </c>
      <c r="B19" s="10" t="s">
        <v>31</v>
      </c>
      <c r="C19" s="7">
        <v>53660</v>
      </c>
      <c r="E19" s="44"/>
    </row>
    <row r="20" spans="1:3" ht="34.5" customHeight="1">
      <c r="A20" s="97"/>
      <c r="B20" s="11" t="s">
        <v>30</v>
      </c>
      <c r="C20" s="8">
        <v>19405</v>
      </c>
    </row>
    <row r="21" spans="1:3" ht="34.5" customHeight="1">
      <c r="A21" s="97"/>
      <c r="B21" s="11" t="s">
        <v>33</v>
      </c>
      <c r="C21" s="8">
        <v>10732</v>
      </c>
    </row>
    <row r="22" spans="1:3" ht="34.5" customHeight="1">
      <c r="A22" s="97"/>
      <c r="B22" s="11" t="s">
        <v>35</v>
      </c>
      <c r="C22" s="8">
        <v>7490</v>
      </c>
    </row>
    <row r="23" spans="1:3" ht="34.5" customHeight="1">
      <c r="A23" s="97"/>
      <c r="B23" s="11" t="s">
        <v>36</v>
      </c>
      <c r="C23" s="8">
        <v>3862</v>
      </c>
    </row>
    <row r="24" spans="1:3" ht="34.5" customHeight="1">
      <c r="A24" s="97"/>
      <c r="B24" s="11" t="s">
        <v>34</v>
      </c>
      <c r="C24" s="8">
        <v>3264</v>
      </c>
    </row>
    <row r="25" spans="1:3" ht="34.5" customHeight="1">
      <c r="A25" s="97"/>
      <c r="B25" s="11" t="s">
        <v>32</v>
      </c>
      <c r="C25" s="8">
        <v>2338</v>
      </c>
    </row>
    <row r="26" spans="1:3" ht="34.5" customHeight="1" thickBot="1">
      <c r="A26" s="97"/>
      <c r="B26" s="13" t="s">
        <v>37</v>
      </c>
      <c r="C26" s="14">
        <v>498</v>
      </c>
    </row>
    <row r="27" spans="1:3" ht="15.75" thickBot="1">
      <c r="A27" s="98"/>
      <c r="B27" s="15" t="s">
        <v>0</v>
      </c>
      <c r="C27" s="16">
        <f>SUM(C19:C26)</f>
        <v>101249</v>
      </c>
    </row>
    <row r="28" spans="1:14" ht="15">
      <c r="A28" s="4" t="s">
        <v>26</v>
      </c>
      <c r="B28" s="4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</sheetData>
  <sheetProtection/>
  <mergeCells count="3">
    <mergeCell ref="A19:A27"/>
    <mergeCell ref="C3:O3"/>
    <mergeCell ref="A5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140625" style="26" customWidth="1"/>
    <col min="2" max="14" width="9.140625" style="29" customWidth="1"/>
    <col min="15" max="16384" width="9.140625" style="26" customWidth="1"/>
  </cols>
  <sheetData>
    <row r="1" spans="1:14" s="5" customFormat="1" ht="19.5" customHeight="1">
      <c r="A1" s="1" t="s">
        <v>41</v>
      </c>
      <c r="B1" s="18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s="22" customFormat="1" ht="6.75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15.75" thickBot="1">
      <c r="A3" s="52" t="s">
        <v>1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7" t="s">
        <v>12</v>
      </c>
      <c r="K3" s="37" t="s">
        <v>13</v>
      </c>
      <c r="L3" s="37" t="s">
        <v>14</v>
      </c>
      <c r="M3" s="37" t="s">
        <v>15</v>
      </c>
      <c r="N3" s="24" t="s">
        <v>0</v>
      </c>
      <c r="O3" s="25"/>
    </row>
    <row r="4" spans="1:15" ht="15">
      <c r="A4" s="83">
        <v>2008</v>
      </c>
      <c r="B4" s="27">
        <v>3218</v>
      </c>
      <c r="C4" s="27">
        <v>4781</v>
      </c>
      <c r="D4" s="27">
        <v>6821</v>
      </c>
      <c r="E4" s="27">
        <v>4629</v>
      </c>
      <c r="F4" s="27">
        <v>6826</v>
      </c>
      <c r="G4" s="27">
        <v>6779</v>
      </c>
      <c r="H4" s="27">
        <v>5371</v>
      </c>
      <c r="I4" s="27">
        <v>11439</v>
      </c>
      <c r="J4" s="27">
        <v>9623</v>
      </c>
      <c r="K4" s="27">
        <v>10304</v>
      </c>
      <c r="L4" s="27">
        <v>14068</v>
      </c>
      <c r="M4" s="27">
        <v>12991</v>
      </c>
      <c r="N4" s="30">
        <f aca="true" t="shared" si="0" ref="N4:N9">SUM(B4:M4)</f>
        <v>96850</v>
      </c>
      <c r="O4" s="17"/>
    </row>
    <row r="5" spans="1:15" ht="15">
      <c r="A5" s="84">
        <v>2009</v>
      </c>
      <c r="B5" s="28">
        <v>9916</v>
      </c>
      <c r="C5" s="28">
        <v>8646</v>
      </c>
      <c r="D5" s="28">
        <v>7755</v>
      </c>
      <c r="E5" s="28">
        <v>6146</v>
      </c>
      <c r="F5" s="28">
        <v>7299</v>
      </c>
      <c r="G5" s="28">
        <v>9042</v>
      </c>
      <c r="H5" s="28">
        <v>7655</v>
      </c>
      <c r="I5" s="28">
        <v>8439</v>
      </c>
      <c r="J5" s="28">
        <v>9153</v>
      </c>
      <c r="K5" s="28">
        <v>8195</v>
      </c>
      <c r="L5" s="28">
        <v>8540</v>
      </c>
      <c r="M5" s="28">
        <v>9492</v>
      </c>
      <c r="N5" s="31">
        <f t="shared" si="0"/>
        <v>100278</v>
      </c>
      <c r="O5" s="17"/>
    </row>
    <row r="6" spans="1:15" ht="15">
      <c r="A6" s="84">
        <v>2010</v>
      </c>
      <c r="B6" s="28">
        <v>5339</v>
      </c>
      <c r="C6" s="28">
        <v>8356</v>
      </c>
      <c r="D6" s="28">
        <v>7932</v>
      </c>
      <c r="E6" s="28">
        <v>9143</v>
      </c>
      <c r="F6" s="28">
        <v>9107</v>
      </c>
      <c r="G6" s="28">
        <v>8506</v>
      </c>
      <c r="H6" s="28">
        <v>10657</v>
      </c>
      <c r="I6" s="28">
        <v>7277</v>
      </c>
      <c r="J6" s="28">
        <v>7184</v>
      </c>
      <c r="K6" s="28">
        <v>8208</v>
      </c>
      <c r="L6" s="28">
        <v>7036</v>
      </c>
      <c r="M6" s="28">
        <v>6302</v>
      </c>
      <c r="N6" s="31">
        <f t="shared" si="0"/>
        <v>95047</v>
      </c>
      <c r="O6" s="17"/>
    </row>
    <row r="7" spans="1:15" ht="15">
      <c r="A7" s="84">
        <v>2011</v>
      </c>
      <c r="B7" s="28">
        <v>5048</v>
      </c>
      <c r="C7" s="28">
        <v>5207</v>
      </c>
      <c r="D7" s="28">
        <v>4760</v>
      </c>
      <c r="E7" s="28">
        <v>6015</v>
      </c>
      <c r="F7" s="28">
        <v>6013</v>
      </c>
      <c r="G7" s="28">
        <v>5110</v>
      </c>
      <c r="H7" s="28">
        <v>6303</v>
      </c>
      <c r="I7" s="28">
        <v>5633</v>
      </c>
      <c r="J7" s="28">
        <v>4280</v>
      </c>
      <c r="K7" s="28">
        <v>4608</v>
      </c>
      <c r="L7" s="28">
        <v>7480</v>
      </c>
      <c r="M7" s="28">
        <v>6565</v>
      </c>
      <c r="N7" s="31">
        <f t="shared" si="0"/>
        <v>67022</v>
      </c>
      <c r="O7" s="17"/>
    </row>
    <row r="8" spans="1:15" ht="15">
      <c r="A8" s="84">
        <v>2012</v>
      </c>
      <c r="B8" s="28">
        <v>7214</v>
      </c>
      <c r="C8" s="28">
        <v>5849</v>
      </c>
      <c r="D8" s="28">
        <v>6865</v>
      </c>
      <c r="E8" s="28">
        <v>4620</v>
      </c>
      <c r="F8" s="28">
        <v>7549</v>
      </c>
      <c r="G8" s="28">
        <v>7631</v>
      </c>
      <c r="H8" s="28">
        <v>8544</v>
      </c>
      <c r="I8" s="28">
        <v>6723</v>
      </c>
      <c r="J8" s="28">
        <v>6501</v>
      </c>
      <c r="K8" s="28">
        <v>7762</v>
      </c>
      <c r="L8" s="28">
        <v>7776</v>
      </c>
      <c r="M8" s="28">
        <v>9160</v>
      </c>
      <c r="N8" s="31">
        <f t="shared" si="0"/>
        <v>86194</v>
      </c>
      <c r="O8" s="17"/>
    </row>
    <row r="9" spans="1:15" ht="15.75" thickBot="1">
      <c r="A9" s="85">
        <v>2013</v>
      </c>
      <c r="B9" s="46">
        <v>7251</v>
      </c>
      <c r="C9" s="46">
        <v>6875</v>
      </c>
      <c r="D9" s="46">
        <v>6659</v>
      </c>
      <c r="E9" s="46">
        <v>8231</v>
      </c>
      <c r="F9" s="46">
        <v>8385</v>
      </c>
      <c r="G9" s="46">
        <v>8581</v>
      </c>
      <c r="H9" s="46">
        <v>8716</v>
      </c>
      <c r="I9" s="46">
        <v>6457</v>
      </c>
      <c r="J9" s="46">
        <v>8021</v>
      </c>
      <c r="K9" s="46">
        <v>6108</v>
      </c>
      <c r="L9" s="46">
        <v>7647</v>
      </c>
      <c r="M9" s="46">
        <v>10052</v>
      </c>
      <c r="N9" s="47">
        <f t="shared" si="0"/>
        <v>92983</v>
      </c>
      <c r="O9" s="17"/>
    </row>
    <row r="10" spans="1:14" s="5" customFormat="1" ht="13.5" customHeight="1">
      <c r="A10" s="4" t="s">
        <v>2</v>
      </c>
      <c r="B10" s="18"/>
      <c r="C10" s="19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ht="15">
      <c r="N11" s="45"/>
    </row>
    <row r="12" spans="1:14" s="5" customFormat="1" ht="19.5" customHeight="1">
      <c r="A12" s="1" t="s">
        <v>55</v>
      </c>
      <c r="B12" s="18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2:14" s="22" customFormat="1" ht="6.75" customHeight="1" thickBo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32.25" thickBot="1">
      <c r="A14" s="52" t="s">
        <v>56</v>
      </c>
      <c r="B14" s="37">
        <v>2010</v>
      </c>
      <c r="C14" s="37">
        <v>2011</v>
      </c>
      <c r="D14" s="37">
        <v>2012</v>
      </c>
      <c r="E14" s="37">
        <v>2013</v>
      </c>
      <c r="F14" s="37" t="s">
        <v>62</v>
      </c>
      <c r="G14" s="26"/>
      <c r="H14" s="26"/>
      <c r="I14" s="26"/>
      <c r="J14" s="26"/>
      <c r="K14" s="26"/>
      <c r="L14" s="26"/>
      <c r="M14" s="26"/>
      <c r="N14" s="26"/>
    </row>
    <row r="15" spans="1:14" ht="15">
      <c r="A15" s="89" t="s">
        <v>57</v>
      </c>
      <c r="B15" s="28">
        <v>10664</v>
      </c>
      <c r="C15" s="28">
        <v>13654</v>
      </c>
      <c r="D15" s="28">
        <v>15993</v>
      </c>
      <c r="E15" s="28">
        <v>16232</v>
      </c>
      <c r="F15" s="88">
        <f>(E15-B15)*100/B15</f>
        <v>52.21305326331583</v>
      </c>
      <c r="G15" s="26"/>
      <c r="H15" s="26"/>
      <c r="I15" s="26"/>
      <c r="J15" s="26"/>
      <c r="K15" s="26"/>
      <c r="L15" s="26"/>
      <c r="M15" s="26"/>
      <c r="N15" s="26"/>
    </row>
    <row r="16" spans="1:14" ht="15">
      <c r="A16" s="89" t="s">
        <v>58</v>
      </c>
      <c r="B16" s="28">
        <v>12905</v>
      </c>
      <c r="C16" s="28">
        <v>9595</v>
      </c>
      <c r="D16" s="28">
        <v>9560</v>
      </c>
      <c r="E16" s="28">
        <v>10085</v>
      </c>
      <c r="F16" s="91">
        <f>(E16-B16)*100/B16</f>
        <v>-21.85199535063929</v>
      </c>
      <c r="G16" s="26"/>
      <c r="H16" s="26"/>
      <c r="I16" s="26"/>
      <c r="J16" s="26"/>
      <c r="K16" s="26"/>
      <c r="L16" s="26"/>
      <c r="M16" s="26"/>
      <c r="N16" s="26"/>
    </row>
    <row r="17" spans="1:14" ht="15">
      <c r="A17" s="89" t="s">
        <v>59</v>
      </c>
      <c r="B17" s="28">
        <v>7611</v>
      </c>
      <c r="C17" s="28">
        <v>6876</v>
      </c>
      <c r="D17" s="28">
        <v>7216</v>
      </c>
      <c r="E17" s="28">
        <v>7042</v>
      </c>
      <c r="F17" s="91">
        <f>(E17-B17)*100/B17</f>
        <v>-7.476021547759822</v>
      </c>
      <c r="G17" s="26"/>
      <c r="H17" s="26"/>
      <c r="I17" s="26"/>
      <c r="J17" s="26"/>
      <c r="K17" s="26"/>
      <c r="L17" s="26"/>
      <c r="M17" s="26"/>
      <c r="N17" s="26"/>
    </row>
    <row r="18" spans="1:14" ht="15">
      <c r="A18" s="89" t="s">
        <v>60</v>
      </c>
      <c r="B18" s="28">
        <v>1998</v>
      </c>
      <c r="C18" s="28">
        <v>2079</v>
      </c>
      <c r="D18" s="28">
        <v>2242</v>
      </c>
      <c r="E18" s="28">
        <v>1990</v>
      </c>
      <c r="F18" s="91">
        <f>(E18-B18)*100/B18</f>
        <v>-0.4004004004004004</v>
      </c>
      <c r="G18" s="26"/>
      <c r="H18" s="26"/>
      <c r="I18" s="26"/>
      <c r="J18" s="26"/>
      <c r="K18" s="26"/>
      <c r="L18" s="26"/>
      <c r="M18" s="26"/>
      <c r="N18" s="26"/>
    </row>
    <row r="19" spans="1:14" ht="15.75" thickBot="1">
      <c r="A19" s="90" t="s">
        <v>61</v>
      </c>
      <c r="B19" s="86">
        <v>234</v>
      </c>
      <c r="C19" s="86">
        <v>251</v>
      </c>
      <c r="D19" s="86">
        <v>466</v>
      </c>
      <c r="E19" s="86">
        <v>760</v>
      </c>
      <c r="F19" s="91">
        <f>(E19-B19)*100/B19</f>
        <v>224.7863247863248</v>
      </c>
      <c r="G19" s="26"/>
      <c r="H19" s="26"/>
      <c r="I19" s="26"/>
      <c r="J19" s="26"/>
      <c r="K19" s="26"/>
      <c r="L19" s="26"/>
      <c r="M19" s="26"/>
      <c r="N19" s="26"/>
    </row>
    <row r="20" spans="1:14" ht="15.75" thickBot="1">
      <c r="A20" s="87" t="s">
        <v>0</v>
      </c>
      <c r="B20" s="55">
        <f>SUM(B15:B19)</f>
        <v>33412</v>
      </c>
      <c r="C20" s="55">
        <f>SUM(C15:C19)</f>
        <v>32455</v>
      </c>
      <c r="D20" s="55">
        <f>SUM(D15:D19)</f>
        <v>35477</v>
      </c>
      <c r="E20" s="55">
        <f>SUM(E15:E19)</f>
        <v>36109</v>
      </c>
      <c r="F20" s="55">
        <f>SUM(F15:F19)</f>
        <v>247.2709607508411</v>
      </c>
      <c r="G20" s="26"/>
      <c r="H20" s="26"/>
      <c r="I20" s="26"/>
      <c r="J20" s="26"/>
      <c r="K20" s="26"/>
      <c r="L20" s="26"/>
      <c r="M20" s="26"/>
      <c r="N20" s="26"/>
    </row>
    <row r="21" spans="1:14" s="5" customFormat="1" ht="13.5" customHeight="1">
      <c r="A21" s="4" t="s">
        <v>63</v>
      </c>
      <c r="B21" s="18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26" customWidth="1"/>
    <col min="2" max="14" width="9.140625" style="29" customWidth="1"/>
    <col min="15" max="16384" width="9.140625" style="26" customWidth="1"/>
  </cols>
  <sheetData>
    <row r="1" spans="1:14" s="5" customFormat="1" ht="19.5" customHeight="1">
      <c r="A1" s="1" t="s">
        <v>64</v>
      </c>
      <c r="B1" s="18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s="22" customFormat="1" ht="6.75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2" customFormat="1" ht="13.5" customHeight="1" thickBot="1">
      <c r="A3" s="100">
        <v>2013</v>
      </c>
      <c r="B3" s="100"/>
      <c r="C3" s="100"/>
      <c r="D3" s="100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.75" thickBot="1">
      <c r="A4" s="52" t="s">
        <v>42</v>
      </c>
      <c r="B4" s="53" t="s">
        <v>43</v>
      </c>
      <c r="C4" s="53" t="s">
        <v>44</v>
      </c>
      <c r="D4" s="53" t="s">
        <v>45</v>
      </c>
      <c r="N4" s="26"/>
    </row>
    <row r="5" spans="1:14" ht="15">
      <c r="A5" s="56" t="s">
        <v>4</v>
      </c>
      <c r="B5" s="27">
        <v>287</v>
      </c>
      <c r="C5" s="27">
        <v>37</v>
      </c>
      <c r="D5" s="27">
        <v>367</v>
      </c>
      <c r="N5" s="26"/>
    </row>
    <row r="6" spans="1:14" ht="15">
      <c r="A6" s="57" t="s">
        <v>5</v>
      </c>
      <c r="B6" s="28">
        <v>249</v>
      </c>
      <c r="C6" s="28">
        <v>38</v>
      </c>
      <c r="D6" s="28">
        <v>332</v>
      </c>
      <c r="N6" s="26"/>
    </row>
    <row r="7" spans="1:14" ht="15">
      <c r="A7" s="57" t="s">
        <v>6</v>
      </c>
      <c r="B7" s="28">
        <v>322</v>
      </c>
      <c r="C7" s="28">
        <v>50</v>
      </c>
      <c r="D7" s="28">
        <v>476</v>
      </c>
      <c r="N7" s="26"/>
    </row>
    <row r="8" spans="1:14" ht="15">
      <c r="A8" s="57" t="s">
        <v>7</v>
      </c>
      <c r="B8" s="28">
        <v>281</v>
      </c>
      <c r="C8" s="28">
        <v>39</v>
      </c>
      <c r="D8" s="28">
        <v>397</v>
      </c>
      <c r="N8" s="26"/>
    </row>
    <row r="9" spans="1:14" ht="15">
      <c r="A9" s="57" t="s">
        <v>8</v>
      </c>
      <c r="B9" s="28">
        <v>313</v>
      </c>
      <c r="C9" s="28">
        <v>50</v>
      </c>
      <c r="D9" s="28">
        <v>405</v>
      </c>
      <c r="N9" s="26"/>
    </row>
    <row r="10" spans="1:14" ht="15">
      <c r="A10" s="57" t="s">
        <v>9</v>
      </c>
      <c r="B10" s="28">
        <v>291</v>
      </c>
      <c r="C10" s="28">
        <v>43</v>
      </c>
      <c r="D10" s="28">
        <v>377</v>
      </c>
      <c r="N10" s="26"/>
    </row>
    <row r="11" spans="1:14" ht="15">
      <c r="A11" s="57" t="s">
        <v>10</v>
      </c>
      <c r="B11" s="28">
        <v>334</v>
      </c>
      <c r="C11" s="28">
        <v>59</v>
      </c>
      <c r="D11" s="28">
        <v>457</v>
      </c>
      <c r="N11" s="26"/>
    </row>
    <row r="12" spans="1:14" ht="15">
      <c r="A12" s="57" t="s">
        <v>11</v>
      </c>
      <c r="B12" s="28">
        <v>353</v>
      </c>
      <c r="C12" s="28">
        <v>79</v>
      </c>
      <c r="D12" s="28">
        <v>475</v>
      </c>
      <c r="N12" s="26"/>
    </row>
    <row r="13" spans="1:14" ht="15">
      <c r="A13" s="57" t="s">
        <v>12</v>
      </c>
      <c r="B13" s="28">
        <v>337</v>
      </c>
      <c r="C13" s="28">
        <v>41</v>
      </c>
      <c r="D13" s="28">
        <v>488</v>
      </c>
      <c r="N13" s="26"/>
    </row>
    <row r="14" spans="1:14" ht="15">
      <c r="A14" s="57" t="s">
        <v>13</v>
      </c>
      <c r="B14" s="28">
        <v>338</v>
      </c>
      <c r="C14" s="28">
        <v>52</v>
      </c>
      <c r="D14" s="28">
        <v>436</v>
      </c>
      <c r="N14" s="26"/>
    </row>
    <row r="15" spans="1:14" ht="15">
      <c r="A15" s="57" t="s">
        <v>14</v>
      </c>
      <c r="B15" s="28">
        <v>310</v>
      </c>
      <c r="C15" s="28">
        <v>53</v>
      </c>
      <c r="D15" s="28">
        <v>434</v>
      </c>
      <c r="N15" s="26"/>
    </row>
    <row r="16" spans="1:14" ht="15.75" thickBot="1">
      <c r="A16" s="58" t="s">
        <v>15</v>
      </c>
      <c r="B16" s="54">
        <v>289</v>
      </c>
      <c r="C16" s="54">
        <v>47</v>
      </c>
      <c r="D16" s="54">
        <v>368</v>
      </c>
      <c r="N16" s="26"/>
    </row>
    <row r="17" spans="1:14" ht="15.75" thickBot="1">
      <c r="A17" s="52" t="s">
        <v>0</v>
      </c>
      <c r="B17" s="55">
        <f>SUM(B5:B16)</f>
        <v>3704</v>
      </c>
      <c r="C17" s="55">
        <f>SUM(C5:C16)</f>
        <v>588</v>
      </c>
      <c r="D17" s="55">
        <f>SUM(D5:D16)</f>
        <v>5012</v>
      </c>
      <c r="N17" s="26"/>
    </row>
    <row r="18" ht="15">
      <c r="A18" s="4" t="s">
        <v>46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2" width="16.140625" style="82" customWidth="1"/>
    <col min="3" max="5" width="11.421875" style="26" customWidth="1"/>
    <col min="6" max="16384" width="9.140625" style="26" customWidth="1"/>
  </cols>
  <sheetData>
    <row r="1" spans="1:6" s="5" customFormat="1" ht="19.5" customHeight="1">
      <c r="A1" s="1" t="s">
        <v>65</v>
      </c>
      <c r="B1" s="18"/>
      <c r="C1" s="19"/>
      <c r="D1" s="20"/>
      <c r="E1" s="21"/>
      <c r="F1" s="21"/>
    </row>
    <row r="2" spans="2:6" s="22" customFormat="1" ht="6.75" customHeight="1" thickBot="1">
      <c r="B2" s="59"/>
      <c r="C2" s="23"/>
      <c r="D2" s="23"/>
      <c r="E2" s="23"/>
      <c r="F2" s="23"/>
    </row>
    <row r="3" spans="1:6" s="22" customFormat="1" ht="13.5" customHeight="1" thickBot="1">
      <c r="A3" s="100">
        <v>2013</v>
      </c>
      <c r="B3" s="100"/>
      <c r="C3" s="100"/>
      <c r="D3" s="100"/>
      <c r="E3" s="100"/>
      <c r="F3" s="23"/>
    </row>
    <row r="4" spans="1:5" ht="15.75" thickBot="1">
      <c r="A4" s="60"/>
      <c r="B4" s="61" t="s">
        <v>47</v>
      </c>
      <c r="C4" s="62" t="s">
        <v>48</v>
      </c>
      <c r="D4" s="62" t="s">
        <v>44</v>
      </c>
      <c r="E4" s="62" t="s">
        <v>45</v>
      </c>
    </row>
    <row r="5" spans="1:5" ht="15">
      <c r="A5" s="101" t="s">
        <v>4</v>
      </c>
      <c r="B5" s="63" t="s">
        <v>49</v>
      </c>
      <c r="C5" s="64">
        <v>129</v>
      </c>
      <c r="D5" s="64">
        <v>13</v>
      </c>
      <c r="E5" s="64">
        <v>117</v>
      </c>
    </row>
    <row r="6" spans="1:5" ht="15">
      <c r="A6" s="102"/>
      <c r="B6" s="65" t="s">
        <v>50</v>
      </c>
      <c r="C6" s="66">
        <v>160</v>
      </c>
      <c r="D6" s="66">
        <v>12</v>
      </c>
      <c r="E6" s="66">
        <v>150</v>
      </c>
    </row>
    <row r="7" spans="1:5" ht="15">
      <c r="A7" s="102"/>
      <c r="B7" s="65" t="s">
        <v>51</v>
      </c>
      <c r="C7" s="66">
        <v>28</v>
      </c>
      <c r="D7" s="66">
        <v>2</v>
      </c>
      <c r="E7" s="66">
        <v>26</v>
      </c>
    </row>
    <row r="8" spans="1:5" ht="15">
      <c r="A8" s="102"/>
      <c r="B8" s="65" t="s">
        <v>52</v>
      </c>
      <c r="C8" s="66">
        <v>0</v>
      </c>
      <c r="D8" s="66">
        <v>0</v>
      </c>
      <c r="E8" s="66">
        <v>0</v>
      </c>
    </row>
    <row r="9" spans="1:5" ht="15">
      <c r="A9" s="102"/>
      <c r="B9" s="65" t="s">
        <v>53</v>
      </c>
      <c r="C9" s="66">
        <v>21</v>
      </c>
      <c r="D9" s="66">
        <v>0</v>
      </c>
      <c r="E9" s="66">
        <v>10</v>
      </c>
    </row>
    <row r="10" spans="1:5" ht="15.75" thickBot="1">
      <c r="A10" s="102"/>
      <c r="B10" s="67" t="s">
        <v>54</v>
      </c>
      <c r="C10" s="68">
        <v>2</v>
      </c>
      <c r="D10" s="68">
        <v>0</v>
      </c>
      <c r="E10" s="68">
        <v>2</v>
      </c>
    </row>
    <row r="11" spans="1:5" ht="15.75" thickBot="1">
      <c r="A11" s="103"/>
      <c r="B11" s="69" t="s">
        <v>0</v>
      </c>
      <c r="C11" s="70">
        <f>SUM(C5:C10)</f>
        <v>340</v>
      </c>
      <c r="D11" s="70">
        <f>SUM(D5:D10)</f>
        <v>27</v>
      </c>
      <c r="E11" s="70">
        <f>SUM(E5:E10)</f>
        <v>305</v>
      </c>
    </row>
    <row r="12" spans="1:5" ht="15">
      <c r="A12" s="101" t="s">
        <v>5</v>
      </c>
      <c r="B12" s="63" t="s">
        <v>49</v>
      </c>
      <c r="C12" s="64">
        <v>112</v>
      </c>
      <c r="D12" s="64">
        <v>9</v>
      </c>
      <c r="E12" s="64">
        <v>98</v>
      </c>
    </row>
    <row r="13" spans="1:5" ht="15">
      <c r="A13" s="102"/>
      <c r="B13" s="65" t="s">
        <v>50</v>
      </c>
      <c r="C13" s="66">
        <v>163</v>
      </c>
      <c r="D13" s="66">
        <v>7</v>
      </c>
      <c r="E13" s="66">
        <v>167</v>
      </c>
    </row>
    <row r="14" spans="1:5" ht="15">
      <c r="A14" s="102"/>
      <c r="B14" s="65" t="s">
        <v>51</v>
      </c>
      <c r="C14" s="66">
        <v>10</v>
      </c>
      <c r="D14" s="66">
        <v>2</v>
      </c>
      <c r="E14" s="66">
        <v>13</v>
      </c>
    </row>
    <row r="15" spans="1:5" ht="15">
      <c r="A15" s="102"/>
      <c r="B15" s="65" t="s">
        <v>52</v>
      </c>
      <c r="C15" s="66">
        <v>1</v>
      </c>
      <c r="D15" s="66">
        <v>0</v>
      </c>
      <c r="E15" s="66">
        <v>0</v>
      </c>
    </row>
    <row r="16" spans="1:5" ht="15">
      <c r="A16" s="102"/>
      <c r="B16" s="71" t="s">
        <v>53</v>
      </c>
      <c r="C16" s="72">
        <v>10</v>
      </c>
      <c r="D16" s="72">
        <v>1</v>
      </c>
      <c r="E16" s="72">
        <v>3</v>
      </c>
    </row>
    <row r="17" spans="1:5" ht="15.75" thickBot="1">
      <c r="A17" s="102"/>
      <c r="B17" s="73" t="s">
        <v>54</v>
      </c>
      <c r="C17" s="74">
        <v>7</v>
      </c>
      <c r="D17" s="74">
        <v>0</v>
      </c>
      <c r="E17" s="74">
        <v>1</v>
      </c>
    </row>
    <row r="18" spans="1:5" ht="15.75" thickBot="1">
      <c r="A18" s="103"/>
      <c r="B18" s="69" t="s">
        <v>0</v>
      </c>
      <c r="C18" s="70">
        <f>SUM(C12:C17)</f>
        <v>303</v>
      </c>
      <c r="D18" s="70">
        <f>SUM(D12:D17)</f>
        <v>19</v>
      </c>
      <c r="E18" s="70">
        <f>SUM(E12:E17)</f>
        <v>282</v>
      </c>
    </row>
    <row r="19" spans="1:5" ht="15">
      <c r="A19" s="101" t="s">
        <v>6</v>
      </c>
      <c r="B19" s="63" t="s">
        <v>49</v>
      </c>
      <c r="C19" s="64">
        <v>115</v>
      </c>
      <c r="D19" s="64">
        <v>11</v>
      </c>
      <c r="E19" s="64">
        <v>105</v>
      </c>
    </row>
    <row r="20" spans="1:5" ht="15">
      <c r="A20" s="102"/>
      <c r="B20" s="65" t="s">
        <v>50</v>
      </c>
      <c r="C20" s="66">
        <v>155</v>
      </c>
      <c r="D20" s="66">
        <v>8</v>
      </c>
      <c r="E20" s="66">
        <v>197</v>
      </c>
    </row>
    <row r="21" spans="1:5" ht="15">
      <c r="A21" s="102"/>
      <c r="B21" s="65" t="s">
        <v>51</v>
      </c>
      <c r="C21" s="66">
        <v>13</v>
      </c>
      <c r="D21" s="66">
        <v>0</v>
      </c>
      <c r="E21" s="66">
        <v>18</v>
      </c>
    </row>
    <row r="22" spans="1:5" ht="15">
      <c r="A22" s="102"/>
      <c r="B22" s="65" t="s">
        <v>52</v>
      </c>
      <c r="C22" s="66">
        <v>2</v>
      </c>
      <c r="D22" s="66">
        <v>0</v>
      </c>
      <c r="E22" s="66">
        <v>2</v>
      </c>
    </row>
    <row r="23" spans="1:5" ht="15">
      <c r="A23" s="102"/>
      <c r="B23" s="71" t="s">
        <v>53</v>
      </c>
      <c r="C23" s="72">
        <v>8</v>
      </c>
      <c r="D23" s="72">
        <v>0</v>
      </c>
      <c r="E23" s="72">
        <v>6</v>
      </c>
    </row>
    <row r="24" spans="1:5" ht="15.75" thickBot="1">
      <c r="A24" s="102"/>
      <c r="B24" s="73" t="s">
        <v>54</v>
      </c>
      <c r="C24" s="74"/>
      <c r="D24" s="74"/>
      <c r="E24" s="74"/>
    </row>
    <row r="25" spans="1:5" ht="15.75" thickBot="1">
      <c r="A25" s="103"/>
      <c r="B25" s="69" t="s">
        <v>0</v>
      </c>
      <c r="C25" s="70">
        <f>SUM(C19:C24)</f>
        <v>293</v>
      </c>
      <c r="D25" s="70">
        <f>SUM(D19:D24)</f>
        <v>19</v>
      </c>
      <c r="E25" s="70">
        <f>SUM(E19:E24)</f>
        <v>328</v>
      </c>
    </row>
    <row r="26" spans="1:5" ht="15">
      <c r="A26" s="101" t="s">
        <v>7</v>
      </c>
      <c r="B26" s="63" t="s">
        <v>49</v>
      </c>
      <c r="C26" s="64">
        <v>146</v>
      </c>
      <c r="D26" s="64">
        <v>19</v>
      </c>
      <c r="E26" s="64">
        <v>131</v>
      </c>
    </row>
    <row r="27" spans="1:5" ht="15">
      <c r="A27" s="102"/>
      <c r="B27" s="65" t="s">
        <v>50</v>
      </c>
      <c r="C27" s="66">
        <v>190</v>
      </c>
      <c r="D27" s="66">
        <v>12</v>
      </c>
      <c r="E27" s="66">
        <v>223</v>
      </c>
    </row>
    <row r="28" spans="1:5" ht="15">
      <c r="A28" s="102"/>
      <c r="B28" s="65" t="s">
        <v>51</v>
      </c>
      <c r="C28" s="66">
        <v>24</v>
      </c>
      <c r="D28" s="66">
        <v>2</v>
      </c>
      <c r="E28" s="66">
        <v>35</v>
      </c>
    </row>
    <row r="29" spans="1:5" ht="15">
      <c r="A29" s="102"/>
      <c r="B29" s="65" t="s">
        <v>52</v>
      </c>
      <c r="C29" s="66">
        <v>2</v>
      </c>
      <c r="D29" s="66">
        <v>0</v>
      </c>
      <c r="E29" s="66">
        <v>2</v>
      </c>
    </row>
    <row r="30" spans="1:5" ht="15">
      <c r="A30" s="102"/>
      <c r="B30" s="71" t="s">
        <v>53</v>
      </c>
      <c r="C30" s="72">
        <v>11</v>
      </c>
      <c r="D30" s="72">
        <v>0</v>
      </c>
      <c r="E30" s="72">
        <v>9</v>
      </c>
    </row>
    <row r="31" spans="1:5" ht="15.75" thickBot="1">
      <c r="A31" s="102"/>
      <c r="B31" s="73" t="s">
        <v>54</v>
      </c>
      <c r="C31" s="74">
        <v>1</v>
      </c>
      <c r="D31" s="74">
        <v>0</v>
      </c>
      <c r="E31" s="74">
        <v>1</v>
      </c>
    </row>
    <row r="32" spans="1:5" ht="15.75" thickBot="1">
      <c r="A32" s="103"/>
      <c r="B32" s="69" t="s">
        <v>0</v>
      </c>
      <c r="C32" s="70">
        <f>SUM(C26:C31)</f>
        <v>374</v>
      </c>
      <c r="D32" s="70">
        <f>SUM(D26:D31)</f>
        <v>33</v>
      </c>
      <c r="E32" s="70">
        <f>SUM(E26:E31)</f>
        <v>401</v>
      </c>
    </row>
    <row r="33" spans="1:5" ht="15">
      <c r="A33" s="101" t="s">
        <v>8</v>
      </c>
      <c r="B33" s="63" t="s">
        <v>49</v>
      </c>
      <c r="C33" s="64">
        <v>108</v>
      </c>
      <c r="D33" s="64">
        <v>16</v>
      </c>
      <c r="E33" s="64">
        <v>98</v>
      </c>
    </row>
    <row r="34" spans="1:5" ht="15">
      <c r="A34" s="102"/>
      <c r="B34" s="65" t="s">
        <v>50</v>
      </c>
      <c r="C34" s="66">
        <v>204</v>
      </c>
      <c r="D34" s="66">
        <v>13</v>
      </c>
      <c r="E34" s="66">
        <v>198</v>
      </c>
    </row>
    <row r="35" spans="1:5" ht="15">
      <c r="A35" s="102"/>
      <c r="B35" s="65" t="s">
        <v>51</v>
      </c>
      <c r="C35" s="66">
        <v>12</v>
      </c>
      <c r="D35" s="66">
        <v>4</v>
      </c>
      <c r="E35" s="66">
        <v>11</v>
      </c>
    </row>
    <row r="36" spans="1:5" ht="15">
      <c r="A36" s="102"/>
      <c r="B36" s="65" t="s">
        <v>52</v>
      </c>
      <c r="C36" s="66">
        <v>0</v>
      </c>
      <c r="D36" s="66">
        <v>0</v>
      </c>
      <c r="E36" s="66">
        <v>0</v>
      </c>
    </row>
    <row r="37" spans="1:5" ht="15">
      <c r="A37" s="102"/>
      <c r="B37" s="65" t="s">
        <v>53</v>
      </c>
      <c r="C37" s="66">
        <v>8</v>
      </c>
      <c r="D37" s="66">
        <v>0</v>
      </c>
      <c r="E37" s="66">
        <v>6</v>
      </c>
    </row>
    <row r="38" spans="1:5" ht="15.75" thickBot="1">
      <c r="A38" s="102"/>
      <c r="B38" s="67" t="s">
        <v>54</v>
      </c>
      <c r="C38" s="68">
        <v>0</v>
      </c>
      <c r="D38" s="68">
        <v>0</v>
      </c>
      <c r="E38" s="68">
        <v>0</v>
      </c>
    </row>
    <row r="39" spans="1:5" ht="15.75" thickBot="1">
      <c r="A39" s="103"/>
      <c r="B39" s="69" t="s">
        <v>0</v>
      </c>
      <c r="C39" s="70">
        <f>SUM(C33:C38)</f>
        <v>332</v>
      </c>
      <c r="D39" s="70">
        <f>SUM(D33:D38)</f>
        <v>33</v>
      </c>
      <c r="E39" s="70">
        <f>SUM(E33:E38)</f>
        <v>313</v>
      </c>
    </row>
    <row r="40" spans="1:5" ht="15">
      <c r="A40" s="101" t="s">
        <v>9</v>
      </c>
      <c r="B40" s="63" t="s">
        <v>49</v>
      </c>
      <c r="C40" s="64">
        <v>103</v>
      </c>
      <c r="D40" s="64">
        <v>13</v>
      </c>
      <c r="E40" s="64">
        <v>88</v>
      </c>
    </row>
    <row r="41" spans="1:5" ht="15">
      <c r="A41" s="102"/>
      <c r="B41" s="65" t="s">
        <v>50</v>
      </c>
      <c r="C41" s="66">
        <v>170</v>
      </c>
      <c r="D41" s="66">
        <v>12</v>
      </c>
      <c r="E41" s="66">
        <v>187</v>
      </c>
    </row>
    <row r="42" spans="1:5" ht="15">
      <c r="A42" s="102"/>
      <c r="B42" s="65" t="s">
        <v>51</v>
      </c>
      <c r="C42" s="66">
        <v>31</v>
      </c>
      <c r="D42" s="66">
        <v>10</v>
      </c>
      <c r="E42" s="66">
        <v>32</v>
      </c>
    </row>
    <row r="43" spans="1:5" ht="15">
      <c r="A43" s="102"/>
      <c r="B43" s="65" t="s">
        <v>52</v>
      </c>
      <c r="C43" s="66">
        <v>0</v>
      </c>
      <c r="D43" s="66">
        <v>0</v>
      </c>
      <c r="E43" s="66">
        <v>0</v>
      </c>
    </row>
    <row r="44" spans="1:5" ht="15">
      <c r="A44" s="102"/>
      <c r="B44" s="71" t="s">
        <v>53</v>
      </c>
      <c r="C44" s="72">
        <v>6</v>
      </c>
      <c r="D44" s="72">
        <v>0</v>
      </c>
      <c r="E44" s="72">
        <v>7</v>
      </c>
    </row>
    <row r="45" spans="1:5" ht="15.75" thickBot="1">
      <c r="A45" s="102"/>
      <c r="B45" s="73" t="s">
        <v>54</v>
      </c>
      <c r="C45" s="74">
        <v>0</v>
      </c>
      <c r="D45" s="74">
        <v>0</v>
      </c>
      <c r="E45" s="74">
        <v>0</v>
      </c>
    </row>
    <row r="46" spans="1:5" ht="15.75" thickBot="1">
      <c r="A46" s="103"/>
      <c r="B46" s="69" t="s">
        <v>0</v>
      </c>
      <c r="C46" s="70">
        <f>SUM(C40:C45)</f>
        <v>310</v>
      </c>
      <c r="D46" s="70">
        <f>SUM(D40:D45)</f>
        <v>35</v>
      </c>
      <c r="E46" s="70">
        <f>SUM(E40:E45)</f>
        <v>314</v>
      </c>
    </row>
    <row r="47" spans="1:5" ht="15">
      <c r="A47" s="101" t="s">
        <v>10</v>
      </c>
      <c r="B47" s="63" t="s">
        <v>49</v>
      </c>
      <c r="C47" s="64">
        <v>117</v>
      </c>
      <c r="D47" s="64">
        <v>21</v>
      </c>
      <c r="E47" s="64">
        <v>95</v>
      </c>
    </row>
    <row r="48" spans="1:5" ht="15">
      <c r="A48" s="102"/>
      <c r="B48" s="65" t="s">
        <v>50</v>
      </c>
      <c r="C48" s="66">
        <v>183</v>
      </c>
      <c r="D48" s="66">
        <v>7</v>
      </c>
      <c r="E48" s="66">
        <v>185</v>
      </c>
    </row>
    <row r="49" spans="1:5" ht="15">
      <c r="A49" s="102"/>
      <c r="B49" s="65" t="s">
        <v>51</v>
      </c>
      <c r="C49" s="66">
        <v>24</v>
      </c>
      <c r="D49" s="66">
        <v>4</v>
      </c>
      <c r="E49" s="66">
        <v>30</v>
      </c>
    </row>
    <row r="50" spans="1:5" ht="15">
      <c r="A50" s="102"/>
      <c r="B50" s="65" t="s">
        <v>52</v>
      </c>
      <c r="C50" s="66">
        <v>3</v>
      </c>
      <c r="D50" s="66">
        <v>2</v>
      </c>
      <c r="E50" s="66">
        <v>2</v>
      </c>
    </row>
    <row r="51" spans="1:5" ht="15">
      <c r="A51" s="102"/>
      <c r="B51" s="65" t="s">
        <v>53</v>
      </c>
      <c r="C51" s="66">
        <v>8</v>
      </c>
      <c r="D51" s="66">
        <v>2</v>
      </c>
      <c r="E51" s="66">
        <v>5</v>
      </c>
    </row>
    <row r="52" spans="1:5" ht="15.75" thickBot="1">
      <c r="A52" s="102"/>
      <c r="B52" s="67" t="s">
        <v>54</v>
      </c>
      <c r="C52" s="68"/>
      <c r="D52" s="68"/>
      <c r="E52" s="68"/>
    </row>
    <row r="53" spans="1:5" ht="15.75" thickBot="1">
      <c r="A53" s="103"/>
      <c r="B53" s="69" t="s">
        <v>0</v>
      </c>
      <c r="C53" s="70">
        <f>SUM(C47:C52)</f>
        <v>335</v>
      </c>
      <c r="D53" s="70">
        <f>SUM(D47:D52)</f>
        <v>36</v>
      </c>
      <c r="E53" s="70">
        <f>SUM(E47:E52)</f>
        <v>317</v>
      </c>
    </row>
    <row r="54" spans="1:5" ht="15">
      <c r="A54" s="101" t="s">
        <v>11</v>
      </c>
      <c r="B54" s="63" t="s">
        <v>49</v>
      </c>
      <c r="C54" s="64">
        <v>143</v>
      </c>
      <c r="D54" s="64">
        <v>30</v>
      </c>
      <c r="E54" s="64">
        <v>120</v>
      </c>
    </row>
    <row r="55" spans="1:5" ht="15">
      <c r="A55" s="102"/>
      <c r="B55" s="65" t="s">
        <v>50</v>
      </c>
      <c r="C55" s="66">
        <v>156</v>
      </c>
      <c r="D55" s="66">
        <v>20</v>
      </c>
      <c r="E55" s="66">
        <v>199</v>
      </c>
    </row>
    <row r="56" spans="1:5" ht="15">
      <c r="A56" s="102"/>
      <c r="B56" s="65" t="s">
        <v>51</v>
      </c>
      <c r="C56" s="66">
        <v>24</v>
      </c>
      <c r="D56" s="66">
        <v>3</v>
      </c>
      <c r="E56" s="66">
        <v>22</v>
      </c>
    </row>
    <row r="57" spans="1:5" ht="15">
      <c r="A57" s="102"/>
      <c r="B57" s="65" t="s">
        <v>52</v>
      </c>
      <c r="C57" s="75">
        <v>0</v>
      </c>
      <c r="D57" s="75">
        <v>0</v>
      </c>
      <c r="E57" s="75">
        <v>0</v>
      </c>
    </row>
    <row r="58" spans="1:5" ht="15">
      <c r="A58" s="102"/>
      <c r="B58" s="65" t="s">
        <v>53</v>
      </c>
      <c r="C58" s="66">
        <v>12</v>
      </c>
      <c r="D58" s="66">
        <v>2</v>
      </c>
      <c r="E58" s="66">
        <v>12</v>
      </c>
    </row>
    <row r="59" spans="1:5" ht="15.75" thickBot="1">
      <c r="A59" s="102"/>
      <c r="B59" s="67" t="s">
        <v>54</v>
      </c>
      <c r="C59" s="68">
        <v>6</v>
      </c>
      <c r="D59" s="68">
        <v>1</v>
      </c>
      <c r="E59" s="68">
        <v>9</v>
      </c>
    </row>
    <row r="60" spans="1:5" ht="15.75" thickBot="1">
      <c r="A60" s="103"/>
      <c r="B60" s="69" t="s">
        <v>0</v>
      </c>
      <c r="C60" s="70">
        <f>SUM(C54:C59)</f>
        <v>341</v>
      </c>
      <c r="D60" s="70">
        <f>SUM(D54:D59)</f>
        <v>56</v>
      </c>
      <c r="E60" s="70">
        <f>SUM(E54:E59)</f>
        <v>362</v>
      </c>
    </row>
    <row r="61" spans="1:5" ht="15">
      <c r="A61" s="101" t="s">
        <v>12</v>
      </c>
      <c r="B61" s="63" t="s">
        <v>49</v>
      </c>
      <c r="C61" s="64">
        <v>139</v>
      </c>
      <c r="D61" s="64">
        <v>18</v>
      </c>
      <c r="E61" s="64">
        <v>134</v>
      </c>
    </row>
    <row r="62" spans="1:5" ht="15">
      <c r="A62" s="102"/>
      <c r="B62" s="65" t="s">
        <v>50</v>
      </c>
      <c r="C62" s="66">
        <v>190</v>
      </c>
      <c r="D62" s="66">
        <v>12</v>
      </c>
      <c r="E62" s="66">
        <v>224</v>
      </c>
    </row>
    <row r="63" spans="1:5" ht="15">
      <c r="A63" s="102"/>
      <c r="B63" s="65" t="s">
        <v>51</v>
      </c>
      <c r="C63" s="66">
        <v>29</v>
      </c>
      <c r="D63" s="66">
        <v>1</v>
      </c>
      <c r="E63" s="66">
        <v>38</v>
      </c>
    </row>
    <row r="64" spans="1:5" ht="15">
      <c r="A64" s="102"/>
      <c r="B64" s="65" t="s">
        <v>52</v>
      </c>
      <c r="C64" s="66">
        <v>1</v>
      </c>
      <c r="D64" s="66">
        <v>1</v>
      </c>
      <c r="E64" s="66">
        <v>0</v>
      </c>
    </row>
    <row r="65" spans="1:5" ht="15">
      <c r="A65" s="102"/>
      <c r="B65" s="65" t="s">
        <v>53</v>
      </c>
      <c r="C65" s="66">
        <v>13</v>
      </c>
      <c r="D65" s="66">
        <v>0</v>
      </c>
      <c r="E65" s="66">
        <v>18</v>
      </c>
    </row>
    <row r="66" spans="1:5" ht="15.75" thickBot="1">
      <c r="A66" s="102"/>
      <c r="B66" s="67" t="s">
        <v>54</v>
      </c>
      <c r="C66" s="68">
        <v>0</v>
      </c>
      <c r="D66" s="68">
        <v>0</v>
      </c>
      <c r="E66" s="68">
        <v>0</v>
      </c>
    </row>
    <row r="67" spans="1:5" ht="15.75" thickBot="1">
      <c r="A67" s="103"/>
      <c r="B67" s="69" t="s">
        <v>0</v>
      </c>
      <c r="C67" s="70">
        <f>SUM(C61:C66)</f>
        <v>372</v>
      </c>
      <c r="D67" s="70">
        <f>SUM(D61:D66)</f>
        <v>32</v>
      </c>
      <c r="E67" s="70">
        <f>SUM(E61:E66)</f>
        <v>414</v>
      </c>
    </row>
    <row r="68" spans="1:5" ht="15">
      <c r="A68" s="101" t="s">
        <v>13</v>
      </c>
      <c r="B68" s="63" t="s">
        <v>49</v>
      </c>
      <c r="C68" s="64">
        <v>120</v>
      </c>
      <c r="D68" s="64">
        <v>21</v>
      </c>
      <c r="E68" s="64">
        <v>123</v>
      </c>
    </row>
    <row r="69" spans="1:5" ht="15">
      <c r="A69" s="102"/>
      <c r="B69" s="65" t="s">
        <v>50</v>
      </c>
      <c r="C69" s="66">
        <v>158</v>
      </c>
      <c r="D69" s="66">
        <v>8</v>
      </c>
      <c r="E69" s="66">
        <v>187</v>
      </c>
    </row>
    <row r="70" spans="1:5" ht="15">
      <c r="A70" s="102"/>
      <c r="B70" s="65" t="s">
        <v>51</v>
      </c>
      <c r="C70" s="66">
        <v>13</v>
      </c>
      <c r="D70" s="66">
        <v>2</v>
      </c>
      <c r="E70" s="66">
        <v>23</v>
      </c>
    </row>
    <row r="71" spans="1:5" ht="15">
      <c r="A71" s="102"/>
      <c r="B71" s="65" t="s">
        <v>52</v>
      </c>
      <c r="C71" s="66">
        <v>0</v>
      </c>
      <c r="D71" s="66">
        <v>0</v>
      </c>
      <c r="E71" s="66">
        <v>0</v>
      </c>
    </row>
    <row r="72" spans="1:5" ht="15">
      <c r="A72" s="102"/>
      <c r="B72" s="65" t="s">
        <v>53</v>
      </c>
      <c r="C72" s="66">
        <v>13</v>
      </c>
      <c r="D72" s="66">
        <v>0</v>
      </c>
      <c r="E72" s="66">
        <v>9</v>
      </c>
    </row>
    <row r="73" spans="1:5" ht="15.75" thickBot="1">
      <c r="A73" s="102"/>
      <c r="B73" s="67" t="s">
        <v>54</v>
      </c>
      <c r="C73" s="68">
        <v>0</v>
      </c>
      <c r="D73" s="68">
        <v>0</v>
      </c>
      <c r="E73" s="68">
        <v>0</v>
      </c>
    </row>
    <row r="74" spans="1:5" ht="15.75" thickBot="1">
      <c r="A74" s="103"/>
      <c r="B74" s="69" t="s">
        <v>0</v>
      </c>
      <c r="C74" s="70">
        <f>SUM(C68:C73)</f>
        <v>304</v>
      </c>
      <c r="D74" s="70">
        <f>SUM(D68:D73)</f>
        <v>31</v>
      </c>
      <c r="E74" s="70">
        <f>SUM(E68:E73)</f>
        <v>342</v>
      </c>
    </row>
    <row r="75" spans="1:5" ht="15">
      <c r="A75" s="101" t="s">
        <v>14</v>
      </c>
      <c r="B75" s="63" t="s">
        <v>49</v>
      </c>
      <c r="C75" s="64">
        <v>131</v>
      </c>
      <c r="D75" s="64">
        <v>19</v>
      </c>
      <c r="E75" s="64">
        <v>119</v>
      </c>
    </row>
    <row r="76" spans="1:5" ht="15">
      <c r="A76" s="102"/>
      <c r="B76" s="65" t="s">
        <v>50</v>
      </c>
      <c r="C76" s="66">
        <v>156</v>
      </c>
      <c r="D76" s="66">
        <v>8</v>
      </c>
      <c r="E76" s="66">
        <v>174</v>
      </c>
    </row>
    <row r="77" spans="1:5" ht="15">
      <c r="A77" s="102"/>
      <c r="B77" s="65" t="s">
        <v>51</v>
      </c>
      <c r="C77" s="66">
        <v>21</v>
      </c>
      <c r="D77" s="66">
        <v>2</v>
      </c>
      <c r="E77" s="66">
        <v>19</v>
      </c>
    </row>
    <row r="78" spans="1:5" ht="15">
      <c r="A78" s="102"/>
      <c r="B78" s="65" t="s">
        <v>52</v>
      </c>
      <c r="C78" s="66">
        <v>1</v>
      </c>
      <c r="D78" s="66">
        <v>0</v>
      </c>
      <c r="E78" s="66">
        <v>1</v>
      </c>
    </row>
    <row r="79" spans="1:5" ht="15">
      <c r="A79" s="102"/>
      <c r="B79" s="71" t="s">
        <v>53</v>
      </c>
      <c r="C79" s="72">
        <v>8</v>
      </c>
      <c r="D79" s="72">
        <v>0</v>
      </c>
      <c r="E79" s="72">
        <v>7</v>
      </c>
    </row>
    <row r="80" spans="1:5" ht="15.75" thickBot="1">
      <c r="A80" s="102"/>
      <c r="B80" s="73" t="s">
        <v>54</v>
      </c>
      <c r="C80" s="74">
        <v>1</v>
      </c>
      <c r="D80" s="74">
        <v>1</v>
      </c>
      <c r="E80" s="74">
        <v>0</v>
      </c>
    </row>
    <row r="81" spans="1:5" ht="15.75" thickBot="1">
      <c r="A81" s="103"/>
      <c r="B81" s="69" t="s">
        <v>0</v>
      </c>
      <c r="C81" s="70">
        <f>SUM(C75:C80)</f>
        <v>318</v>
      </c>
      <c r="D81" s="70">
        <f>SUM(D75:D80)</f>
        <v>30</v>
      </c>
      <c r="E81" s="70">
        <f>SUM(E75:E80)</f>
        <v>320</v>
      </c>
    </row>
    <row r="82" spans="1:5" ht="15">
      <c r="A82" s="101" t="s">
        <v>15</v>
      </c>
      <c r="B82" s="63" t="s">
        <v>49</v>
      </c>
      <c r="C82" s="64">
        <v>116</v>
      </c>
      <c r="D82" s="64">
        <v>19</v>
      </c>
      <c r="E82" s="64">
        <v>104</v>
      </c>
    </row>
    <row r="83" spans="1:5" ht="15">
      <c r="A83" s="102"/>
      <c r="B83" s="65" t="s">
        <v>50</v>
      </c>
      <c r="C83" s="66">
        <v>162</v>
      </c>
      <c r="D83" s="66">
        <v>10</v>
      </c>
      <c r="E83" s="66">
        <v>159</v>
      </c>
    </row>
    <row r="84" spans="1:5" ht="15">
      <c r="A84" s="102"/>
      <c r="B84" s="65" t="s">
        <v>51</v>
      </c>
      <c r="C84" s="66">
        <v>21</v>
      </c>
      <c r="D84" s="66">
        <v>2</v>
      </c>
      <c r="E84" s="66">
        <v>18</v>
      </c>
    </row>
    <row r="85" spans="1:5" ht="15">
      <c r="A85" s="102"/>
      <c r="B85" s="65" t="s">
        <v>52</v>
      </c>
      <c r="C85" s="66">
        <v>1</v>
      </c>
      <c r="D85" s="66">
        <v>0</v>
      </c>
      <c r="E85" s="66">
        <v>1</v>
      </c>
    </row>
    <row r="86" spans="1:5" ht="15">
      <c r="A86" s="102"/>
      <c r="B86" s="71" t="s">
        <v>53</v>
      </c>
      <c r="C86" s="72">
        <v>11</v>
      </c>
      <c r="D86" s="72">
        <v>0</v>
      </c>
      <c r="E86" s="72">
        <v>8</v>
      </c>
    </row>
    <row r="87" spans="1:5" ht="15.75" thickBot="1">
      <c r="A87" s="102"/>
      <c r="B87" s="73" t="s">
        <v>54</v>
      </c>
      <c r="C87" s="74">
        <v>0</v>
      </c>
      <c r="D87" s="74">
        <v>0</v>
      </c>
      <c r="E87" s="74">
        <v>0</v>
      </c>
    </row>
    <row r="88" spans="1:5" ht="15.75" thickBot="1">
      <c r="A88" s="103"/>
      <c r="B88" s="69" t="s">
        <v>0</v>
      </c>
      <c r="C88" s="70">
        <f>SUM(C82:C87)</f>
        <v>311</v>
      </c>
      <c r="D88" s="70">
        <f>SUM(D82:D87)</f>
        <v>31</v>
      </c>
      <c r="E88" s="70">
        <f>SUM(E82:E87)</f>
        <v>290</v>
      </c>
    </row>
    <row r="89" spans="1:5" ht="15">
      <c r="A89" s="104" t="s">
        <v>40</v>
      </c>
      <c r="B89" s="76" t="s">
        <v>49</v>
      </c>
      <c r="C89" s="77">
        <f>C5+C12+C19+C26+C33+C40+C47+C54+C61+C68+C75+C82</f>
        <v>1479</v>
      </c>
      <c r="D89" s="77">
        <f>D5+D12+D19+D26+D33+D40+D47+D54+D61+D68+D75+D82</f>
        <v>209</v>
      </c>
      <c r="E89" s="77">
        <f>E5+E12+E19+E26+E33+E40+E47+E54+E61+E68+E75+E82</f>
        <v>1332</v>
      </c>
    </row>
    <row r="90" spans="1:5" ht="15">
      <c r="A90" s="105"/>
      <c r="B90" s="78" t="s">
        <v>50</v>
      </c>
      <c r="C90" s="79">
        <f aca="true" t="shared" si="0" ref="C90:E94">C6+C13+C20+C27+C34+C41+C48+C55+C62+C69+C76+C83</f>
        <v>2047</v>
      </c>
      <c r="D90" s="79">
        <f t="shared" si="0"/>
        <v>129</v>
      </c>
      <c r="E90" s="79">
        <f t="shared" si="0"/>
        <v>2250</v>
      </c>
    </row>
    <row r="91" spans="1:5" ht="15">
      <c r="A91" s="105"/>
      <c r="B91" s="78" t="s">
        <v>51</v>
      </c>
      <c r="C91" s="79">
        <f t="shared" si="0"/>
        <v>250</v>
      </c>
      <c r="D91" s="79">
        <f t="shared" si="0"/>
        <v>34</v>
      </c>
      <c r="E91" s="79">
        <f t="shared" si="0"/>
        <v>285</v>
      </c>
    </row>
    <row r="92" spans="1:5" ht="15">
      <c r="A92" s="105"/>
      <c r="B92" s="78" t="s">
        <v>52</v>
      </c>
      <c r="C92" s="79">
        <f t="shared" si="0"/>
        <v>11</v>
      </c>
      <c r="D92" s="79">
        <f t="shared" si="0"/>
        <v>3</v>
      </c>
      <c r="E92" s="79">
        <f t="shared" si="0"/>
        <v>8</v>
      </c>
    </row>
    <row r="93" spans="1:5" ht="15">
      <c r="A93" s="105"/>
      <c r="B93" s="78" t="s">
        <v>53</v>
      </c>
      <c r="C93" s="79">
        <f t="shared" si="0"/>
        <v>129</v>
      </c>
      <c r="D93" s="79">
        <f t="shared" si="0"/>
        <v>5</v>
      </c>
      <c r="E93" s="79">
        <f t="shared" si="0"/>
        <v>100</v>
      </c>
    </row>
    <row r="94" spans="1:5" ht="15.75" thickBot="1">
      <c r="A94" s="105"/>
      <c r="B94" s="80" t="s">
        <v>54</v>
      </c>
      <c r="C94" s="81">
        <f t="shared" si="0"/>
        <v>17</v>
      </c>
      <c r="D94" s="81">
        <f t="shared" si="0"/>
        <v>2</v>
      </c>
      <c r="E94" s="81">
        <f t="shared" si="0"/>
        <v>13</v>
      </c>
    </row>
    <row r="95" spans="1:5" ht="15.75" thickBot="1">
      <c r="A95" s="106"/>
      <c r="B95" s="69" t="s">
        <v>0</v>
      </c>
      <c r="C95" s="70">
        <f>SUM(C89:C94)</f>
        <v>3933</v>
      </c>
      <c r="D95" s="70">
        <f>SUM(D89:D94)</f>
        <v>382</v>
      </c>
      <c r="E95" s="70">
        <f>SUM(E89:E94)</f>
        <v>3988</v>
      </c>
    </row>
  </sheetData>
  <sheetProtection/>
  <mergeCells count="14">
    <mergeCell ref="A3:E3"/>
    <mergeCell ref="A5:A11"/>
    <mergeCell ref="A12:A18"/>
    <mergeCell ref="A19:A25"/>
    <mergeCell ref="A26:A32"/>
    <mergeCell ref="A33:A39"/>
    <mergeCell ref="A82:A88"/>
    <mergeCell ref="A89:A95"/>
    <mergeCell ref="A40:A46"/>
    <mergeCell ref="A47:A53"/>
    <mergeCell ref="A54:A60"/>
    <mergeCell ref="A61:A67"/>
    <mergeCell ref="A68:A74"/>
    <mergeCell ref="A75:A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ghamamy</cp:lastModifiedBy>
  <cp:lastPrinted>2013-02-06T08:08:45Z</cp:lastPrinted>
  <dcterms:created xsi:type="dcterms:W3CDTF">2009-09-11T07:17:23Z</dcterms:created>
  <dcterms:modified xsi:type="dcterms:W3CDTF">2015-03-18T10:02:05Z</dcterms:modified>
  <cp:category/>
  <cp:version/>
  <cp:contentType/>
  <cp:contentStatus/>
</cp:coreProperties>
</file>