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10" activeTab="0"/>
  </bookViews>
  <sheets>
    <sheet name="13." sheetId="1" r:id="rId1"/>
    <sheet name="13.1" sheetId="2" r:id="rId2"/>
  </sheets>
  <definedNames/>
  <calcPr fullCalcOnLoad="1"/>
</workbook>
</file>

<file path=xl/sharedStrings.xml><?xml version="1.0" encoding="utf-8"?>
<sst xmlns="http://schemas.openxmlformats.org/spreadsheetml/2006/main" count="41" uniqueCount="35">
  <si>
    <t>Total</t>
  </si>
  <si>
    <t>March</t>
  </si>
  <si>
    <t>April</t>
  </si>
  <si>
    <t>May</t>
  </si>
  <si>
    <t>June</t>
  </si>
  <si>
    <t>July</t>
  </si>
  <si>
    <t>Source : General Direction of Civil Aviation</t>
  </si>
  <si>
    <t>13. AIR TRANSPORT</t>
  </si>
  <si>
    <t>Jan.</t>
  </si>
  <si>
    <t>Feb.</t>
  </si>
  <si>
    <t>Aug.</t>
  </si>
  <si>
    <t>Sep.</t>
  </si>
  <si>
    <t>Oct.</t>
  </si>
  <si>
    <t>Nov.</t>
  </si>
  <si>
    <t>Dec.</t>
  </si>
  <si>
    <t>Rafic Hariri International Airport</t>
  </si>
  <si>
    <t>Passengers</t>
  </si>
  <si>
    <t>Landing</t>
  </si>
  <si>
    <t>Take-off</t>
  </si>
  <si>
    <t xml:space="preserve">Total cargo and mail </t>
  </si>
  <si>
    <t>Total cargo</t>
  </si>
  <si>
    <t>Total mail</t>
  </si>
  <si>
    <t>Incoming</t>
  </si>
  <si>
    <t>Outgoing</t>
  </si>
  <si>
    <t>Table 13.1 - Air transport</t>
  </si>
  <si>
    <t>Arrivals</t>
  </si>
  <si>
    <t>Depratures</t>
  </si>
  <si>
    <t>Transit</t>
  </si>
  <si>
    <t>Commercial aircrafts</t>
  </si>
  <si>
    <t>Private aircrafts</t>
  </si>
  <si>
    <t>Imports</t>
  </si>
  <si>
    <t>Exports</t>
  </si>
  <si>
    <t>Cargo. Tonnes</t>
  </si>
  <si>
    <t>Mail. Tonnes</t>
  </si>
  <si>
    <t>Total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</si>
</sst>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-* #,##0.00_-;_-* #,##0.00\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-* #,##0_-;_-* #,##0\-;_-* &quot;-&quot;??_-;_-@_-"/>
    <numFmt numFmtId="173" formatCode="#,##0.000"/>
    <numFmt numFmtId="174" formatCode="&quot;$&quot;#,##0.00"/>
    <numFmt numFmtId="175" formatCode="0.0%"/>
    <numFmt numFmtId="176" formatCode="#,##0.0"/>
    <numFmt numFmtId="177" formatCode="0.00000000"/>
    <numFmt numFmtId="178" formatCode="0.000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center" readingOrder="1"/>
    </xf>
    <xf numFmtId="0" fontId="3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0" fontId="4" fillId="0" borderId="0" xfId="0" applyFont="1" applyFill="1" applyBorder="1" applyAlignment="1">
      <alignment horizontal="left" vertical="center" readingOrder="1"/>
    </xf>
    <xf numFmtId="0" fontId="13" fillId="0" borderId="0" xfId="0" applyFont="1" applyFill="1" applyAlignment="1">
      <alignment vertical="center" readingOrder="1"/>
    </xf>
    <xf numFmtId="164" fontId="9" fillId="0" borderId="10" xfId="42" applyNumberFormat="1" applyFont="1" applyFill="1" applyBorder="1" applyAlignment="1">
      <alignment horizontal="right" vertical="center" readingOrder="1"/>
    </xf>
    <xf numFmtId="0" fontId="14" fillId="0" borderId="0" xfId="0" applyFont="1" applyFill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6" fillId="0" borderId="11" xfId="57" applyFont="1" applyFill="1" applyBorder="1" applyAlignment="1">
      <alignment horizontal="center" vertical="center" wrapText="1" readingOrder="1"/>
      <protection/>
    </xf>
    <xf numFmtId="0" fontId="10" fillId="0" borderId="12" xfId="57" applyFont="1" applyFill="1" applyBorder="1" applyAlignment="1">
      <alignment horizontal="center" vertical="center" wrapText="1" readingOrder="1"/>
      <protection/>
    </xf>
    <xf numFmtId="0" fontId="10" fillId="0" borderId="13" xfId="57" applyFont="1" applyFill="1" applyBorder="1" applyAlignment="1">
      <alignment horizontal="center" vertical="center" wrapText="1" readingOrder="1"/>
      <protection/>
    </xf>
    <xf numFmtId="0" fontId="10" fillId="0" borderId="14" xfId="57" applyFont="1" applyFill="1" applyBorder="1" applyAlignment="1">
      <alignment horizontal="center" vertical="center" wrapText="1" readingOrder="1"/>
      <protection/>
    </xf>
    <xf numFmtId="0" fontId="10" fillId="0" borderId="15" xfId="57" applyFont="1" applyFill="1" applyBorder="1" applyAlignment="1">
      <alignment horizontal="center" vertical="center" wrapText="1" readingOrder="1"/>
      <protection/>
    </xf>
    <xf numFmtId="0" fontId="6" fillId="0" borderId="10" xfId="0" applyFont="1" applyFill="1" applyBorder="1" applyAlignment="1">
      <alignment horizontal="right" vertical="center" wrapText="1" readingOrder="1"/>
    </xf>
    <xf numFmtId="0" fontId="6" fillId="0" borderId="10" xfId="57" applyFont="1" applyFill="1" applyBorder="1" applyAlignment="1">
      <alignment horizontal="center" vertical="center" wrapText="1" readingOrder="1"/>
      <protection/>
    </xf>
    <xf numFmtId="164" fontId="8" fillId="0" borderId="14" xfId="42" applyNumberFormat="1" applyFont="1" applyFill="1" applyBorder="1" applyAlignment="1">
      <alignment horizontal="right" vertical="center" readingOrder="1"/>
    </xf>
    <xf numFmtId="164" fontId="9" fillId="0" borderId="14" xfId="42" applyNumberFormat="1" applyFont="1" applyFill="1" applyBorder="1" applyAlignment="1">
      <alignment vertical="center" readingOrder="1"/>
    </xf>
    <xf numFmtId="164" fontId="8" fillId="0" borderId="15" xfId="42" applyNumberFormat="1" applyFont="1" applyFill="1" applyBorder="1" applyAlignment="1">
      <alignment horizontal="right" vertical="center" readingOrder="1"/>
    </xf>
    <xf numFmtId="164" fontId="9" fillId="0" borderId="16" xfId="42" applyNumberFormat="1" applyFont="1" applyFill="1" applyBorder="1" applyAlignment="1">
      <alignment horizontal="right" vertical="center" readingOrder="1"/>
    </xf>
    <xf numFmtId="164" fontId="8" fillId="0" borderId="17" xfId="42" applyNumberFormat="1" applyFont="1" applyFill="1" applyBorder="1" applyAlignment="1">
      <alignment horizontal="right" vertical="center" readingOrder="1"/>
    </xf>
    <xf numFmtId="164" fontId="9" fillId="0" borderId="17" xfId="42" applyNumberFormat="1" applyFont="1" applyFill="1" applyBorder="1" applyAlignment="1">
      <alignment vertical="center" readingOrder="1"/>
    </xf>
    <xf numFmtId="164" fontId="9" fillId="0" borderId="15" xfId="42" applyNumberFormat="1" applyFont="1" applyFill="1" applyBorder="1" applyAlignment="1">
      <alignment vertical="center" readingOrder="1"/>
    </xf>
    <xf numFmtId="0" fontId="10" fillId="0" borderId="18" xfId="57" applyFont="1" applyFill="1" applyBorder="1" applyAlignment="1">
      <alignment horizontal="center" vertical="center" wrapText="1" readingOrder="1"/>
      <protection/>
    </xf>
    <xf numFmtId="164" fontId="9" fillId="0" borderId="10" xfId="42" applyNumberFormat="1" applyFont="1" applyFill="1" applyBorder="1" applyAlignment="1">
      <alignment vertical="center" readingOrder="1"/>
    </xf>
    <xf numFmtId="0" fontId="2" fillId="0" borderId="11" xfId="0" applyFont="1" applyBorder="1" applyAlignment="1">
      <alignment horizontal="center" vertical="center" readingOrder="1"/>
    </xf>
    <xf numFmtId="0" fontId="2" fillId="0" borderId="10" xfId="0" applyFont="1" applyBorder="1" applyAlignment="1">
      <alignment horizontal="center" vertical="center" readingOrder="1"/>
    </xf>
    <xf numFmtId="0" fontId="2" fillId="0" borderId="19" xfId="0" applyFont="1" applyBorder="1" applyAlignment="1">
      <alignment horizontal="center" vertical="center" readingOrder="1"/>
    </xf>
    <xf numFmtId="0" fontId="5" fillId="0" borderId="20" xfId="57" applyFont="1" applyFill="1" applyBorder="1" applyAlignment="1">
      <alignment horizontal="center" vertical="center" textRotation="90" wrapText="1" readingOrder="1"/>
      <protection/>
    </xf>
    <xf numFmtId="0" fontId="5" fillId="0" borderId="21" xfId="57" applyFont="1" applyFill="1" applyBorder="1" applyAlignment="1">
      <alignment horizontal="center" vertical="center" textRotation="90" wrapText="1" readingOrder="1"/>
      <protection/>
    </xf>
    <xf numFmtId="0" fontId="5" fillId="0" borderId="10" xfId="0" applyFont="1" applyFill="1" applyBorder="1" applyAlignment="1">
      <alignment horizontal="center" vertical="center" readingOrder="1"/>
    </xf>
    <xf numFmtId="0" fontId="12" fillId="0" borderId="22" xfId="0" applyFont="1" applyFill="1" applyBorder="1" applyAlignment="1">
      <alignment horizontal="center" vertical="center" textRotation="90" readingOrder="1"/>
    </xf>
    <xf numFmtId="0" fontId="12" fillId="0" borderId="23" xfId="0" applyFont="1" applyFill="1" applyBorder="1" applyAlignment="1">
      <alignment horizontal="center" vertical="center" textRotation="90" readingOrder="1"/>
    </xf>
    <xf numFmtId="0" fontId="12" fillId="0" borderId="24" xfId="0" applyFont="1" applyFill="1" applyBorder="1" applyAlignment="1">
      <alignment horizontal="center" vertical="center" textRotation="90" readingOrder="1"/>
    </xf>
    <xf numFmtId="0" fontId="5" fillId="0" borderId="25" xfId="57" applyFont="1" applyFill="1" applyBorder="1" applyAlignment="1">
      <alignment horizontal="center" vertical="center" textRotation="90" wrapText="1" readingOrder="1"/>
      <protection/>
    </xf>
    <xf numFmtId="0" fontId="6" fillId="0" borderId="10" xfId="57" applyFont="1" applyFill="1" applyBorder="1" applyAlignment="1">
      <alignment horizontal="center" vertical="center" wrapText="1" readingOrder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ge_34_3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"/>
  <sheetViews>
    <sheetView tabSelected="1" zoomScalePageLayoutView="0" workbookViewId="0" topLeftCell="A1">
      <selection activeCell="A1" sqref="A1:K1"/>
    </sheetView>
  </sheetViews>
  <sheetFormatPr defaultColWidth="9.00390625" defaultRowHeight="15"/>
  <cols>
    <col min="1" max="16384" width="9.00390625" style="1" customWidth="1"/>
  </cols>
  <sheetData>
    <row r="1" spans="1:11" ht="26.25" thickBot="1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9"/>
    </row>
  </sheetData>
  <sheetProtection/>
  <mergeCells count="1">
    <mergeCell ref="A1:K1"/>
  </mergeCells>
  <printOptions horizontalCentered="1" verticalCentered="1"/>
  <pageMargins left="0" right="0" top="0.5" bottom="0.5" header="0.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.7109375" style="5" customWidth="1"/>
    <col min="2" max="2" width="3.8515625" style="3" customWidth="1"/>
    <col min="3" max="3" width="15.00390625" style="4" customWidth="1"/>
    <col min="4" max="4" width="10.140625" style="5" customWidth="1"/>
    <col min="5" max="6" width="9.28125" style="3" customWidth="1"/>
    <col min="7" max="7" width="9.57421875" style="5" customWidth="1"/>
    <col min="8" max="8" width="9.28125" style="5" customWidth="1"/>
    <col min="9" max="9" width="9.57421875" style="5" customWidth="1"/>
    <col min="10" max="10" width="9.28125" style="5" customWidth="1"/>
    <col min="11" max="12" width="9.57421875" style="5" customWidth="1"/>
    <col min="13" max="13" width="9.28125" style="5" customWidth="1"/>
    <col min="14" max="14" width="10.140625" style="5" customWidth="1"/>
    <col min="15" max="15" width="10.140625" style="5" bestFit="1" customWidth="1"/>
    <col min="16" max="16" width="11.421875" style="10" bestFit="1" customWidth="1"/>
    <col min="17" max="16384" width="9.00390625" style="5" customWidth="1"/>
  </cols>
  <sheetData>
    <row r="1" ht="18.75">
      <c r="A1" s="2" t="s">
        <v>24</v>
      </c>
    </row>
    <row r="2" ht="13.5" thickBot="1"/>
    <row r="3" spans="4:16" ht="13.5" thickBot="1">
      <c r="D3" s="32">
        <v>2013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4:16" ht="15.75" customHeight="1" thickBot="1">
      <c r="D4" s="16" t="s">
        <v>8</v>
      </c>
      <c r="E4" s="16" t="s">
        <v>9</v>
      </c>
      <c r="F4" s="16" t="s">
        <v>1</v>
      </c>
      <c r="G4" s="16" t="s">
        <v>2</v>
      </c>
      <c r="H4" s="16" t="s">
        <v>3</v>
      </c>
      <c r="I4" s="16" t="s">
        <v>4</v>
      </c>
      <c r="J4" s="16" t="s">
        <v>5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16" t="s">
        <v>34</v>
      </c>
    </row>
    <row r="5" spans="1:16" s="7" customFormat="1" ht="27.75" customHeight="1">
      <c r="A5" s="33" t="s">
        <v>15</v>
      </c>
      <c r="B5" s="30" t="s">
        <v>16</v>
      </c>
      <c r="C5" s="12" t="s">
        <v>25</v>
      </c>
      <c r="D5" s="18">
        <v>201507</v>
      </c>
      <c r="E5" s="18">
        <v>192003</v>
      </c>
      <c r="F5" s="18">
        <v>237995</v>
      </c>
      <c r="G5" s="18">
        <v>240265</v>
      </c>
      <c r="H5" s="18">
        <v>256160</v>
      </c>
      <c r="I5" s="18">
        <v>300413</v>
      </c>
      <c r="J5" s="18">
        <v>305077</v>
      </c>
      <c r="K5" s="18">
        <v>343406</v>
      </c>
      <c r="L5" s="18">
        <v>227850</v>
      </c>
      <c r="M5" s="18">
        <v>262327</v>
      </c>
      <c r="N5" s="18">
        <v>193931</v>
      </c>
      <c r="O5" s="18">
        <v>268641</v>
      </c>
      <c r="P5" s="19">
        <f>SUM(D5:O5)</f>
        <v>3029575</v>
      </c>
    </row>
    <row r="6" spans="1:16" s="7" customFormat="1" ht="27.75" customHeight="1">
      <c r="A6" s="34"/>
      <c r="B6" s="31"/>
      <c r="C6" s="25" t="s">
        <v>26</v>
      </c>
      <c r="D6" s="22">
        <v>261195</v>
      </c>
      <c r="E6" s="22">
        <v>210514</v>
      </c>
      <c r="F6" s="22">
        <v>263372</v>
      </c>
      <c r="G6" s="22">
        <v>274190</v>
      </c>
      <c r="H6" s="22">
        <v>258308</v>
      </c>
      <c r="I6" s="22">
        <v>270490</v>
      </c>
      <c r="J6" s="22">
        <v>275022</v>
      </c>
      <c r="K6" s="22">
        <v>382497</v>
      </c>
      <c r="L6" s="22">
        <v>309572</v>
      </c>
      <c r="M6" s="22">
        <v>261452</v>
      </c>
      <c r="N6" s="22">
        <v>212995</v>
      </c>
      <c r="O6" s="22">
        <v>239742</v>
      </c>
      <c r="P6" s="23">
        <f aca="true" t="shared" si="0" ref="P6:P22">SUM(D6:O6)</f>
        <v>3219349</v>
      </c>
    </row>
    <row r="7" spans="1:16" s="7" customFormat="1" ht="27.75" customHeight="1" thickBot="1">
      <c r="A7" s="34"/>
      <c r="B7" s="31"/>
      <c r="C7" s="13" t="s">
        <v>27</v>
      </c>
      <c r="D7" s="20">
        <v>1270</v>
      </c>
      <c r="E7" s="20">
        <v>1451</v>
      </c>
      <c r="F7" s="20">
        <v>1556</v>
      </c>
      <c r="G7" s="20">
        <v>1507</v>
      </c>
      <c r="H7" s="20">
        <v>1337</v>
      </c>
      <c r="I7" s="20">
        <v>928</v>
      </c>
      <c r="J7" s="20">
        <v>1212</v>
      </c>
      <c r="K7" s="20">
        <v>1036</v>
      </c>
      <c r="L7" s="20">
        <v>1563</v>
      </c>
      <c r="M7" s="20">
        <v>962</v>
      </c>
      <c r="N7" s="20">
        <v>938</v>
      </c>
      <c r="O7" s="20">
        <v>1684</v>
      </c>
      <c r="P7" s="24">
        <f t="shared" si="0"/>
        <v>15444</v>
      </c>
    </row>
    <row r="8" spans="1:16" s="7" customFormat="1" ht="27.75" customHeight="1" thickBot="1">
      <c r="A8" s="34"/>
      <c r="B8" s="31"/>
      <c r="C8" s="11" t="s">
        <v>0</v>
      </c>
      <c r="D8" s="21">
        <f>SUM(D5:D7)</f>
        <v>463972</v>
      </c>
      <c r="E8" s="21">
        <f aca="true" t="shared" si="1" ref="E8:P8">SUM(E5:E7)</f>
        <v>403968</v>
      </c>
      <c r="F8" s="21">
        <f t="shared" si="1"/>
        <v>502923</v>
      </c>
      <c r="G8" s="21">
        <f t="shared" si="1"/>
        <v>515962</v>
      </c>
      <c r="H8" s="21">
        <f t="shared" si="1"/>
        <v>515805</v>
      </c>
      <c r="I8" s="21">
        <f t="shared" si="1"/>
        <v>571831</v>
      </c>
      <c r="J8" s="21">
        <f t="shared" si="1"/>
        <v>581311</v>
      </c>
      <c r="K8" s="21">
        <f t="shared" si="1"/>
        <v>726939</v>
      </c>
      <c r="L8" s="21">
        <f t="shared" si="1"/>
        <v>538985</v>
      </c>
      <c r="M8" s="21">
        <f t="shared" si="1"/>
        <v>524741</v>
      </c>
      <c r="N8" s="21">
        <f t="shared" si="1"/>
        <v>407864</v>
      </c>
      <c r="O8" s="21">
        <f t="shared" si="1"/>
        <v>510067</v>
      </c>
      <c r="P8" s="21">
        <f t="shared" si="1"/>
        <v>6264368</v>
      </c>
    </row>
    <row r="9" spans="1:16" s="7" customFormat="1" ht="27.75" customHeight="1">
      <c r="A9" s="34"/>
      <c r="B9" s="30" t="s">
        <v>28</v>
      </c>
      <c r="C9" s="12" t="s">
        <v>17</v>
      </c>
      <c r="D9" s="18">
        <v>2245</v>
      </c>
      <c r="E9" s="18">
        <v>1935</v>
      </c>
      <c r="F9" s="18">
        <v>2227</v>
      </c>
      <c r="G9" s="18">
        <v>2223</v>
      </c>
      <c r="H9" s="18">
        <v>2320</v>
      </c>
      <c r="I9" s="18">
        <v>2431</v>
      </c>
      <c r="J9" s="18">
        <v>2592</v>
      </c>
      <c r="K9" s="18">
        <v>2792</v>
      </c>
      <c r="L9" s="18">
        <v>2532</v>
      </c>
      <c r="M9" s="18">
        <v>2459</v>
      </c>
      <c r="N9" s="18">
        <v>2137</v>
      </c>
      <c r="O9" s="18">
        <v>2371</v>
      </c>
      <c r="P9" s="19">
        <f t="shared" si="0"/>
        <v>28264</v>
      </c>
    </row>
    <row r="10" spans="1:16" s="7" customFormat="1" ht="27.75" customHeight="1">
      <c r="A10" s="34"/>
      <c r="B10" s="31"/>
      <c r="C10" s="25" t="s">
        <v>18</v>
      </c>
      <c r="D10" s="22">
        <v>2243</v>
      </c>
      <c r="E10" s="22">
        <v>1937</v>
      </c>
      <c r="F10" s="22">
        <v>2222</v>
      </c>
      <c r="G10" s="22">
        <v>2225</v>
      </c>
      <c r="H10" s="22">
        <v>2316</v>
      </c>
      <c r="I10" s="22">
        <v>2432</v>
      </c>
      <c r="J10" s="22">
        <v>2598</v>
      </c>
      <c r="K10" s="22">
        <v>2797</v>
      </c>
      <c r="L10" s="22">
        <v>2524</v>
      </c>
      <c r="M10" s="22">
        <v>2459</v>
      </c>
      <c r="N10" s="22">
        <v>2135</v>
      </c>
      <c r="O10" s="22">
        <v>2379</v>
      </c>
      <c r="P10" s="23">
        <f t="shared" si="0"/>
        <v>28267</v>
      </c>
    </row>
    <row r="11" spans="1:16" s="7" customFormat="1" ht="27.75" customHeight="1" thickBot="1">
      <c r="A11" s="34"/>
      <c r="B11" s="31"/>
      <c r="C11" s="13" t="s">
        <v>27</v>
      </c>
      <c r="D11" s="20">
        <v>995</v>
      </c>
      <c r="E11" s="20">
        <v>807</v>
      </c>
      <c r="F11" s="20">
        <v>255</v>
      </c>
      <c r="G11" s="20">
        <v>194</v>
      </c>
      <c r="H11" s="20">
        <v>63</v>
      </c>
      <c r="I11" s="20">
        <v>28</v>
      </c>
      <c r="J11" s="20">
        <v>30</v>
      </c>
      <c r="K11" s="20">
        <v>29</v>
      </c>
      <c r="L11" s="20">
        <v>21</v>
      </c>
      <c r="M11" s="20">
        <v>35</v>
      </c>
      <c r="N11" s="20">
        <v>37</v>
      </c>
      <c r="O11" s="20">
        <v>59</v>
      </c>
      <c r="P11" s="24">
        <f t="shared" si="0"/>
        <v>2553</v>
      </c>
    </row>
    <row r="12" spans="1:16" s="7" customFormat="1" ht="27.75" customHeight="1" thickBot="1">
      <c r="A12" s="34"/>
      <c r="B12" s="31"/>
      <c r="C12" s="11" t="s">
        <v>0</v>
      </c>
      <c r="D12" s="21">
        <f>SUM(D9:D11)</f>
        <v>5483</v>
      </c>
      <c r="E12" s="21">
        <f aca="true" t="shared" si="2" ref="E12:P12">SUM(E9:E11)</f>
        <v>4679</v>
      </c>
      <c r="F12" s="21">
        <f t="shared" si="2"/>
        <v>4704</v>
      </c>
      <c r="G12" s="21">
        <f t="shared" si="2"/>
        <v>4642</v>
      </c>
      <c r="H12" s="21">
        <f t="shared" si="2"/>
        <v>4699</v>
      </c>
      <c r="I12" s="21">
        <f t="shared" si="2"/>
        <v>4891</v>
      </c>
      <c r="J12" s="21">
        <f t="shared" si="2"/>
        <v>5220</v>
      </c>
      <c r="K12" s="21">
        <f t="shared" si="2"/>
        <v>5618</v>
      </c>
      <c r="L12" s="21">
        <f t="shared" si="2"/>
        <v>5077</v>
      </c>
      <c r="M12" s="21">
        <f t="shared" si="2"/>
        <v>4953</v>
      </c>
      <c r="N12" s="21">
        <f t="shared" si="2"/>
        <v>4309</v>
      </c>
      <c r="O12" s="21">
        <f t="shared" si="2"/>
        <v>4809</v>
      </c>
      <c r="P12" s="21">
        <f t="shared" si="2"/>
        <v>59084</v>
      </c>
    </row>
    <row r="13" spans="1:16" s="7" customFormat="1" ht="27.75" customHeight="1">
      <c r="A13" s="34"/>
      <c r="B13" s="30" t="s">
        <v>29</v>
      </c>
      <c r="C13" s="12" t="s">
        <v>17</v>
      </c>
      <c r="D13" s="18">
        <v>217</v>
      </c>
      <c r="E13" s="18">
        <v>206</v>
      </c>
      <c r="F13" s="18">
        <v>264</v>
      </c>
      <c r="G13" s="18">
        <v>261</v>
      </c>
      <c r="H13" s="18">
        <v>279</v>
      </c>
      <c r="I13" s="18">
        <v>285</v>
      </c>
      <c r="J13" s="18">
        <v>321</v>
      </c>
      <c r="K13" s="18">
        <v>353</v>
      </c>
      <c r="L13" s="18">
        <v>239</v>
      </c>
      <c r="M13" s="18">
        <v>258</v>
      </c>
      <c r="N13" s="18">
        <v>267</v>
      </c>
      <c r="O13" s="18">
        <v>276</v>
      </c>
      <c r="P13" s="19">
        <f t="shared" si="0"/>
        <v>3226</v>
      </c>
    </row>
    <row r="14" spans="1:16" s="7" customFormat="1" ht="27.75" customHeight="1">
      <c r="A14" s="34"/>
      <c r="B14" s="31"/>
      <c r="C14" s="25" t="s">
        <v>18</v>
      </c>
      <c r="D14" s="22">
        <v>208</v>
      </c>
      <c r="E14" s="22">
        <v>209</v>
      </c>
      <c r="F14" s="22">
        <v>262</v>
      </c>
      <c r="G14" s="22">
        <v>258</v>
      </c>
      <c r="H14" s="22">
        <v>277</v>
      </c>
      <c r="I14" s="22">
        <v>283</v>
      </c>
      <c r="J14" s="22">
        <v>319</v>
      </c>
      <c r="K14" s="22">
        <v>360</v>
      </c>
      <c r="L14" s="22">
        <v>240</v>
      </c>
      <c r="M14" s="22">
        <v>255</v>
      </c>
      <c r="N14" s="22">
        <v>266</v>
      </c>
      <c r="O14" s="22">
        <v>282</v>
      </c>
      <c r="P14" s="23">
        <f t="shared" si="0"/>
        <v>3219</v>
      </c>
    </row>
    <row r="15" spans="1:16" s="7" customFormat="1" ht="27.75" customHeight="1" thickBot="1">
      <c r="A15" s="34"/>
      <c r="B15" s="31"/>
      <c r="C15" s="13" t="s">
        <v>27</v>
      </c>
      <c r="D15" s="20">
        <v>121</v>
      </c>
      <c r="E15" s="20">
        <v>112</v>
      </c>
      <c r="F15" s="20">
        <v>145</v>
      </c>
      <c r="G15" s="20">
        <v>68</v>
      </c>
      <c r="H15" s="20">
        <v>58</v>
      </c>
      <c r="I15" s="20">
        <v>88</v>
      </c>
      <c r="J15" s="20">
        <v>60</v>
      </c>
      <c r="K15" s="20">
        <v>48</v>
      </c>
      <c r="L15" s="20">
        <v>20</v>
      </c>
      <c r="M15" s="20">
        <v>38</v>
      </c>
      <c r="N15" s="20">
        <v>67</v>
      </c>
      <c r="O15" s="20">
        <v>66</v>
      </c>
      <c r="P15" s="24">
        <f t="shared" si="0"/>
        <v>891</v>
      </c>
    </row>
    <row r="16" spans="1:16" s="7" customFormat="1" ht="27.75" customHeight="1" thickBot="1">
      <c r="A16" s="34"/>
      <c r="B16" s="31"/>
      <c r="C16" s="11" t="s">
        <v>0</v>
      </c>
      <c r="D16" s="21">
        <f>SUM(D13:D15)</f>
        <v>546</v>
      </c>
      <c r="E16" s="21">
        <f aca="true" t="shared" si="3" ref="E16:P16">SUM(E13:E15)</f>
        <v>527</v>
      </c>
      <c r="F16" s="21">
        <f t="shared" si="3"/>
        <v>671</v>
      </c>
      <c r="G16" s="21">
        <f t="shared" si="3"/>
        <v>587</v>
      </c>
      <c r="H16" s="21">
        <f t="shared" si="3"/>
        <v>614</v>
      </c>
      <c r="I16" s="21">
        <f t="shared" si="3"/>
        <v>656</v>
      </c>
      <c r="J16" s="21">
        <f t="shared" si="3"/>
        <v>700</v>
      </c>
      <c r="K16" s="21">
        <f t="shared" si="3"/>
        <v>761</v>
      </c>
      <c r="L16" s="21">
        <f t="shared" si="3"/>
        <v>499</v>
      </c>
      <c r="M16" s="21">
        <f t="shared" si="3"/>
        <v>551</v>
      </c>
      <c r="N16" s="21">
        <f t="shared" si="3"/>
        <v>600</v>
      </c>
      <c r="O16" s="21">
        <f t="shared" si="3"/>
        <v>624</v>
      </c>
      <c r="P16" s="21">
        <f t="shared" si="3"/>
        <v>7336</v>
      </c>
    </row>
    <row r="17" spans="1:16" s="7" customFormat="1" ht="27.75" customHeight="1">
      <c r="A17" s="34"/>
      <c r="B17" s="30" t="s">
        <v>32</v>
      </c>
      <c r="C17" s="14" t="s">
        <v>30</v>
      </c>
      <c r="D17" s="18">
        <v>3683.629</v>
      </c>
      <c r="E17" s="18">
        <v>4449.121</v>
      </c>
      <c r="F17" s="18">
        <v>5953.266</v>
      </c>
      <c r="G17" s="18">
        <v>5797.925</v>
      </c>
      <c r="H17" s="18">
        <v>5251.218</v>
      </c>
      <c r="I17" s="18">
        <v>4829.305</v>
      </c>
      <c r="J17" s="18">
        <v>4733.074</v>
      </c>
      <c r="K17" s="18">
        <v>4638.019</v>
      </c>
      <c r="L17" s="18">
        <v>4885.379</v>
      </c>
      <c r="M17" s="18">
        <v>5839.239</v>
      </c>
      <c r="N17" s="18">
        <v>5421.495</v>
      </c>
      <c r="O17" s="18">
        <v>5752.027</v>
      </c>
      <c r="P17" s="19">
        <f t="shared" si="0"/>
        <v>61233.69700000001</v>
      </c>
    </row>
    <row r="18" spans="1:16" s="7" customFormat="1" ht="27.75" customHeight="1" thickBot="1">
      <c r="A18" s="34"/>
      <c r="B18" s="31"/>
      <c r="C18" s="15" t="s">
        <v>31</v>
      </c>
      <c r="D18" s="20">
        <v>2625.012</v>
      </c>
      <c r="E18" s="20">
        <v>2592.024</v>
      </c>
      <c r="F18" s="20">
        <v>3470.802</v>
      </c>
      <c r="G18" s="20">
        <v>4049.402</v>
      </c>
      <c r="H18" s="20">
        <v>4687.867</v>
      </c>
      <c r="I18" s="20">
        <v>4594.37</v>
      </c>
      <c r="J18" s="20">
        <v>4333.27</v>
      </c>
      <c r="K18" s="20">
        <v>3409.869</v>
      </c>
      <c r="L18" s="20">
        <v>4183.514</v>
      </c>
      <c r="M18" s="20">
        <v>3898.408</v>
      </c>
      <c r="N18" s="20">
        <v>3295.565</v>
      </c>
      <c r="O18" s="20">
        <v>3196.276</v>
      </c>
      <c r="P18" s="24">
        <f t="shared" si="0"/>
        <v>44336.379</v>
      </c>
    </row>
    <row r="19" spans="1:16" s="7" customFormat="1" ht="27.75" customHeight="1" thickBot="1">
      <c r="A19" s="34"/>
      <c r="B19" s="36"/>
      <c r="C19" s="17" t="s">
        <v>20</v>
      </c>
      <c r="D19" s="8">
        <f aca="true" t="shared" si="4" ref="D19:O19">SUM(D17:D18)</f>
        <v>6308.641</v>
      </c>
      <c r="E19" s="8">
        <f t="shared" si="4"/>
        <v>7041.145</v>
      </c>
      <c r="F19" s="8">
        <f t="shared" si="4"/>
        <v>9424.068</v>
      </c>
      <c r="G19" s="8">
        <f t="shared" si="4"/>
        <v>9847.327000000001</v>
      </c>
      <c r="H19" s="8">
        <f t="shared" si="4"/>
        <v>9939.085</v>
      </c>
      <c r="I19" s="8">
        <f t="shared" si="4"/>
        <v>9423.675</v>
      </c>
      <c r="J19" s="8">
        <f t="shared" si="4"/>
        <v>9066.344000000001</v>
      </c>
      <c r="K19" s="8">
        <f t="shared" si="4"/>
        <v>8047.888000000001</v>
      </c>
      <c r="L19" s="8">
        <f t="shared" si="4"/>
        <v>9068.893</v>
      </c>
      <c r="M19" s="8">
        <f t="shared" si="4"/>
        <v>9737.646999999999</v>
      </c>
      <c r="N19" s="8">
        <f t="shared" si="4"/>
        <v>8717.06</v>
      </c>
      <c r="O19" s="8">
        <f t="shared" si="4"/>
        <v>8948.303</v>
      </c>
      <c r="P19" s="19">
        <f t="shared" si="0"/>
        <v>105570.076</v>
      </c>
    </row>
    <row r="20" spans="1:16" s="7" customFormat="1" ht="27.75" customHeight="1">
      <c r="A20" s="34"/>
      <c r="B20" s="30" t="s">
        <v>33</v>
      </c>
      <c r="C20" s="14" t="s">
        <v>22</v>
      </c>
      <c r="D20" s="18">
        <v>33.798</v>
      </c>
      <c r="E20" s="18">
        <v>31.799</v>
      </c>
      <c r="F20" s="18">
        <v>39.02</v>
      </c>
      <c r="G20" s="18">
        <v>39.58</v>
      </c>
      <c r="H20" s="18">
        <v>40.695</v>
      </c>
      <c r="I20" s="18">
        <v>37.41</v>
      </c>
      <c r="J20" s="18">
        <v>42.992</v>
      </c>
      <c r="K20" s="18">
        <v>36.608</v>
      </c>
      <c r="L20" s="18">
        <v>33.594</v>
      </c>
      <c r="M20" s="18">
        <v>43.893</v>
      </c>
      <c r="N20" s="18">
        <v>48.127</v>
      </c>
      <c r="O20" s="18">
        <v>58.138</v>
      </c>
      <c r="P20" s="19">
        <f t="shared" si="0"/>
        <v>485.654</v>
      </c>
    </row>
    <row r="21" spans="1:16" s="7" customFormat="1" ht="27.75" customHeight="1" thickBot="1">
      <c r="A21" s="34"/>
      <c r="B21" s="31"/>
      <c r="C21" s="15" t="s">
        <v>23</v>
      </c>
      <c r="D21" s="20">
        <v>28.326</v>
      </c>
      <c r="E21" s="20">
        <v>22.448</v>
      </c>
      <c r="F21" s="20">
        <v>31.934</v>
      </c>
      <c r="G21" s="20">
        <v>25.181</v>
      </c>
      <c r="H21" s="20">
        <v>28.801</v>
      </c>
      <c r="I21" s="20">
        <v>28.138</v>
      </c>
      <c r="J21" s="20">
        <v>28.344</v>
      </c>
      <c r="K21" s="20">
        <v>18.818</v>
      </c>
      <c r="L21" s="20">
        <v>20.198</v>
      </c>
      <c r="M21" s="20">
        <v>23.489</v>
      </c>
      <c r="N21" s="20">
        <v>26.682</v>
      </c>
      <c r="O21" s="20">
        <v>28.692</v>
      </c>
      <c r="P21" s="24">
        <f t="shared" si="0"/>
        <v>311.05100000000004</v>
      </c>
    </row>
    <row r="22" spans="1:16" s="7" customFormat="1" ht="27.75" customHeight="1" thickBot="1">
      <c r="A22" s="34"/>
      <c r="B22" s="36"/>
      <c r="C22" s="17" t="s">
        <v>21</v>
      </c>
      <c r="D22" s="26">
        <f>SUM(D20:D21)</f>
        <v>62.124</v>
      </c>
      <c r="E22" s="26">
        <f aca="true" t="shared" si="5" ref="E22:O22">SUM(E20:E21)</f>
        <v>54.247</v>
      </c>
      <c r="F22" s="26">
        <f t="shared" si="5"/>
        <v>70.95400000000001</v>
      </c>
      <c r="G22" s="26">
        <f t="shared" si="5"/>
        <v>64.761</v>
      </c>
      <c r="H22" s="26">
        <f t="shared" si="5"/>
        <v>69.496</v>
      </c>
      <c r="I22" s="26">
        <f t="shared" si="5"/>
        <v>65.548</v>
      </c>
      <c r="J22" s="26">
        <f t="shared" si="5"/>
        <v>71.336</v>
      </c>
      <c r="K22" s="26">
        <f t="shared" si="5"/>
        <v>55.426</v>
      </c>
      <c r="L22" s="26">
        <f t="shared" si="5"/>
        <v>53.792</v>
      </c>
      <c r="M22" s="26">
        <f t="shared" si="5"/>
        <v>67.382</v>
      </c>
      <c r="N22" s="26">
        <f t="shared" si="5"/>
        <v>74.809</v>
      </c>
      <c r="O22" s="26">
        <f t="shared" si="5"/>
        <v>86.83</v>
      </c>
      <c r="P22" s="19">
        <f t="shared" si="0"/>
        <v>796.705</v>
      </c>
    </row>
    <row r="23" spans="1:16" s="7" customFormat="1" ht="27.75" customHeight="1" thickBot="1">
      <c r="A23" s="35"/>
      <c r="B23" s="37" t="s">
        <v>19</v>
      </c>
      <c r="C23" s="37"/>
      <c r="D23" s="26">
        <f>D19+D22</f>
        <v>6370.764999999999</v>
      </c>
      <c r="E23" s="26">
        <f aca="true" t="shared" si="6" ref="E23:P23">E19+E22</f>
        <v>7095.392000000001</v>
      </c>
      <c r="F23" s="26">
        <f t="shared" si="6"/>
        <v>9495.021999999999</v>
      </c>
      <c r="G23" s="26">
        <f t="shared" si="6"/>
        <v>9912.088000000002</v>
      </c>
      <c r="H23" s="26">
        <f t="shared" si="6"/>
        <v>10008.580999999998</v>
      </c>
      <c r="I23" s="26">
        <f t="shared" si="6"/>
        <v>9489.223</v>
      </c>
      <c r="J23" s="26">
        <f t="shared" si="6"/>
        <v>9137.68</v>
      </c>
      <c r="K23" s="26">
        <f t="shared" si="6"/>
        <v>8103.314000000001</v>
      </c>
      <c r="L23" s="26">
        <f t="shared" si="6"/>
        <v>9122.685</v>
      </c>
      <c r="M23" s="26">
        <f t="shared" si="6"/>
        <v>9805.028999999999</v>
      </c>
      <c r="N23" s="26">
        <f t="shared" si="6"/>
        <v>8791.868999999999</v>
      </c>
      <c r="O23" s="26">
        <f t="shared" si="6"/>
        <v>9035.133</v>
      </c>
      <c r="P23" s="26">
        <f t="shared" si="6"/>
        <v>106366.781</v>
      </c>
    </row>
    <row r="24" ht="12.75">
      <c r="A24" s="6" t="s">
        <v>6</v>
      </c>
    </row>
    <row r="25" spans="1:16" s="7" customFormat="1" ht="12.75">
      <c r="A25" s="5"/>
      <c r="B25" s="3"/>
      <c r="C25" s="4"/>
      <c r="E25" s="3"/>
      <c r="F25" s="3"/>
      <c r="P25" s="9"/>
    </row>
    <row r="26" spans="1:16" s="7" customFormat="1" ht="12.75">
      <c r="A26" s="5"/>
      <c r="B26" s="3"/>
      <c r="C26" s="4"/>
      <c r="E26" s="3"/>
      <c r="F26" s="3"/>
      <c r="P26" s="9"/>
    </row>
    <row r="27" spans="1:16" s="7" customFormat="1" ht="12.75">
      <c r="A27" s="5"/>
      <c r="B27" s="3"/>
      <c r="C27" s="4"/>
      <c r="E27" s="3"/>
      <c r="F27" s="3"/>
      <c r="P27" s="9"/>
    </row>
    <row r="28" spans="1:16" s="7" customFormat="1" ht="12.75">
      <c r="A28" s="5"/>
      <c r="B28" s="3"/>
      <c r="C28" s="4"/>
      <c r="E28" s="3"/>
      <c r="F28" s="3"/>
      <c r="P28" s="9"/>
    </row>
    <row r="29" spans="1:16" s="7" customFormat="1" ht="12.75">
      <c r="A29" s="5"/>
      <c r="B29" s="3"/>
      <c r="C29" s="4"/>
      <c r="E29" s="3"/>
      <c r="F29" s="3"/>
      <c r="P29" s="9"/>
    </row>
    <row r="30" spans="1:16" s="7" customFormat="1" ht="12.75">
      <c r="A30" s="5"/>
      <c r="B30" s="3"/>
      <c r="C30" s="4"/>
      <c r="E30" s="3"/>
      <c r="F30" s="3"/>
      <c r="G30" s="5"/>
      <c r="H30" s="5"/>
      <c r="I30" s="5"/>
      <c r="J30" s="5"/>
      <c r="K30" s="5"/>
      <c r="L30" s="5"/>
      <c r="M30" s="5"/>
      <c r="N30" s="5"/>
      <c r="O30" s="5"/>
      <c r="P30" s="9"/>
    </row>
    <row r="31" spans="1:16" s="7" customFormat="1" ht="12.75">
      <c r="A31" s="5"/>
      <c r="B31" s="3"/>
      <c r="C31" s="4"/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9"/>
    </row>
    <row r="32" spans="1:16" s="7" customFormat="1" ht="12.75">
      <c r="A32" s="5"/>
      <c r="B32" s="3"/>
      <c r="C32" s="4"/>
      <c r="E32" s="3"/>
      <c r="F32" s="3"/>
      <c r="G32" s="5"/>
      <c r="H32" s="5"/>
      <c r="I32" s="5"/>
      <c r="J32" s="5"/>
      <c r="K32" s="5"/>
      <c r="L32" s="5"/>
      <c r="M32" s="5"/>
      <c r="N32" s="5"/>
      <c r="O32" s="5"/>
      <c r="P32" s="9"/>
    </row>
    <row r="33" spans="1:16" s="7" customFormat="1" ht="12.75">
      <c r="A33" s="5"/>
      <c r="B33" s="3"/>
      <c r="C33" s="4"/>
      <c r="E33" s="3"/>
      <c r="F33" s="3"/>
      <c r="G33" s="5"/>
      <c r="H33" s="5"/>
      <c r="I33" s="5"/>
      <c r="J33" s="5"/>
      <c r="K33" s="5"/>
      <c r="L33" s="5"/>
      <c r="M33" s="5"/>
      <c r="N33" s="5"/>
      <c r="O33" s="5"/>
      <c r="P33" s="9"/>
    </row>
  </sheetData>
  <sheetProtection/>
  <mergeCells count="8">
    <mergeCell ref="B9:B12"/>
    <mergeCell ref="B13:B16"/>
    <mergeCell ref="D3:P3"/>
    <mergeCell ref="A5:A23"/>
    <mergeCell ref="B5:B8"/>
    <mergeCell ref="B17:B19"/>
    <mergeCell ref="B20:B22"/>
    <mergeCell ref="B23:C2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</dc:creator>
  <cp:keywords/>
  <dc:description/>
  <cp:lastModifiedBy>ghamamy</cp:lastModifiedBy>
  <cp:lastPrinted>2012-09-21T11:33:41Z</cp:lastPrinted>
  <dcterms:created xsi:type="dcterms:W3CDTF">2009-09-11T07:17:23Z</dcterms:created>
  <dcterms:modified xsi:type="dcterms:W3CDTF">2014-12-31T07:47:25Z</dcterms:modified>
  <cp:category/>
  <cp:version/>
  <cp:contentType/>
  <cp:contentStatus/>
</cp:coreProperties>
</file>