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3930" tabRatio="601" activeTab="0"/>
  </bookViews>
  <sheets>
    <sheet name="1.B" sheetId="1" r:id="rId1"/>
    <sheet name="1.8-9" sheetId="2" r:id="rId2"/>
    <sheet name="1.10" sheetId="3" r:id="rId3"/>
    <sheet name="1.11-26" sheetId="4" r:id="rId4"/>
    <sheet name="1.27-29" sheetId="5" r:id="rId5"/>
    <sheet name="1.30-32" sheetId="6" r:id="rId6"/>
    <sheet name="1.33" sheetId="7" r:id="rId7"/>
    <sheet name="1.34-48" sheetId="8" r:id="rId8"/>
    <sheet name="1.49-51" sheetId="9" r:id="rId9"/>
    <sheet name="1.52-54" sheetId="10" r:id="rId10"/>
    <sheet name="1.55-56" sheetId="11" r:id="rId11"/>
    <sheet name="1.57" sheetId="12" r:id="rId12"/>
  </sheets>
  <definedNames/>
  <calcPr fullCalcOnLoad="1"/>
</workbook>
</file>

<file path=xl/sharedStrings.xml><?xml version="1.0" encoding="utf-8"?>
<sst xmlns="http://schemas.openxmlformats.org/spreadsheetml/2006/main" count="1742" uniqueCount="368">
  <si>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</si>
  <si>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</si>
  <si>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</si>
  <si>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</si>
  <si>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</si>
  <si>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</si>
  <si>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</si>
  <si>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</si>
  <si>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</si>
  <si>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</si>
  <si>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</si>
  <si>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</si>
  <si>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2011</t>
  </si>
  <si>
    <t>Profession</t>
  </si>
  <si>
    <t>Miscellaneous</t>
  </si>
  <si>
    <t>Male Maid</t>
  </si>
  <si>
    <t>Female maid</t>
  </si>
  <si>
    <t>Employer</t>
  </si>
  <si>
    <t>Employee</t>
  </si>
  <si>
    <t>Male cleaner</t>
  </si>
  <si>
    <t>Carrier</t>
  </si>
  <si>
    <t>Farmer</t>
  </si>
  <si>
    <t>Baker</t>
  </si>
  <si>
    <t>Station employee</t>
  </si>
  <si>
    <t>Female Cleaner</t>
  </si>
  <si>
    <t>Teacher</t>
  </si>
  <si>
    <t>Manager</t>
  </si>
  <si>
    <t>Total</t>
  </si>
  <si>
    <t>1. B. LABOR</t>
  </si>
  <si>
    <t>Chef</t>
  </si>
  <si>
    <t>Source: Ministry of Labor</t>
  </si>
  <si>
    <t>Geographic zone</t>
  </si>
  <si>
    <t>All countries</t>
  </si>
  <si>
    <t>Table assembled by CAS</t>
  </si>
  <si>
    <t>Europe</t>
  </si>
  <si>
    <t>European Union</t>
  </si>
  <si>
    <t>Austria</t>
  </si>
  <si>
    <t>Belgium</t>
  </si>
  <si>
    <t>Czech Republic</t>
  </si>
  <si>
    <t>Germany</t>
  </si>
  <si>
    <t>Denmark</t>
  </si>
  <si>
    <t>Spain</t>
  </si>
  <si>
    <t>France</t>
  </si>
  <si>
    <t>United Kingdom</t>
  </si>
  <si>
    <t>Hungary</t>
  </si>
  <si>
    <t>Ireland</t>
  </si>
  <si>
    <t>Italy</t>
  </si>
  <si>
    <t>Netherlands</t>
  </si>
  <si>
    <t>Poland</t>
  </si>
  <si>
    <t>Portugal</t>
  </si>
  <si>
    <t>Romania</t>
  </si>
  <si>
    <t>Sweden</t>
  </si>
  <si>
    <t>Other European countries</t>
  </si>
  <si>
    <t>Switzerland</t>
  </si>
  <si>
    <t>Moldova, Republic of</t>
  </si>
  <si>
    <t>Norway</t>
  </si>
  <si>
    <t>Russian Federation</t>
  </si>
  <si>
    <t>Turkey</t>
  </si>
  <si>
    <t>Serbia</t>
  </si>
  <si>
    <t>Africa</t>
  </si>
  <si>
    <t>North Africa</t>
  </si>
  <si>
    <t>Algeria</t>
  </si>
  <si>
    <t>Egypt</t>
  </si>
  <si>
    <t>Libyan Arab Jamahiriya</t>
  </si>
  <si>
    <t>Morocco</t>
  </si>
  <si>
    <t>Tunisia</t>
  </si>
  <si>
    <t>Other African countries</t>
  </si>
  <si>
    <t>Côte d'Ivoire</t>
  </si>
  <si>
    <t>Cameroon</t>
  </si>
  <si>
    <t>Guinea-Bissau</t>
  </si>
  <si>
    <t>Ethiopia</t>
  </si>
  <si>
    <t>Kenya</t>
  </si>
  <si>
    <t>Sudan</t>
  </si>
  <si>
    <t>Togo</t>
  </si>
  <si>
    <t>Ghana</t>
  </si>
  <si>
    <t>Burkina Faso</t>
  </si>
  <si>
    <t>Nigeria</t>
  </si>
  <si>
    <t>Senegal</t>
  </si>
  <si>
    <t>Benin</t>
  </si>
  <si>
    <t>Mali</t>
  </si>
  <si>
    <t>Madagascar</t>
  </si>
  <si>
    <t>Liberia</t>
  </si>
  <si>
    <t>Congo</t>
  </si>
  <si>
    <t>Gambia</t>
  </si>
  <si>
    <t>Sierra Leone</t>
  </si>
  <si>
    <t>Somalia</t>
  </si>
  <si>
    <t>South Africa</t>
  </si>
  <si>
    <t>Mauritania</t>
  </si>
  <si>
    <t>Tanzania</t>
  </si>
  <si>
    <t>Zimbabwe</t>
  </si>
  <si>
    <t>America</t>
  </si>
  <si>
    <t>North America</t>
  </si>
  <si>
    <t>United States</t>
  </si>
  <si>
    <t>Canada</t>
  </si>
  <si>
    <t>Central America and Caribbean</t>
  </si>
  <si>
    <t>Bahamas</t>
  </si>
  <si>
    <t>Haïti</t>
  </si>
  <si>
    <t>South America</t>
  </si>
  <si>
    <t>Argentina</t>
  </si>
  <si>
    <t>Bolivia</t>
  </si>
  <si>
    <t>Brazil</t>
  </si>
  <si>
    <t>Colombia</t>
  </si>
  <si>
    <t>Uruguay</t>
  </si>
  <si>
    <t>Venezuela</t>
  </si>
  <si>
    <t>Asia</t>
  </si>
  <si>
    <t>Near and Middle Eastern countries</t>
  </si>
  <si>
    <t>El Salvadore</t>
  </si>
  <si>
    <t>Palestinian Territory, Occupied</t>
  </si>
  <si>
    <t>Armenia</t>
  </si>
  <si>
    <t>Georgia</t>
  </si>
  <si>
    <t>Iraq</t>
  </si>
  <si>
    <t>Eritria</t>
  </si>
  <si>
    <t>Iran</t>
  </si>
  <si>
    <t>Kuwait</t>
  </si>
  <si>
    <t>Saudi Arabia</t>
  </si>
  <si>
    <t>Yemen</t>
  </si>
  <si>
    <t>Other Asian countries</t>
  </si>
  <si>
    <t>Bangladesh</t>
  </si>
  <si>
    <t>Indonesia</t>
  </si>
  <si>
    <t>China</t>
  </si>
  <si>
    <t>India</t>
  </si>
  <si>
    <t>Japan</t>
  </si>
  <si>
    <t>Korea, Repunlic of</t>
  </si>
  <si>
    <t>Sri Lanka</t>
  </si>
  <si>
    <t>Malaysia</t>
  </si>
  <si>
    <t xml:space="preserve">Nepal </t>
  </si>
  <si>
    <t>Philippines</t>
  </si>
  <si>
    <t>Pakistan</t>
  </si>
  <si>
    <t>Thailand</t>
  </si>
  <si>
    <t>Uzbekistan</t>
  </si>
  <si>
    <t>Viet-Nam</t>
  </si>
  <si>
    <t>Australia and New Zealand</t>
  </si>
  <si>
    <t>Australia</t>
  </si>
  <si>
    <t>New Zealand</t>
  </si>
  <si>
    <t>Jordan</t>
  </si>
  <si>
    <t>Guinea</t>
  </si>
  <si>
    <t>Economic zone</t>
  </si>
  <si>
    <t>ACP</t>
  </si>
  <si>
    <t>Central African Republic</t>
  </si>
  <si>
    <t>Bahamas / Bahamas</t>
  </si>
  <si>
    <t>Mauritius</t>
  </si>
  <si>
    <t xml:space="preserve">Senegal </t>
  </si>
  <si>
    <t>MBC</t>
  </si>
  <si>
    <t>Syrian Arab Republic</t>
  </si>
  <si>
    <t>MEDA</t>
  </si>
  <si>
    <t>ASEAN</t>
  </si>
  <si>
    <t>LAC</t>
  </si>
  <si>
    <t>El Salvador</t>
  </si>
  <si>
    <t>SAARC</t>
  </si>
  <si>
    <t>Nepal</t>
  </si>
  <si>
    <t>EU 27</t>
  </si>
  <si>
    <t>EZ 16</t>
  </si>
  <si>
    <t>WBCs</t>
  </si>
  <si>
    <t>NAFTA</t>
  </si>
  <si>
    <t>United States of America</t>
  </si>
  <si>
    <t>MERCOSUR</t>
  </si>
  <si>
    <t>NICs</t>
  </si>
  <si>
    <t>Korea, Republic of</t>
  </si>
  <si>
    <t>DAEs</t>
  </si>
  <si>
    <t>APEC</t>
  </si>
  <si>
    <t>LDC</t>
  </si>
  <si>
    <t>CIS</t>
  </si>
  <si>
    <t>Moldova</t>
  </si>
  <si>
    <t>Energy zone</t>
  </si>
  <si>
    <t>IEA</t>
  </si>
  <si>
    <t>OPEC</t>
  </si>
  <si>
    <t>OAPEC</t>
  </si>
  <si>
    <t>Arab zone</t>
  </si>
  <si>
    <t>Arab world / League</t>
  </si>
  <si>
    <t>Arab Peninsula</t>
  </si>
  <si>
    <t>East Africa</t>
  </si>
  <si>
    <t>Fertile Crescent</t>
  </si>
  <si>
    <t>GCC</t>
  </si>
  <si>
    <t>UMA</t>
  </si>
  <si>
    <t>Bulgaria</t>
  </si>
  <si>
    <t>Ukraine</t>
  </si>
  <si>
    <t>Albania</t>
  </si>
  <si>
    <t>Slovenia</t>
  </si>
  <si>
    <t>Yougoslavia</t>
  </si>
  <si>
    <t>Greece</t>
  </si>
  <si>
    <t>Cyprus</t>
  </si>
  <si>
    <t>Finland</t>
  </si>
  <si>
    <t>Monaco</t>
  </si>
  <si>
    <t>Other European Countries</t>
  </si>
  <si>
    <t>Bahrain</t>
  </si>
  <si>
    <t>Under study</t>
  </si>
  <si>
    <t>Djibouti</t>
  </si>
  <si>
    <t>Seyschells</t>
  </si>
  <si>
    <t>Niger</t>
  </si>
  <si>
    <t>Mozambique</t>
  </si>
  <si>
    <t>Swaziland</t>
  </si>
  <si>
    <t>Chad</t>
  </si>
  <si>
    <t>Cuba</t>
  </si>
  <si>
    <t>Panama</t>
  </si>
  <si>
    <t>Ecuador</t>
  </si>
  <si>
    <t>Chile</t>
  </si>
  <si>
    <t>Peru</t>
  </si>
  <si>
    <t>Other</t>
  </si>
  <si>
    <t>Afghanistan</t>
  </si>
  <si>
    <t>Kazakhstan</t>
  </si>
  <si>
    <t>Oceania and polar regions</t>
  </si>
  <si>
    <t>Fiji</t>
  </si>
  <si>
    <t>Other countries of Oceania and Polar Regions</t>
  </si>
  <si>
    <t>Eritrea</t>
  </si>
  <si>
    <t>Service of labor and of professional relationships</t>
  </si>
  <si>
    <t>Secretariat</t>
  </si>
  <si>
    <t>Department of Labour Inspection and prevention and safety</t>
  </si>
  <si>
    <t>Department of professional relationships and trade unions</t>
  </si>
  <si>
    <t>Department of investigation and of labor cases</t>
  </si>
  <si>
    <t>Trade unions and federations elections</t>
  </si>
  <si>
    <t>Disclaimers</t>
  </si>
  <si>
    <t>Trade unions elections</t>
  </si>
  <si>
    <t>Individual complaints</t>
  </si>
  <si>
    <t>Internal regulations</t>
  </si>
  <si>
    <t>Regional works and reviews</t>
  </si>
  <si>
    <t>Internal regulations of establishments</t>
  </si>
  <si>
    <t>Amicable resolution</t>
  </si>
  <si>
    <t>Miscellaneous correspondences</t>
  </si>
  <si>
    <t>Lawsuits against agencies importing foreign maids</t>
  </si>
  <si>
    <t>Regional works</t>
  </si>
  <si>
    <t>Saved complaints</t>
  </si>
  <si>
    <t>Collective work complaints and mediations</t>
  </si>
  <si>
    <t>Investigation of employees' complaints</t>
  </si>
  <si>
    <t>Complaints under investigation</t>
  </si>
  <si>
    <t>Lawsuits of the arbitrage board</t>
  </si>
  <si>
    <t>Work permits investigation</t>
  </si>
  <si>
    <t>Collective complaints and consultation</t>
  </si>
  <si>
    <t xml:space="preserve"> Request for the establishment of trade unions and federations</t>
  </si>
  <si>
    <t>Investigation of prior and preliminary approvals</t>
  </si>
  <si>
    <t>Lawsuit pending review</t>
  </si>
  <si>
    <t>Trade unions complaints and objections</t>
  </si>
  <si>
    <t>Withdrawal termination of work permit</t>
  </si>
  <si>
    <t>Collective labor contracts</t>
  </si>
  <si>
    <t>Engine permits</t>
  </si>
  <si>
    <t>Service of labor force</t>
  </si>
  <si>
    <t>Foreign labor force</t>
  </si>
  <si>
    <t>Recruitment</t>
  </si>
  <si>
    <t>Human resources department of Syrian workers</t>
  </si>
  <si>
    <t>Deaprtment of control of foreign labor force</t>
  </si>
  <si>
    <t>Prior approvals to import foreign labor force</t>
  </si>
  <si>
    <t>Statements for newly registered establishments and corporations</t>
  </si>
  <si>
    <t>Work permits given for the first time</t>
  </si>
  <si>
    <t>Issuing renewed work permits</t>
  </si>
  <si>
    <t>Deaprtment of Labor - North Lebanon</t>
  </si>
  <si>
    <t>Establishments</t>
  </si>
  <si>
    <t>Renewed work permits</t>
  </si>
  <si>
    <t>Renewing work permits</t>
  </si>
  <si>
    <t>Deaprtment of Labor - South Lebanon</t>
  </si>
  <si>
    <t>Renewing the registration files of establishments and corporations</t>
  </si>
  <si>
    <t>Non approval of work permit application form</t>
  </si>
  <si>
    <t>Preliminary approval</t>
  </si>
  <si>
    <t>Withdrawal of a certificate of deposit</t>
  </si>
  <si>
    <t>Card for an office representative</t>
  </si>
  <si>
    <t>Issuing work permits for the first time</t>
  </si>
  <si>
    <t>Deaprtment of Labor - Nabatieh</t>
  </si>
  <si>
    <t>Work permit for the first time</t>
  </si>
  <si>
    <t>Pay late fees (clearance)</t>
  </si>
  <si>
    <t>Deaprtment of Labor - Bekaa</t>
  </si>
  <si>
    <t>Preliminary approval to import and recruit foreign employees</t>
  </si>
  <si>
    <t>Deaprtment of Labor - Baalbeck Hermel</t>
  </si>
  <si>
    <t>Attestation work ratification</t>
  </si>
  <si>
    <t>Request to establishing trade unions</t>
  </si>
  <si>
    <t>Trade unions attestations</t>
  </si>
  <si>
    <t>Trade unions general assembly, balance sheet and accounts closing</t>
  </si>
  <si>
    <t>Work schedule</t>
  </si>
  <si>
    <t>Resiliation of a licence of agencies importing femaile maids</t>
  </si>
  <si>
    <t>Claims Arbitration Council</t>
  </si>
  <si>
    <t>Union elections</t>
  </si>
  <si>
    <t>Work permits investigations</t>
  </si>
  <si>
    <t>Preliminary approval investigations</t>
  </si>
  <si>
    <t>Employees' complaints</t>
  </si>
  <si>
    <t>Complaints and investigations</t>
  </si>
  <si>
    <t>Application forms / Transactions Number</t>
  </si>
  <si>
    <t>Foreigners' labor</t>
  </si>
  <si>
    <t>Retrieve a certificate of deposit</t>
  </si>
  <si>
    <t>Clearance (settlement)</t>
  </si>
  <si>
    <t>Prior approval</t>
  </si>
  <si>
    <t>Inspections</t>
  </si>
  <si>
    <t>Inspection institutions</t>
  </si>
  <si>
    <t>Engine inspection</t>
  </si>
  <si>
    <t>Registered establishments</t>
  </si>
  <si>
    <t>Registering establishments</t>
  </si>
  <si>
    <t>Regular and emergency inspection</t>
  </si>
  <si>
    <t>Approval of internal regulation</t>
  </si>
  <si>
    <t>Regular inspection</t>
  </si>
  <si>
    <t>Emergency inspection</t>
  </si>
  <si>
    <t>Preliminary approval and work permits investigations</t>
  </si>
  <si>
    <t>Work permits for the first time</t>
  </si>
  <si>
    <t>Guarantees recovery</t>
  </si>
  <si>
    <t>Work lawsuits and complaints</t>
  </si>
  <si>
    <t>Work lawsuits</t>
  </si>
  <si>
    <t>Investigating work permits for Syrians</t>
  </si>
  <si>
    <t>Inspectors' missions</t>
  </si>
  <si>
    <t>Prior renewal</t>
  </si>
  <si>
    <t>Change identity</t>
  </si>
  <si>
    <t>Complaints</t>
  </si>
  <si>
    <t>Inspections and trade unions</t>
  </si>
  <si>
    <t xml:space="preserve"> Ministry of Labor - Total</t>
  </si>
  <si>
    <t>Unions elections</t>
  </si>
  <si>
    <t>Demand to establish unions</t>
  </si>
  <si>
    <t>Institutions internal regulations</t>
  </si>
  <si>
    <t>Investigating employees' complaints</t>
  </si>
  <si>
    <t>Investigating work lawsuits</t>
  </si>
  <si>
    <t>Investigating complaints against agencies importing foreign maids</t>
  </si>
  <si>
    <t>Work permits</t>
  </si>
  <si>
    <t>Approving prior approval</t>
  </si>
  <si>
    <t>Vocational training and employment</t>
  </si>
  <si>
    <t>Registering establishments and enterprises in the Employment Department</t>
  </si>
  <si>
    <t>Attestations for registering establshments and enterprises</t>
  </si>
  <si>
    <t>Renewing registration files of establishments and entreprises</t>
  </si>
  <si>
    <t>Requesting icense Application offices for maids</t>
  </si>
  <si>
    <t>Lebanon - Application forms / Transactions Number</t>
  </si>
  <si>
    <t>North Lebanon - Total application forms / transactions Number</t>
  </si>
  <si>
    <t>South Lebanon - Total application forms / transactions Number</t>
  </si>
  <si>
    <t xml:space="preserve"> Nabatieh - Total application forms / transactions Number</t>
  </si>
  <si>
    <t xml:space="preserve"> Bekaa - Total application forms / transactions Number</t>
  </si>
  <si>
    <t xml:space="preserve"> Mount-Lebanon - Total application forms / transactions Number</t>
  </si>
  <si>
    <t xml:space="preserve"> Baalbeck-Hermel - Total application forms / transactions Number</t>
  </si>
  <si>
    <t>Table 1.8 - Work permits given for the first time by profession</t>
  </si>
  <si>
    <t>Table 1.9 - Renewed work permit by profession</t>
  </si>
  <si>
    <t>Table 1.10 - Work permits by nationality given for the first time.  Geographical zones of EU Geonomenclature 2010</t>
  </si>
  <si>
    <t>Table 1.11 - Work permits by nationality given for the first time.  Economic zones of EU Geonomenclature 2010 - African, Caribbean and Pacific Countries (ACP)</t>
  </si>
  <si>
    <t>Table 1.12 - Work permits by nationality given for the first time.  Economic zones of EU Geonomenclature 2010 - Mediterranean basin countries (MBC) (Excluding EU)</t>
  </si>
  <si>
    <t>Table 1.13 - Work permits by nationality given for the first time.  Economic zones of EU Geonomenclature 2010 - Union for the Mediterranean (MEDA) (Excluding EU)</t>
  </si>
  <si>
    <t>Table 1.14 - Work permits by nationality given for the first time.  Economic zones of EU Geonomenclature 2010 - Association of South-East Asian Nations (ASEAN)</t>
  </si>
  <si>
    <t>Table 1.15 - Work permits by nationality given for the first time.  Economic zones of EU Geonomenclature 2010 - Latin America Countries (LAC)</t>
  </si>
  <si>
    <t>Table 1.16 - Work permits by nationality given for the first time.  Economic zones of EU Geonomenclature 2010 - South Asian Association for Regional Cooperation (SAARC)</t>
  </si>
  <si>
    <t>Table 1.17 - Work permits by nationality given for the first time.  Economic zones of EU Geonomenclature 2010 - European Union 27 (EU 27)</t>
  </si>
  <si>
    <t>Table 1.18 - Work permits by nationality given for the first time.  Economic zones of EU Geonomenclature 2010 - Extra-Euro-zone 16 (EZ 16)</t>
  </si>
  <si>
    <t>Table 1.19 - Work permits by nationality given for the first time.  Economic zones of EU Geonomenclature 2010 - Western Balkan Countries (WBCs)</t>
  </si>
  <si>
    <t>Table 1.20 - Work permits by nationality given for the first time.  Economic zones of EU Geonomenclature 2010 - North American Free Trade Agreement (NAFTA)</t>
  </si>
  <si>
    <t>Table 1.21 - Work permits by nationality given for the first time.  Economic zones of EU Geonomenclature 2010 - South American Common Market (MERCOSUR)</t>
  </si>
  <si>
    <t>Table 1.22 - Work permits by nationality given for the first time.  Economic zones of EU Geonomenclature 2010 - Newly Industrialized Asian Countries (NICs)</t>
  </si>
  <si>
    <t>Table 1.23 - Work permits by nationality given for the first time.  Economic zones of EU Geonomenclature 2010 - Dynamic Asian Economies (DAEs)</t>
  </si>
  <si>
    <t>Table 1.24 - Work permits by nationality given for the first time.  Economic zones of EU Geonomenclature 2010 - Asia Pacific Economic Cooperation (APEC)</t>
  </si>
  <si>
    <t>Table 1.25 - Work permits by nationality given for the first time.  Economic zones of EU Geonomenclature 2010 - Least Developed ountries (LDC)</t>
  </si>
  <si>
    <t>Table 1.26 - Work permits by nationality given for the first time.  Economic zones of EU Geonomenclature 2010 - Commonwealth of Independent States (CIS)</t>
  </si>
  <si>
    <t>Table 1.27 - Work permits by nationality given for the first time.  Energy zones. International Energy Agency (IEA)</t>
  </si>
  <si>
    <t>Table 1.28 - Work permits by nationality given for the first time.  Economic zones of EU Geonomenclature 2010 - Organisation of Petroleum Exporting Countries (OPEC)</t>
  </si>
  <si>
    <t>Table 1.29 - Work permits by nationality given for the first time.  Economic zones of EU Geonomenclature 2010 - Organisation of Arab Petroleum Exporting Countries (OAPEC)</t>
  </si>
  <si>
    <t>Table 1.30 - Work permits by nationality given for the first time.  Arab zones. Arab World / League</t>
  </si>
  <si>
    <t>Table 1.31 - Work permits by nationality given for the first time.  Arab zones. Gulf Cooperation Council (GCC)</t>
  </si>
  <si>
    <t>Table 1.32 - Work permits by nationality given for the first time.  Arab zones. Union du Maghreb Arabe (UMA)</t>
  </si>
  <si>
    <t>Table 1.33 - Renewed work permits by nationality. Geographical zones of EU Geonomenclature 2010</t>
  </si>
  <si>
    <t>Table 1.34 - Work permits by nationality given for the first time.  Economic zones of EU Geonomenclature 2010 - African, Caribbean and Pacific Countries (ACP)</t>
  </si>
  <si>
    <t>Table 1.35 - Renewed work permits by nationality.  Economic zones of EU Geonomenclature 2010 - Mediterranean basin countries (MBC) (Excluding EU)</t>
  </si>
  <si>
    <t>Table 1.36 - Renewed work permits by nationality.  Economic zones of EU Geonomenclature 2010 - Union for the Mediterranean (MEDA) (Excluding EU)</t>
  </si>
  <si>
    <t>Table 1.37 - Renewed work permits by nationality.  Economic zones of EU Geonomenclature 2010 - Association of South-East Asian Nations (ASEAN)</t>
  </si>
  <si>
    <t>Table 1.38 - Renewed work permits by nationality.  Economic zones of EU Geonomenclature 2010 - Latin America Countries (LAC)</t>
  </si>
  <si>
    <t>Table 1.39 - Renewed work permits by nationality.  Economic zones of EU Geonomenclature 2010 - South Asian Association for Regional Cooperation (SAARC)</t>
  </si>
  <si>
    <t>Table 1.40 - Renewed work permits by nationality.  Economic zones of EU Geonomenclature 2010 - European Union 27 (EU 27)</t>
  </si>
  <si>
    <t>Table 1.41 - Renewed work permits by nationality.  Economic zones of EU Geonomenclature 2010 - Euro-zone 16 (EZ 16)</t>
  </si>
  <si>
    <t>Table 1.42 - Renewed work permits by nationality.  Economic zones of EU Geonomenclature 2010 - Western Balkan Countries (WBCs)</t>
  </si>
  <si>
    <t>Table 1.43 - Renewed work permits by nationality.  Economic zones of EU Geonomenclature 2010 - North American Free Trade Agreement (NAFTA)</t>
  </si>
  <si>
    <t>Table 1.44 - Renewed work permits by nationality.  Economic zones of EU Geonomenclature 2010 - South American Common Market (MERCOSUR)</t>
  </si>
  <si>
    <t>Table 1.45 - Renewed work permits by nationality.  Economic zones of EU Geonomenclature 2010 - Newly Industrialized Asian Countries (NICs)</t>
  </si>
  <si>
    <t>Table 1.46 - Renewed work permits by nationality.  Economic zones of EU Geonomenclature 2010 - Dynamic Asian Economies (DAEs)</t>
  </si>
  <si>
    <t>Table 1.47 - Renewed work permits by nationality.  Economic zones of EU Geonomenclature 2010 - Asia Pacific Economic Cooperation (APEC)</t>
  </si>
  <si>
    <t>Table 1.48 - Renewed work permits by nationality.  Economic zones of EU Geonomenclature 2010 - Least Developed ountries (LDC)</t>
  </si>
  <si>
    <t>Table 1.49 - Renewed work permits by nationality.  Energy zones. International Energy Agency (IEA)</t>
  </si>
  <si>
    <t>Table 1.50 - Renewed work permits by nationality.  Economic zones of EU Geonomenclature 2010 - Organisation of Petroleum Exporting Countries (OPEC)</t>
  </si>
  <si>
    <t>Table 1.51 - Renewed work permits by nationality.  Economic zones of EU Geonomenclature 2010 - Organisation of Arab Petroleum Exporting Countries (OAPEC)</t>
  </si>
  <si>
    <t>Table 1.52 - Renewed work permits by nationality.  Arab zones. Arab World / League</t>
  </si>
  <si>
    <t>Table 1.53 - Renewed work permits by nationality.  Arab zones. Gulf Cooperation Council (GCC)</t>
  </si>
  <si>
    <t>Table 1.54 - Renewed work permits by nationality.  Arab zones. Union du Maghreb Arabe (UMA)</t>
  </si>
  <si>
    <t>Table 1.55 -  Achievments of the Ministry of Labor. Type</t>
  </si>
  <si>
    <t>Table 1.56 -  Achievments of the Ministry of Labor. Departments</t>
  </si>
  <si>
    <t>Table 1.57 -  Achievments of the Ministry of Labor. Regional Departments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</si>
</sst>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Alignment="1">
      <alignment horizontal="left"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horizontal="center" vertical="center" readingOrder="1"/>
    </xf>
    <xf numFmtId="0" fontId="5" fillId="0" borderId="0" xfId="0" applyFont="1" applyBorder="1" applyAlignment="1">
      <alignment vertical="center"/>
    </xf>
    <xf numFmtId="3" fontId="8" fillId="0" borderId="0" xfId="0" applyNumberFormat="1" applyFont="1" applyFill="1" applyAlignment="1">
      <alignment horizontal="center" vertical="center" readingOrder="1"/>
    </xf>
    <xf numFmtId="3" fontId="5" fillId="0" borderId="0" xfId="0" applyNumberFormat="1" applyFont="1" applyFill="1" applyAlignment="1">
      <alignment horizontal="center" vertical="center" readingOrder="1"/>
    </xf>
    <xf numFmtId="3" fontId="5" fillId="0" borderId="0" xfId="0" applyNumberFormat="1" applyFont="1" applyFill="1" applyAlignment="1">
      <alignment horizontal="left" vertical="center" readingOrder="1"/>
    </xf>
    <xf numFmtId="3" fontId="6" fillId="0" borderId="0" xfId="0" applyNumberFormat="1" applyFont="1" applyFill="1" applyAlignment="1">
      <alignment horizontal="center" vertical="center" readingOrder="1"/>
    </xf>
    <xf numFmtId="3" fontId="5" fillId="0" borderId="0" xfId="0" applyNumberFormat="1" applyFont="1" applyFill="1" applyBorder="1" applyAlignment="1">
      <alignment horizontal="center" vertical="center" readingOrder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readingOrder="1"/>
    </xf>
    <xf numFmtId="3" fontId="9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/>
    </xf>
    <xf numFmtId="3" fontId="9" fillId="0" borderId="11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 readingOrder="1"/>
    </xf>
    <xf numFmtId="3" fontId="12" fillId="0" borderId="13" xfId="0" applyNumberFormat="1" applyFont="1" applyFill="1" applyBorder="1" applyAlignment="1">
      <alignment vertical="center" readingOrder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 vertical="center" readingOrder="1"/>
    </xf>
    <xf numFmtId="0" fontId="9" fillId="0" borderId="13" xfId="0" applyFont="1" applyFill="1" applyBorder="1" applyAlignment="1">
      <alignment vertical="center" readingOrder="1"/>
    </xf>
    <xf numFmtId="0" fontId="9" fillId="0" borderId="11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vertical="center" readingOrder="1"/>
    </xf>
    <xf numFmtId="0" fontId="6" fillId="0" borderId="11" xfId="0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7" fillId="0" borderId="0" xfId="0" applyNumberFormat="1" applyFont="1" applyFill="1" applyAlignment="1">
      <alignment vertical="center" readingOrder="1"/>
    </xf>
    <xf numFmtId="3" fontId="12" fillId="0" borderId="1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 readingOrder="1"/>
    </xf>
    <xf numFmtId="0" fontId="6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 readingOrder="1"/>
    </xf>
    <xf numFmtId="3" fontId="7" fillId="0" borderId="0" xfId="0" applyNumberFormat="1" applyFont="1" applyFill="1" applyBorder="1" applyAlignment="1">
      <alignment horizontal="center" vertical="center" readingOrder="1"/>
    </xf>
    <xf numFmtId="0" fontId="11" fillId="0" borderId="12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left" vertical="center" wrapText="1" readingOrder="1"/>
    </xf>
    <xf numFmtId="0" fontId="11" fillId="0" borderId="11" xfId="0" applyFont="1" applyFill="1" applyBorder="1" applyAlignment="1">
      <alignment horizontal="left" vertical="center" wrapText="1" readingOrder="1"/>
    </xf>
    <xf numFmtId="0" fontId="11" fillId="0" borderId="13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readingOrder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vertical="center" readingOrder="1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3" fontId="9" fillId="0" borderId="16" xfId="42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 readingOrder="1"/>
    </xf>
    <xf numFmtId="3" fontId="12" fillId="0" borderId="16" xfId="0" applyNumberFormat="1" applyFont="1" applyFill="1" applyBorder="1" applyAlignment="1">
      <alignment vertical="center" readingOrder="1"/>
    </xf>
    <xf numFmtId="3" fontId="15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 readingOrder="1"/>
    </xf>
    <xf numFmtId="0" fontId="6" fillId="0" borderId="1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 readingOrder="1"/>
    </xf>
    <xf numFmtId="0" fontId="6" fillId="0" borderId="17" xfId="0" applyFont="1" applyFill="1" applyBorder="1" applyAlignment="1">
      <alignment vertical="center" wrapText="1" readingOrder="1"/>
    </xf>
    <xf numFmtId="3" fontId="9" fillId="0" borderId="17" xfId="42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 readingOrder="1"/>
    </xf>
    <xf numFmtId="3" fontId="12" fillId="0" borderId="17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 readingOrder="1"/>
    </xf>
    <xf numFmtId="3" fontId="9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 wrapText="1"/>
    </xf>
    <xf numFmtId="3" fontId="9" fillId="0" borderId="13" xfId="42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 readingOrder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 readingOrder="1"/>
    </xf>
    <xf numFmtId="0" fontId="11" fillId="0" borderId="1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3" xfId="0" applyFont="1" applyFill="1" applyBorder="1" applyAlignment="1">
      <alignment vertical="center" readingOrder="1"/>
    </xf>
    <xf numFmtId="0" fontId="1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 horizontal="left" vertical="center" readingOrder="1"/>
    </xf>
    <xf numFmtId="0" fontId="0" fillId="0" borderId="0" xfId="0" applyFill="1" applyAlignment="1">
      <alignment wrapText="1"/>
    </xf>
    <xf numFmtId="0" fontId="6" fillId="0" borderId="16" xfId="0" applyFont="1" applyFill="1" applyBorder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0" fontId="14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 readingOrder="1"/>
    </xf>
    <xf numFmtId="3" fontId="9" fillId="0" borderId="14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vertical="center" readingOrder="1"/>
    </xf>
    <xf numFmtId="3" fontId="12" fillId="0" borderId="14" xfId="0" applyNumberFormat="1" applyFont="1" applyFill="1" applyBorder="1" applyAlignment="1">
      <alignment vertical="center" readingOrder="1"/>
    </xf>
    <xf numFmtId="3" fontId="9" fillId="0" borderId="16" xfId="0" applyNumberFormat="1" applyFont="1" applyFill="1" applyBorder="1" applyAlignment="1">
      <alignment vertical="center" readingOrder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191" fontId="9" fillId="0" borderId="0" xfId="42" applyNumberFormat="1" applyFont="1" applyAlignment="1">
      <alignment vertical="center"/>
    </xf>
    <xf numFmtId="191" fontId="12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191" fontId="5" fillId="0" borderId="0" xfId="0" applyNumberFormat="1" applyFont="1" applyAlignment="1">
      <alignment vertical="center"/>
    </xf>
    <xf numFmtId="191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191" fontId="9" fillId="0" borderId="0" xfId="42" applyNumberFormat="1" applyFont="1" applyBorder="1" applyAlignment="1">
      <alignment horizontal="right" vertical="center"/>
    </xf>
    <xf numFmtId="191" fontId="12" fillId="0" borderId="10" xfId="42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191" fontId="9" fillId="0" borderId="12" xfId="42" applyNumberFormat="1" applyFont="1" applyBorder="1" applyAlignment="1">
      <alignment horizontal="right" vertical="center"/>
    </xf>
    <xf numFmtId="191" fontId="12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91" fontId="9" fillId="0" borderId="14" xfId="42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91" fontId="9" fillId="0" borderId="11" xfId="42" applyNumberFormat="1" applyFont="1" applyBorder="1" applyAlignment="1">
      <alignment horizontal="right" vertical="center"/>
    </xf>
    <xf numFmtId="191" fontId="9" fillId="0" borderId="12" xfId="42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91" fontId="9" fillId="0" borderId="13" xfId="42" applyNumberFormat="1" applyFont="1" applyBorder="1" applyAlignment="1">
      <alignment vertical="center"/>
    </xf>
    <xf numFmtId="191" fontId="9" fillId="0" borderId="17" xfId="42" applyNumberFormat="1" applyFont="1" applyBorder="1" applyAlignment="1">
      <alignment vertical="center"/>
    </xf>
    <xf numFmtId="191" fontId="12" fillId="0" borderId="17" xfId="42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 wrapText="1"/>
    </xf>
    <xf numFmtId="191" fontId="12" fillId="0" borderId="10" xfId="42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91" fontId="12" fillId="0" borderId="10" xfId="42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191" fontId="12" fillId="0" borderId="10" xfId="0" applyNumberFormat="1" applyFont="1" applyBorder="1" applyAlignment="1">
      <alignment vertical="center" wrapText="1"/>
    </xf>
    <xf numFmtId="191" fontId="9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9" fillId="0" borderId="13" xfId="0" applyFont="1" applyBorder="1" applyAlignment="1">
      <alignment horizontal="right" vertical="center"/>
    </xf>
    <xf numFmtId="191" fontId="9" fillId="0" borderId="13" xfId="42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vertical="center" wrapText="1"/>
    </xf>
    <xf numFmtId="191" fontId="9" fillId="0" borderId="12" xfId="0" applyNumberFormat="1" applyFont="1" applyBorder="1" applyAlignment="1">
      <alignment vertical="center"/>
    </xf>
    <xf numFmtId="191" fontId="9" fillId="0" borderId="11" xfId="42" applyNumberFormat="1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wrapText="1"/>
    </xf>
    <xf numFmtId="3" fontId="12" fillId="33" borderId="0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9" fillId="33" borderId="10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left" vertical="center" wrapText="1" readingOrder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1" width="9.140625" style="1" customWidth="1"/>
    <col min="12" max="16384" width="9.140625" style="11" customWidth="1"/>
  </cols>
  <sheetData>
    <row r="1" spans="1:11" ht="26.25" thickBot="1">
      <c r="A1" s="221" t="s">
        <v>28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4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1.7109375" style="0" customWidth="1"/>
    <col min="2" max="2" width="5.28125" style="0" bestFit="1" customWidth="1"/>
    <col min="3" max="3" width="6.00390625" style="0" bestFit="1" customWidth="1"/>
    <col min="4" max="5" width="6.28125" style="0" bestFit="1" customWidth="1"/>
    <col min="6" max="6" width="6.57421875" style="0" bestFit="1" customWidth="1"/>
    <col min="7" max="7" width="6.28125" style="0" bestFit="1" customWidth="1"/>
    <col min="8" max="8" width="6.57421875" style="0" customWidth="1"/>
    <col min="9" max="9" width="6.00390625" style="0" bestFit="1" customWidth="1"/>
    <col min="10" max="10" width="6.28125" style="0" bestFit="1" customWidth="1"/>
    <col min="11" max="11" width="6.00390625" style="0" bestFit="1" customWidth="1"/>
    <col min="12" max="12" width="5.00390625" style="0" bestFit="1" customWidth="1"/>
    <col min="13" max="13" width="5.28125" style="0" bestFit="1" customWidth="1"/>
    <col min="14" max="14" width="8.57421875" style="0" customWidth="1"/>
  </cols>
  <sheetData>
    <row r="1" spans="1:14" ht="19.5" customHeight="1">
      <c r="A1" s="225" t="s">
        <v>362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6.75" customHeight="1" thickBot="1">
      <c r="A2" s="105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90"/>
    </row>
    <row r="3" spans="1:14" ht="13.5" customHeight="1" thickBot="1">
      <c r="A3" s="224">
        <v>2011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3.5" customHeight="1" thickBot="1">
      <c r="A4" s="33" t="s">
        <v>167</v>
      </c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3" t="s">
        <v>12</v>
      </c>
    </row>
    <row r="5" spans="1:14" ht="13.5" customHeight="1" thickBot="1">
      <c r="A5" s="121" t="s">
        <v>168</v>
      </c>
      <c r="B5" s="122">
        <f aca="true" t="shared" si="0" ref="B5:M5">B6+B11+B19+B22</f>
        <v>1110</v>
      </c>
      <c r="C5" s="122">
        <f t="shared" si="0"/>
        <v>1117</v>
      </c>
      <c r="D5" s="122">
        <f t="shared" si="0"/>
        <v>1699</v>
      </c>
      <c r="E5" s="122">
        <f t="shared" si="0"/>
        <v>2087</v>
      </c>
      <c r="F5" s="122">
        <f t="shared" si="0"/>
        <v>2651</v>
      </c>
      <c r="G5" s="122">
        <f t="shared" si="0"/>
        <v>2305</v>
      </c>
      <c r="H5" s="122">
        <f t="shared" si="0"/>
        <v>2066</v>
      </c>
      <c r="I5" s="122">
        <f t="shared" si="0"/>
        <v>1671</v>
      </c>
      <c r="J5" s="122">
        <f t="shared" si="0"/>
        <v>1661</v>
      </c>
      <c r="K5" s="122">
        <f t="shared" si="0"/>
        <v>1270</v>
      </c>
      <c r="L5" s="122">
        <f t="shared" si="0"/>
        <v>901</v>
      </c>
      <c r="M5" s="122">
        <f t="shared" si="0"/>
        <v>882</v>
      </c>
      <c r="N5" s="122">
        <f>SUM(B5:M5)</f>
        <v>19420</v>
      </c>
    </row>
    <row r="6" spans="1:14" s="128" customFormat="1" ht="13.5" customHeight="1" thickBot="1">
      <c r="A6" s="93" t="s">
        <v>169</v>
      </c>
      <c r="B6" s="94">
        <f aca="true" t="shared" si="1" ref="B6:M6">SUM(B7:B10)</f>
        <v>4</v>
      </c>
      <c r="C6" s="94">
        <f t="shared" si="1"/>
        <v>1</v>
      </c>
      <c r="D6" s="94">
        <f t="shared" si="1"/>
        <v>1</v>
      </c>
      <c r="E6" s="94">
        <f t="shared" si="1"/>
        <v>7</v>
      </c>
      <c r="F6" s="94">
        <f t="shared" si="1"/>
        <v>6</v>
      </c>
      <c r="G6" s="94">
        <f t="shared" si="1"/>
        <v>2</v>
      </c>
      <c r="H6" s="94">
        <f t="shared" si="1"/>
        <v>3</v>
      </c>
      <c r="I6" s="94">
        <f t="shared" si="1"/>
        <v>1</v>
      </c>
      <c r="J6" s="94">
        <f t="shared" si="1"/>
        <v>2</v>
      </c>
      <c r="K6" s="94">
        <f t="shared" si="1"/>
        <v>3</v>
      </c>
      <c r="L6" s="94">
        <f t="shared" si="1"/>
        <v>1</v>
      </c>
      <c r="M6" s="94">
        <f t="shared" si="1"/>
        <v>3</v>
      </c>
      <c r="N6" s="28">
        <f>SUM(B6:M6)</f>
        <v>34</v>
      </c>
    </row>
    <row r="7" spans="1:14" ht="13.5" customHeight="1">
      <c r="A7" s="102" t="s">
        <v>114</v>
      </c>
      <c r="B7" s="95">
        <v>3</v>
      </c>
      <c r="C7" s="95">
        <v>1</v>
      </c>
      <c r="D7" s="95">
        <v>1</v>
      </c>
      <c r="E7" s="95">
        <v>1</v>
      </c>
      <c r="F7" s="95">
        <v>4</v>
      </c>
      <c r="G7" s="95">
        <v>0</v>
      </c>
      <c r="H7" s="96">
        <v>3</v>
      </c>
      <c r="I7" s="95">
        <v>1</v>
      </c>
      <c r="J7" s="95">
        <v>0</v>
      </c>
      <c r="K7" s="95">
        <v>0</v>
      </c>
      <c r="L7" s="95">
        <v>0</v>
      </c>
      <c r="M7" s="95">
        <v>3</v>
      </c>
      <c r="N7" s="97">
        <v>17</v>
      </c>
    </row>
    <row r="8" spans="1:14" ht="13.5" customHeight="1">
      <c r="A8" s="48" t="s">
        <v>115</v>
      </c>
      <c r="B8" s="38">
        <v>1</v>
      </c>
      <c r="C8" s="38">
        <v>0</v>
      </c>
      <c r="D8" s="38">
        <v>0</v>
      </c>
      <c r="E8" s="38">
        <v>2</v>
      </c>
      <c r="F8" s="38">
        <v>1</v>
      </c>
      <c r="G8" s="38">
        <v>2</v>
      </c>
      <c r="H8" s="43">
        <v>0</v>
      </c>
      <c r="I8" s="38">
        <v>0</v>
      </c>
      <c r="J8" s="38">
        <v>1</v>
      </c>
      <c r="K8" s="38">
        <v>0</v>
      </c>
      <c r="L8" s="38">
        <v>1</v>
      </c>
      <c r="M8" s="38">
        <v>0</v>
      </c>
      <c r="N8" s="39">
        <v>8</v>
      </c>
    </row>
    <row r="9" spans="1:14" ht="13.5" customHeight="1">
      <c r="A9" s="48" t="s">
        <v>113</v>
      </c>
      <c r="B9" s="50">
        <v>0</v>
      </c>
      <c r="C9" s="50">
        <v>0</v>
      </c>
      <c r="D9" s="50">
        <v>0</v>
      </c>
      <c r="E9" s="50">
        <v>4</v>
      </c>
      <c r="F9" s="50">
        <v>1</v>
      </c>
      <c r="G9" s="50">
        <v>0</v>
      </c>
      <c r="H9" s="43">
        <v>0</v>
      </c>
      <c r="I9" s="50">
        <v>0</v>
      </c>
      <c r="J9" s="50">
        <v>1</v>
      </c>
      <c r="K9" s="50">
        <v>2</v>
      </c>
      <c r="L9" s="50">
        <v>0</v>
      </c>
      <c r="M9" s="50">
        <v>0</v>
      </c>
      <c r="N9" s="39">
        <v>8</v>
      </c>
    </row>
    <row r="10" spans="1:15" s="2" customFormat="1" ht="13.5" customHeight="1" thickBot="1">
      <c r="A10" s="48" t="s">
        <v>184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43">
        <v>0</v>
      </c>
      <c r="I10" s="50">
        <v>0</v>
      </c>
      <c r="J10" s="50">
        <v>0</v>
      </c>
      <c r="K10" s="50">
        <v>1</v>
      </c>
      <c r="L10" s="50">
        <v>0</v>
      </c>
      <c r="M10" s="50">
        <v>0</v>
      </c>
      <c r="N10" s="25">
        <f>SUM(B10:M10)</f>
        <v>1</v>
      </c>
      <c r="O10" s="146"/>
    </row>
    <row r="11" spans="1:14" s="128" customFormat="1" ht="13.5" customHeight="1" thickBot="1">
      <c r="A11" s="93" t="s">
        <v>60</v>
      </c>
      <c r="B11" s="94">
        <f aca="true" t="shared" si="2" ref="B11:M11">SUM(B12:B18)</f>
        <v>999</v>
      </c>
      <c r="C11" s="94">
        <f t="shared" si="2"/>
        <v>1031</v>
      </c>
      <c r="D11" s="94">
        <f t="shared" si="2"/>
        <v>1563</v>
      </c>
      <c r="E11" s="94">
        <f t="shared" si="2"/>
        <v>1984</v>
      </c>
      <c r="F11" s="94">
        <f t="shared" si="2"/>
        <v>2537</v>
      </c>
      <c r="G11" s="94">
        <f t="shared" si="2"/>
        <v>2187</v>
      </c>
      <c r="H11" s="94">
        <f t="shared" si="2"/>
        <v>1942</v>
      </c>
      <c r="I11" s="94">
        <f t="shared" si="2"/>
        <v>1517</v>
      </c>
      <c r="J11" s="94">
        <f t="shared" si="2"/>
        <v>1543</v>
      </c>
      <c r="K11" s="94">
        <f t="shared" si="2"/>
        <v>1158</v>
      </c>
      <c r="L11" s="94">
        <f t="shared" si="2"/>
        <v>812</v>
      </c>
      <c r="M11" s="94">
        <f t="shared" si="2"/>
        <v>774</v>
      </c>
      <c r="N11" s="90">
        <f>SUM(B11:M11)</f>
        <v>18047</v>
      </c>
    </row>
    <row r="12" spans="1:14" ht="13.5" customHeight="1">
      <c r="A12" s="49" t="s">
        <v>62</v>
      </c>
      <c r="B12" s="37">
        <v>938</v>
      </c>
      <c r="C12" s="37">
        <v>946</v>
      </c>
      <c r="D12" s="37">
        <v>1450</v>
      </c>
      <c r="E12" s="37">
        <v>1865</v>
      </c>
      <c r="F12" s="37">
        <v>2355</v>
      </c>
      <c r="G12" s="37">
        <v>2029</v>
      </c>
      <c r="H12" s="45">
        <v>1776</v>
      </c>
      <c r="I12" s="37">
        <v>1359</v>
      </c>
      <c r="J12" s="37">
        <v>1379</v>
      </c>
      <c r="K12" s="37">
        <v>1050</v>
      </c>
      <c r="L12" s="37">
        <v>757</v>
      </c>
      <c r="M12" s="37">
        <v>725</v>
      </c>
      <c r="N12" s="63">
        <v>16629</v>
      </c>
    </row>
    <row r="13" spans="1:14" ht="13.5" customHeight="1">
      <c r="A13" s="48" t="s">
        <v>72</v>
      </c>
      <c r="B13" s="50">
        <v>54</v>
      </c>
      <c r="C13" s="50">
        <v>79</v>
      </c>
      <c r="D13" s="50">
        <v>103</v>
      </c>
      <c r="E13" s="50">
        <v>109</v>
      </c>
      <c r="F13" s="50">
        <v>174</v>
      </c>
      <c r="G13" s="50">
        <v>149</v>
      </c>
      <c r="H13" s="43">
        <v>158</v>
      </c>
      <c r="I13" s="50">
        <v>153</v>
      </c>
      <c r="J13" s="50">
        <v>157</v>
      </c>
      <c r="K13" s="50">
        <v>107</v>
      </c>
      <c r="L13" s="50">
        <v>50</v>
      </c>
      <c r="M13" s="50">
        <v>42</v>
      </c>
      <c r="N13" s="39">
        <v>1335</v>
      </c>
    </row>
    <row r="14" spans="1:14" ht="13.5" customHeight="1">
      <c r="A14" s="46" t="s">
        <v>64</v>
      </c>
      <c r="B14" s="50">
        <v>2</v>
      </c>
      <c r="C14" s="50">
        <v>2</v>
      </c>
      <c r="D14" s="50">
        <v>3</v>
      </c>
      <c r="E14" s="50">
        <v>5</v>
      </c>
      <c r="F14" s="50">
        <v>0</v>
      </c>
      <c r="G14" s="50">
        <v>2</v>
      </c>
      <c r="H14" s="43">
        <v>2</v>
      </c>
      <c r="I14" s="50">
        <v>2</v>
      </c>
      <c r="J14" s="50">
        <v>1</v>
      </c>
      <c r="K14" s="50">
        <v>0</v>
      </c>
      <c r="L14" s="50">
        <v>1</v>
      </c>
      <c r="M14" s="50">
        <v>4</v>
      </c>
      <c r="N14" s="39">
        <v>24</v>
      </c>
    </row>
    <row r="15" spans="1:14" ht="13.5" customHeight="1">
      <c r="A15" s="46" t="s">
        <v>65</v>
      </c>
      <c r="B15" s="53">
        <v>2</v>
      </c>
      <c r="C15" s="53">
        <v>2</v>
      </c>
      <c r="D15" s="53">
        <v>1</v>
      </c>
      <c r="E15" s="53">
        <v>2</v>
      </c>
      <c r="F15" s="53">
        <v>3</v>
      </c>
      <c r="G15" s="53">
        <v>3</v>
      </c>
      <c r="H15" s="66">
        <v>3</v>
      </c>
      <c r="I15" s="53">
        <v>1</v>
      </c>
      <c r="J15" s="53">
        <v>3</v>
      </c>
      <c r="K15" s="53">
        <v>0</v>
      </c>
      <c r="L15" s="53">
        <v>1</v>
      </c>
      <c r="M15" s="53">
        <v>1</v>
      </c>
      <c r="N15" s="39">
        <v>22</v>
      </c>
    </row>
    <row r="16" spans="1:14" ht="13.5" customHeight="1">
      <c r="A16" s="59" t="s">
        <v>63</v>
      </c>
      <c r="B16" s="38">
        <v>2</v>
      </c>
      <c r="C16" s="38">
        <v>1</v>
      </c>
      <c r="D16" s="38">
        <v>4</v>
      </c>
      <c r="E16" s="38">
        <v>1</v>
      </c>
      <c r="F16" s="38">
        <v>3</v>
      </c>
      <c r="G16" s="38">
        <v>2</v>
      </c>
      <c r="H16" s="43">
        <v>1</v>
      </c>
      <c r="I16" s="38">
        <v>0</v>
      </c>
      <c r="J16" s="38">
        <v>2</v>
      </c>
      <c r="K16" s="38">
        <v>0</v>
      </c>
      <c r="L16" s="38">
        <v>1</v>
      </c>
      <c r="M16" s="38">
        <v>2</v>
      </c>
      <c r="N16" s="39">
        <v>19</v>
      </c>
    </row>
    <row r="17" spans="1:14" ht="13.5" customHeight="1">
      <c r="A17" s="57" t="s">
        <v>61</v>
      </c>
      <c r="B17" s="38">
        <v>1</v>
      </c>
      <c r="C17" s="38">
        <v>0</v>
      </c>
      <c r="D17" s="38">
        <v>2</v>
      </c>
      <c r="E17" s="38">
        <v>2</v>
      </c>
      <c r="F17" s="38">
        <v>2</v>
      </c>
      <c r="G17" s="38">
        <v>2</v>
      </c>
      <c r="H17" s="43">
        <v>2</v>
      </c>
      <c r="I17" s="38">
        <v>2</v>
      </c>
      <c r="J17" s="38">
        <v>1</v>
      </c>
      <c r="K17" s="38">
        <v>1</v>
      </c>
      <c r="L17" s="38">
        <v>2</v>
      </c>
      <c r="M17" s="38">
        <v>0</v>
      </c>
      <c r="N17" s="39">
        <v>17</v>
      </c>
    </row>
    <row r="18" spans="1:14" ht="13.5" customHeight="1" thickBot="1">
      <c r="A18" s="149" t="s">
        <v>87</v>
      </c>
      <c r="B18" s="150">
        <v>0</v>
      </c>
      <c r="C18" s="150">
        <v>1</v>
      </c>
      <c r="D18" s="150">
        <v>0</v>
      </c>
      <c r="E18" s="150">
        <v>0</v>
      </c>
      <c r="F18" s="150">
        <v>0</v>
      </c>
      <c r="G18" s="150">
        <v>0</v>
      </c>
      <c r="H18" s="151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2">
        <v>1</v>
      </c>
    </row>
    <row r="19" spans="1:14" s="128" customFormat="1" ht="13.5" customHeight="1" thickBot="1">
      <c r="A19" s="93" t="s">
        <v>170</v>
      </c>
      <c r="B19" s="94">
        <f>SUM(B20:B21)</f>
        <v>1</v>
      </c>
      <c r="C19" s="94">
        <f aca="true" t="shared" si="3" ref="C19:M19">SUM(C20:C21)</f>
        <v>0</v>
      </c>
      <c r="D19" s="94">
        <f t="shared" si="3"/>
        <v>1</v>
      </c>
      <c r="E19" s="94">
        <f t="shared" si="3"/>
        <v>2</v>
      </c>
      <c r="F19" s="94">
        <f t="shared" si="3"/>
        <v>4</v>
      </c>
      <c r="G19" s="94">
        <f t="shared" si="3"/>
        <v>2</v>
      </c>
      <c r="H19" s="94">
        <f t="shared" si="3"/>
        <v>2</v>
      </c>
      <c r="I19" s="94">
        <f t="shared" si="3"/>
        <v>1</v>
      </c>
      <c r="J19" s="94">
        <f t="shared" si="3"/>
        <v>4</v>
      </c>
      <c r="K19" s="94">
        <f t="shared" si="3"/>
        <v>0</v>
      </c>
      <c r="L19" s="94">
        <f t="shared" si="3"/>
        <v>5</v>
      </c>
      <c r="M19" s="94">
        <f t="shared" si="3"/>
        <v>2</v>
      </c>
      <c r="N19" s="28">
        <f>SUM(B19:M19)</f>
        <v>24</v>
      </c>
    </row>
    <row r="20" spans="1:14" ht="13.5" customHeight="1">
      <c r="A20" s="104" t="s">
        <v>85</v>
      </c>
      <c r="B20" s="132">
        <v>1</v>
      </c>
      <c r="C20" s="132">
        <v>0</v>
      </c>
      <c r="D20" s="132">
        <v>1</v>
      </c>
      <c r="E20" s="132">
        <v>2</v>
      </c>
      <c r="F20" s="132">
        <v>4</v>
      </c>
      <c r="G20" s="132">
        <v>2</v>
      </c>
      <c r="H20" s="45">
        <v>2</v>
      </c>
      <c r="I20" s="132">
        <v>1</v>
      </c>
      <c r="J20" s="132">
        <v>4</v>
      </c>
      <c r="K20" s="132">
        <v>0</v>
      </c>
      <c r="L20" s="132">
        <v>4</v>
      </c>
      <c r="M20" s="132">
        <v>2</v>
      </c>
      <c r="N20" s="63">
        <v>23</v>
      </c>
    </row>
    <row r="21" spans="1:14" ht="13.5" customHeight="1" thickBot="1">
      <c r="A21" s="140" t="s">
        <v>186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44">
        <v>0</v>
      </c>
      <c r="I21" s="127">
        <v>0</v>
      </c>
      <c r="J21" s="127">
        <v>0</v>
      </c>
      <c r="K21" s="127">
        <v>0</v>
      </c>
      <c r="L21" s="127">
        <v>1</v>
      </c>
      <c r="M21" s="127">
        <v>0</v>
      </c>
      <c r="N21" s="40">
        <v>1</v>
      </c>
    </row>
    <row r="22" spans="1:14" s="128" customFormat="1" ht="13.5" customHeight="1" thickBot="1">
      <c r="A22" s="147" t="s">
        <v>171</v>
      </c>
      <c r="B22" s="148">
        <f aca="true" t="shared" si="4" ref="B22:M22">SUM(B23:B26)</f>
        <v>106</v>
      </c>
      <c r="C22" s="148">
        <f t="shared" si="4"/>
        <v>85</v>
      </c>
      <c r="D22" s="148">
        <f t="shared" si="4"/>
        <v>134</v>
      </c>
      <c r="E22" s="148">
        <f t="shared" si="4"/>
        <v>94</v>
      </c>
      <c r="F22" s="148">
        <f t="shared" si="4"/>
        <v>104</v>
      </c>
      <c r="G22" s="148">
        <f t="shared" si="4"/>
        <v>114</v>
      </c>
      <c r="H22" s="148">
        <f t="shared" si="4"/>
        <v>119</v>
      </c>
      <c r="I22" s="148">
        <f t="shared" si="4"/>
        <v>152</v>
      </c>
      <c r="J22" s="148">
        <f t="shared" si="4"/>
        <v>112</v>
      </c>
      <c r="K22" s="148">
        <f t="shared" si="4"/>
        <v>109</v>
      </c>
      <c r="L22" s="148">
        <f t="shared" si="4"/>
        <v>83</v>
      </c>
      <c r="M22" s="148">
        <f t="shared" si="4"/>
        <v>103</v>
      </c>
      <c r="N22" s="90">
        <f>SUM(B22:M22)</f>
        <v>1315</v>
      </c>
    </row>
    <row r="23" spans="1:14" ht="13.5" customHeight="1">
      <c r="A23" s="58" t="s">
        <v>143</v>
      </c>
      <c r="B23" s="37">
        <v>35</v>
      </c>
      <c r="C23" s="37">
        <v>41</v>
      </c>
      <c r="D23" s="37">
        <v>57</v>
      </c>
      <c r="E23" s="37">
        <v>45</v>
      </c>
      <c r="F23" s="37">
        <v>53</v>
      </c>
      <c r="G23" s="37">
        <v>43</v>
      </c>
      <c r="H23" s="45">
        <v>53</v>
      </c>
      <c r="I23" s="37">
        <v>61</v>
      </c>
      <c r="J23" s="37">
        <v>43</v>
      </c>
      <c r="K23" s="37">
        <v>53</v>
      </c>
      <c r="L23" s="37">
        <v>46</v>
      </c>
      <c r="M23" s="37">
        <v>41</v>
      </c>
      <c r="N23" s="63">
        <v>571</v>
      </c>
    </row>
    <row r="24" spans="1:14" ht="13.5" customHeight="1">
      <c r="A24" s="48" t="s">
        <v>110</v>
      </c>
      <c r="B24" s="38">
        <v>27</v>
      </c>
      <c r="C24" s="38">
        <v>19</v>
      </c>
      <c r="D24" s="38">
        <v>46</v>
      </c>
      <c r="E24" s="38">
        <v>25</v>
      </c>
      <c r="F24" s="38">
        <v>34</v>
      </c>
      <c r="G24" s="38">
        <v>49</v>
      </c>
      <c r="H24" s="43">
        <v>40</v>
      </c>
      <c r="I24" s="38">
        <v>55</v>
      </c>
      <c r="J24" s="38">
        <v>34</v>
      </c>
      <c r="K24" s="38">
        <v>31</v>
      </c>
      <c r="L24" s="38">
        <v>21</v>
      </c>
      <c r="M24" s="38">
        <v>22</v>
      </c>
      <c r="N24" s="39">
        <v>403</v>
      </c>
    </row>
    <row r="25" spans="1:14" ht="13.5" customHeight="1">
      <c r="A25" s="59" t="s">
        <v>107</v>
      </c>
      <c r="B25" s="114">
        <v>36</v>
      </c>
      <c r="C25" s="114">
        <v>14</v>
      </c>
      <c r="D25" s="114">
        <v>22</v>
      </c>
      <c r="E25" s="114">
        <v>19</v>
      </c>
      <c r="F25" s="114">
        <v>14</v>
      </c>
      <c r="G25" s="114">
        <v>18</v>
      </c>
      <c r="H25" s="114">
        <v>15</v>
      </c>
      <c r="I25" s="114">
        <v>29</v>
      </c>
      <c r="J25" s="114">
        <v>22</v>
      </c>
      <c r="K25" s="114">
        <v>20</v>
      </c>
      <c r="L25" s="114">
        <v>12</v>
      </c>
      <c r="M25" s="114">
        <v>33</v>
      </c>
      <c r="N25" s="54">
        <v>254</v>
      </c>
    </row>
    <row r="26" spans="1:14" ht="13.5" customHeight="1" thickBot="1">
      <c r="A26" s="140" t="s">
        <v>134</v>
      </c>
      <c r="B26" s="127">
        <v>8</v>
      </c>
      <c r="C26" s="127">
        <v>11</v>
      </c>
      <c r="D26" s="127">
        <v>9</v>
      </c>
      <c r="E26" s="127">
        <v>5</v>
      </c>
      <c r="F26" s="127">
        <v>3</v>
      </c>
      <c r="G26" s="127">
        <v>4</v>
      </c>
      <c r="H26" s="44">
        <v>11</v>
      </c>
      <c r="I26" s="127">
        <v>7</v>
      </c>
      <c r="J26" s="127">
        <v>13</v>
      </c>
      <c r="K26" s="127">
        <v>5</v>
      </c>
      <c r="L26" s="127">
        <v>4</v>
      </c>
      <c r="M26" s="127">
        <v>7</v>
      </c>
      <c r="N26" s="40">
        <v>87</v>
      </c>
    </row>
    <row r="27" spans="1:14" ht="13.5" customHeight="1">
      <c r="A27" s="86" t="s">
        <v>30</v>
      </c>
      <c r="B27" s="13"/>
      <c r="C27" s="15"/>
      <c r="D27" s="12"/>
      <c r="E27" s="13"/>
      <c r="F27" s="13"/>
      <c r="G27" s="16"/>
      <c r="H27" s="87" t="s">
        <v>33</v>
      </c>
      <c r="I27" s="13"/>
      <c r="J27" s="13"/>
      <c r="K27" s="13"/>
      <c r="L27" s="13"/>
      <c r="M27" s="13"/>
      <c r="N27" s="12"/>
    </row>
    <row r="29" spans="1:14" ht="39.75" customHeight="1">
      <c r="A29" s="225" t="s">
        <v>363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</row>
    <row r="30" spans="1:14" ht="6.75" customHeight="1" thickBot="1">
      <c r="A30" s="105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90"/>
    </row>
    <row r="31" spans="1:14" ht="13.5" customHeight="1" thickBot="1">
      <c r="A31" s="224">
        <v>2011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</row>
    <row r="32" spans="1:14" ht="13.5" customHeight="1" thickBot="1">
      <c r="A32" s="121" t="s">
        <v>167</v>
      </c>
      <c r="B32" s="123" t="s">
        <v>0</v>
      </c>
      <c r="C32" s="123" t="s">
        <v>1</v>
      </c>
      <c r="D32" s="123" t="s">
        <v>2</v>
      </c>
      <c r="E32" s="123" t="s">
        <v>3</v>
      </c>
      <c r="F32" s="123" t="s">
        <v>4</v>
      </c>
      <c r="G32" s="123" t="s">
        <v>5</v>
      </c>
      <c r="H32" s="123" t="s">
        <v>6</v>
      </c>
      <c r="I32" s="123" t="s">
        <v>7</v>
      </c>
      <c r="J32" s="123" t="s">
        <v>8</v>
      </c>
      <c r="K32" s="123" t="s">
        <v>9</v>
      </c>
      <c r="L32" s="123" t="s">
        <v>10</v>
      </c>
      <c r="M32" s="123" t="s">
        <v>11</v>
      </c>
      <c r="N32" s="124" t="s">
        <v>12</v>
      </c>
    </row>
    <row r="33" spans="1:14" ht="13.5" customHeight="1" thickBot="1">
      <c r="A33" s="33" t="s">
        <v>172</v>
      </c>
      <c r="B33" s="28">
        <f aca="true" t="shared" si="5" ref="B33:N33">SUM(B34:B36)</f>
        <v>3</v>
      </c>
      <c r="C33" s="28">
        <f t="shared" si="5"/>
        <v>1</v>
      </c>
      <c r="D33" s="28">
        <f t="shared" si="5"/>
        <v>1</v>
      </c>
      <c r="E33" s="28">
        <f t="shared" si="5"/>
        <v>5</v>
      </c>
      <c r="F33" s="28">
        <f t="shared" si="5"/>
        <v>5</v>
      </c>
      <c r="G33" s="28">
        <f t="shared" si="5"/>
        <v>0</v>
      </c>
      <c r="H33" s="28">
        <f t="shared" si="5"/>
        <v>3</v>
      </c>
      <c r="I33" s="28">
        <f t="shared" si="5"/>
        <v>1</v>
      </c>
      <c r="J33" s="28">
        <f t="shared" si="5"/>
        <v>1</v>
      </c>
      <c r="K33" s="28">
        <f t="shared" si="5"/>
        <v>3</v>
      </c>
      <c r="L33" s="28">
        <f t="shared" si="5"/>
        <v>0</v>
      </c>
      <c r="M33" s="28">
        <f t="shared" si="5"/>
        <v>3</v>
      </c>
      <c r="N33" s="28">
        <f t="shared" si="5"/>
        <v>26</v>
      </c>
    </row>
    <row r="34" spans="1:14" ht="13.5" customHeight="1">
      <c r="A34" s="104" t="s">
        <v>114</v>
      </c>
      <c r="B34" s="37">
        <v>3</v>
      </c>
      <c r="C34" s="37">
        <v>1</v>
      </c>
      <c r="D34" s="37">
        <v>1</v>
      </c>
      <c r="E34" s="37">
        <v>1</v>
      </c>
      <c r="F34" s="37">
        <v>4</v>
      </c>
      <c r="G34" s="37">
        <v>0</v>
      </c>
      <c r="H34" s="45">
        <v>3</v>
      </c>
      <c r="I34" s="37">
        <v>1</v>
      </c>
      <c r="J34" s="37">
        <v>0</v>
      </c>
      <c r="K34" s="37">
        <v>0</v>
      </c>
      <c r="L34" s="37">
        <v>0</v>
      </c>
      <c r="M34" s="37">
        <v>3</v>
      </c>
      <c r="N34" s="63">
        <v>17</v>
      </c>
    </row>
    <row r="35" spans="1:14" ht="13.5" customHeight="1">
      <c r="A35" s="145" t="s">
        <v>113</v>
      </c>
      <c r="B35" s="153">
        <v>0</v>
      </c>
      <c r="C35" s="153">
        <v>0</v>
      </c>
      <c r="D35" s="153">
        <v>0</v>
      </c>
      <c r="E35" s="153">
        <v>4</v>
      </c>
      <c r="F35" s="153">
        <v>1</v>
      </c>
      <c r="G35" s="153">
        <v>0</v>
      </c>
      <c r="H35" s="96">
        <v>0</v>
      </c>
      <c r="I35" s="153">
        <v>0</v>
      </c>
      <c r="J35" s="153">
        <v>1</v>
      </c>
      <c r="K35" s="153">
        <v>2</v>
      </c>
      <c r="L35" s="153">
        <v>0</v>
      </c>
      <c r="M35" s="153">
        <v>0</v>
      </c>
      <c r="N35" s="97">
        <v>8</v>
      </c>
    </row>
    <row r="36" spans="1:14" ht="13.5" customHeight="1" thickBot="1">
      <c r="A36" s="140" t="s">
        <v>184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44">
        <v>0</v>
      </c>
      <c r="I36" s="68">
        <v>0</v>
      </c>
      <c r="J36" s="68">
        <v>0</v>
      </c>
      <c r="K36" s="68">
        <v>1</v>
      </c>
      <c r="L36" s="68">
        <v>0</v>
      </c>
      <c r="M36" s="68">
        <v>0</v>
      </c>
      <c r="N36" s="40">
        <v>1</v>
      </c>
    </row>
    <row r="37" spans="1:14" ht="13.5" customHeight="1">
      <c r="A37" s="86" t="s">
        <v>30</v>
      </c>
      <c r="B37" s="13"/>
      <c r="C37" s="15"/>
      <c r="D37" s="12"/>
      <c r="E37" s="13"/>
      <c r="F37" s="13"/>
      <c r="G37" s="16"/>
      <c r="H37" s="87" t="s">
        <v>33</v>
      </c>
      <c r="I37" s="13"/>
      <c r="J37" s="13"/>
      <c r="K37" s="13"/>
      <c r="L37" s="13"/>
      <c r="M37" s="13"/>
      <c r="N37" s="12"/>
    </row>
    <row r="38" spans="1:14" ht="12.75">
      <c r="A38" s="86"/>
      <c r="B38" s="13"/>
      <c r="C38" s="15"/>
      <c r="D38" s="12"/>
      <c r="E38" s="13"/>
      <c r="F38" s="13"/>
      <c r="G38" s="16"/>
      <c r="H38" s="87"/>
      <c r="I38" s="13"/>
      <c r="J38" s="13"/>
      <c r="K38" s="13"/>
      <c r="L38" s="13"/>
      <c r="M38" s="13"/>
      <c r="N38" s="12"/>
    </row>
    <row r="39" spans="1:14" ht="39.75" customHeight="1">
      <c r="A39" s="225" t="s">
        <v>364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</row>
    <row r="40" spans="1:14" ht="6.75" customHeight="1" thickBot="1">
      <c r="A40" s="105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90"/>
    </row>
    <row r="41" spans="1:14" ht="13.5" customHeight="1" thickBot="1">
      <c r="A41" s="224">
        <v>2011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</row>
    <row r="42" spans="1:14" ht="13.5" customHeight="1" thickBot="1">
      <c r="A42" s="121" t="s">
        <v>167</v>
      </c>
      <c r="B42" s="123" t="s">
        <v>0</v>
      </c>
      <c r="C42" s="123" t="s">
        <v>1</v>
      </c>
      <c r="D42" s="123" t="s">
        <v>2</v>
      </c>
      <c r="E42" s="123" t="s">
        <v>3</v>
      </c>
      <c r="F42" s="123" t="s">
        <v>4</v>
      </c>
      <c r="G42" s="123" t="s">
        <v>5</v>
      </c>
      <c r="H42" s="123" t="s">
        <v>6</v>
      </c>
      <c r="I42" s="123" t="s">
        <v>7</v>
      </c>
      <c r="J42" s="123" t="s">
        <v>8</v>
      </c>
      <c r="K42" s="123" t="s">
        <v>9</v>
      </c>
      <c r="L42" s="123" t="s">
        <v>10</v>
      </c>
      <c r="M42" s="123" t="s">
        <v>11</v>
      </c>
      <c r="N42" s="124" t="s">
        <v>12</v>
      </c>
    </row>
    <row r="43" spans="1:14" ht="13.5" customHeight="1" thickBot="1">
      <c r="A43" s="33" t="s">
        <v>173</v>
      </c>
      <c r="B43" s="28">
        <f aca="true" t="shared" si="6" ref="B43:M43">SUM(B44:B48)</f>
        <v>7</v>
      </c>
      <c r="C43" s="28">
        <f t="shared" si="6"/>
        <v>6</v>
      </c>
      <c r="D43" s="28">
        <f t="shared" si="6"/>
        <v>10</v>
      </c>
      <c r="E43" s="28">
        <f t="shared" si="6"/>
        <v>10</v>
      </c>
      <c r="F43" s="28">
        <f t="shared" si="6"/>
        <v>8</v>
      </c>
      <c r="G43" s="28">
        <f t="shared" si="6"/>
        <v>9</v>
      </c>
      <c r="H43" s="28">
        <f t="shared" si="6"/>
        <v>8</v>
      </c>
      <c r="I43" s="28">
        <f t="shared" si="6"/>
        <v>5</v>
      </c>
      <c r="J43" s="28">
        <f t="shared" si="6"/>
        <v>7</v>
      </c>
      <c r="K43" s="28">
        <f t="shared" si="6"/>
        <v>1</v>
      </c>
      <c r="L43" s="28">
        <f t="shared" si="6"/>
        <v>5</v>
      </c>
      <c r="M43" s="28">
        <f t="shared" si="6"/>
        <v>7</v>
      </c>
      <c r="N43" s="28">
        <f>SUM(B43:M43)</f>
        <v>83</v>
      </c>
    </row>
    <row r="44" spans="1:14" ht="13.5" customHeight="1">
      <c r="A44" s="104" t="s">
        <v>64</v>
      </c>
      <c r="B44" s="132">
        <v>2</v>
      </c>
      <c r="C44" s="132">
        <v>2</v>
      </c>
      <c r="D44" s="132">
        <v>3</v>
      </c>
      <c r="E44" s="132">
        <v>5</v>
      </c>
      <c r="F44" s="132">
        <v>0</v>
      </c>
      <c r="G44" s="132">
        <v>2</v>
      </c>
      <c r="H44" s="45">
        <v>2</v>
      </c>
      <c r="I44" s="132">
        <v>2</v>
      </c>
      <c r="J44" s="132">
        <v>1</v>
      </c>
      <c r="K44" s="132">
        <v>0</v>
      </c>
      <c r="L44" s="132">
        <v>1</v>
      </c>
      <c r="M44" s="132">
        <v>4</v>
      </c>
      <c r="N44" s="63">
        <v>24</v>
      </c>
    </row>
    <row r="45" spans="1:14" ht="13.5" customHeight="1">
      <c r="A45" s="46" t="s">
        <v>65</v>
      </c>
      <c r="B45" s="53">
        <v>2</v>
      </c>
      <c r="C45" s="53">
        <v>2</v>
      </c>
      <c r="D45" s="53">
        <v>1</v>
      </c>
      <c r="E45" s="53">
        <v>2</v>
      </c>
      <c r="F45" s="53">
        <v>3</v>
      </c>
      <c r="G45" s="53">
        <v>3</v>
      </c>
      <c r="H45" s="66">
        <v>3</v>
      </c>
      <c r="I45" s="53">
        <v>1</v>
      </c>
      <c r="J45" s="53">
        <v>3</v>
      </c>
      <c r="K45" s="53">
        <v>0</v>
      </c>
      <c r="L45" s="53">
        <v>1</v>
      </c>
      <c r="M45" s="53">
        <v>1</v>
      </c>
      <c r="N45" s="39">
        <v>22</v>
      </c>
    </row>
    <row r="46" spans="1:14" ht="13.5" customHeight="1">
      <c r="A46" s="59" t="s">
        <v>63</v>
      </c>
      <c r="B46" s="38">
        <v>2</v>
      </c>
      <c r="C46" s="38">
        <v>1</v>
      </c>
      <c r="D46" s="38">
        <v>4</v>
      </c>
      <c r="E46" s="38">
        <v>1</v>
      </c>
      <c r="F46" s="38">
        <v>3</v>
      </c>
      <c r="G46" s="38">
        <v>2</v>
      </c>
      <c r="H46" s="43">
        <v>1</v>
      </c>
      <c r="I46" s="38">
        <v>0</v>
      </c>
      <c r="J46" s="38">
        <v>2</v>
      </c>
      <c r="K46" s="38">
        <v>0</v>
      </c>
      <c r="L46" s="38">
        <v>1</v>
      </c>
      <c r="M46" s="38">
        <v>2</v>
      </c>
      <c r="N46" s="39">
        <v>19</v>
      </c>
    </row>
    <row r="47" spans="1:14" ht="13.5" customHeight="1">
      <c r="A47" s="57" t="s">
        <v>61</v>
      </c>
      <c r="B47" s="38">
        <v>1</v>
      </c>
      <c r="C47" s="38">
        <v>0</v>
      </c>
      <c r="D47" s="38">
        <v>2</v>
      </c>
      <c r="E47" s="38">
        <v>2</v>
      </c>
      <c r="F47" s="38">
        <v>2</v>
      </c>
      <c r="G47" s="38">
        <v>2</v>
      </c>
      <c r="H47" s="43">
        <v>2</v>
      </c>
      <c r="I47" s="38">
        <v>2</v>
      </c>
      <c r="J47" s="38">
        <v>1</v>
      </c>
      <c r="K47" s="38">
        <v>1</v>
      </c>
      <c r="L47" s="38">
        <v>2</v>
      </c>
      <c r="M47" s="38">
        <v>0</v>
      </c>
      <c r="N47" s="39">
        <v>17</v>
      </c>
    </row>
    <row r="48" spans="1:14" ht="13.5" customHeight="1" thickBot="1">
      <c r="A48" s="47" t="s">
        <v>87</v>
      </c>
      <c r="B48" s="68">
        <v>0</v>
      </c>
      <c r="C48" s="68">
        <v>1</v>
      </c>
      <c r="D48" s="68">
        <v>0</v>
      </c>
      <c r="E48" s="68">
        <v>0</v>
      </c>
      <c r="F48" s="68">
        <v>0</v>
      </c>
      <c r="G48" s="68">
        <v>0</v>
      </c>
      <c r="H48" s="44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40">
        <v>1</v>
      </c>
    </row>
    <row r="49" spans="1:14" ht="13.5" customHeight="1">
      <c r="A49" s="86" t="s">
        <v>30</v>
      </c>
      <c r="B49" s="13"/>
      <c r="C49" s="15"/>
      <c r="D49" s="12"/>
      <c r="E49" s="13"/>
      <c r="F49" s="13"/>
      <c r="G49" s="16"/>
      <c r="H49" s="87" t="s">
        <v>33</v>
      </c>
      <c r="I49" s="13"/>
      <c r="J49" s="13"/>
      <c r="K49" s="13"/>
      <c r="L49" s="13"/>
      <c r="M49" s="13"/>
      <c r="N49" s="12"/>
    </row>
  </sheetData>
  <sheetProtection/>
  <mergeCells count="6">
    <mergeCell ref="A1:N1"/>
    <mergeCell ref="A3:N3"/>
    <mergeCell ref="A29:N29"/>
    <mergeCell ref="A31:N31"/>
    <mergeCell ref="A39:N39"/>
    <mergeCell ref="A41:N4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L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140625" style="1" customWidth="1"/>
    <col min="2" max="2" width="7.421875" style="1" bestFit="1" customWidth="1"/>
    <col min="3" max="3" width="28.140625" style="1" bestFit="1" customWidth="1"/>
    <col min="4" max="4" width="7.7109375" style="155" bestFit="1" customWidth="1"/>
    <col min="5" max="5" width="29.28125" style="1" customWidth="1"/>
    <col min="6" max="6" width="7.140625" style="1" bestFit="1" customWidth="1"/>
    <col min="7" max="7" width="26.57421875" style="1" customWidth="1"/>
    <col min="8" max="8" width="8.00390625" style="1" bestFit="1" customWidth="1"/>
    <col min="9" max="16384" width="9.140625" style="1" customWidth="1"/>
  </cols>
  <sheetData>
    <row r="1" ht="19.5" customHeight="1">
      <c r="A1" s="154" t="s">
        <v>365</v>
      </c>
    </row>
    <row r="2" ht="6.75" customHeight="1" thickBot="1"/>
    <row r="3" spans="1:8" ht="13.5" thickBot="1">
      <c r="A3" s="226">
        <v>2011</v>
      </c>
      <c r="B3" s="226"/>
      <c r="C3" s="226"/>
      <c r="D3" s="226"/>
      <c r="E3" s="226"/>
      <c r="F3" s="226"/>
      <c r="G3" s="226"/>
      <c r="H3" s="226"/>
    </row>
    <row r="4" spans="1:8" ht="13.5" thickBot="1">
      <c r="A4" s="227" t="s">
        <v>272</v>
      </c>
      <c r="B4" s="227"/>
      <c r="C4" s="227"/>
      <c r="D4" s="227"/>
      <c r="E4" s="227"/>
      <c r="F4" s="227"/>
      <c r="G4" s="228"/>
      <c r="H4" s="228"/>
    </row>
    <row r="5" spans="1:8" ht="13.5" thickBot="1">
      <c r="A5" s="226" t="s">
        <v>297</v>
      </c>
      <c r="B5" s="226"/>
      <c r="C5" s="226"/>
      <c r="D5" s="226"/>
      <c r="E5" s="226"/>
      <c r="F5" s="226"/>
      <c r="G5" s="226"/>
      <c r="H5" s="183">
        <f>B6+D6+H6</f>
        <v>267451</v>
      </c>
    </row>
    <row r="6" spans="1:8" ht="26.25" thickBot="1">
      <c r="A6" s="174" t="s">
        <v>271</v>
      </c>
      <c r="B6" s="196">
        <f>SUM(B7:B10)</f>
        <v>1583</v>
      </c>
      <c r="C6" s="162" t="s">
        <v>304</v>
      </c>
      <c r="D6" s="177">
        <f>SUM(D7:D9)</f>
        <v>265510</v>
      </c>
      <c r="E6" s="162" t="s">
        <v>296</v>
      </c>
      <c r="F6" s="177">
        <f>SUM(F8:F11)</f>
        <v>1772</v>
      </c>
      <c r="G6" s="157" t="s">
        <v>306</v>
      </c>
      <c r="H6" s="177">
        <f>SUM(H7:H10)</f>
        <v>358</v>
      </c>
    </row>
    <row r="7" spans="1:8" ht="38.25">
      <c r="A7" s="180" t="s">
        <v>301</v>
      </c>
      <c r="B7" s="182">
        <v>1212</v>
      </c>
      <c r="C7" s="180" t="s">
        <v>246</v>
      </c>
      <c r="D7" s="182">
        <v>123980</v>
      </c>
      <c r="E7" s="189" t="s">
        <v>210</v>
      </c>
      <c r="F7" s="190">
        <v>2656</v>
      </c>
      <c r="G7" s="161" t="s">
        <v>307</v>
      </c>
      <c r="H7" s="176">
        <v>160</v>
      </c>
    </row>
    <row r="8" spans="1:8" ht="25.5">
      <c r="A8" s="169" t="s">
        <v>221</v>
      </c>
      <c r="B8" s="163">
        <v>161</v>
      </c>
      <c r="C8" s="180" t="s">
        <v>305</v>
      </c>
      <c r="D8" s="182">
        <v>80548</v>
      </c>
      <c r="E8" s="180" t="s">
        <v>282</v>
      </c>
      <c r="F8" s="182">
        <v>1297</v>
      </c>
      <c r="G8" s="161" t="s">
        <v>308</v>
      </c>
      <c r="H8" s="176">
        <v>100</v>
      </c>
    </row>
    <row r="9" spans="1:8" ht="25.5">
      <c r="A9" s="159" t="s">
        <v>303</v>
      </c>
      <c r="B9" s="191">
        <v>116</v>
      </c>
      <c r="C9" s="180" t="s">
        <v>287</v>
      </c>
      <c r="D9" s="182">
        <v>60982</v>
      </c>
      <c r="E9" s="180" t="s">
        <v>300</v>
      </c>
      <c r="F9" s="191">
        <v>182</v>
      </c>
      <c r="G9" s="161" t="s">
        <v>309</v>
      </c>
      <c r="H9" s="176">
        <v>90</v>
      </c>
    </row>
    <row r="10" spans="1:8" ht="25.5">
      <c r="A10" s="180" t="s">
        <v>302</v>
      </c>
      <c r="B10" s="191">
        <v>94</v>
      </c>
      <c r="E10" s="180" t="s">
        <v>225</v>
      </c>
      <c r="F10" s="182">
        <v>150</v>
      </c>
      <c r="G10" s="161" t="s">
        <v>310</v>
      </c>
      <c r="H10" s="176">
        <v>8</v>
      </c>
    </row>
    <row r="11" spans="4:8" ht="12.75">
      <c r="D11" s="1"/>
      <c r="E11" s="180" t="s">
        <v>298</v>
      </c>
      <c r="F11" s="182">
        <v>143</v>
      </c>
      <c r="G11" s="11"/>
      <c r="H11" s="176"/>
    </row>
    <row r="12" spans="4:8" ht="12.75">
      <c r="D12" s="163"/>
      <c r="E12" s="180" t="s">
        <v>233</v>
      </c>
      <c r="F12" s="182">
        <v>31</v>
      </c>
      <c r="H12" s="163"/>
    </row>
    <row r="13" spans="1:8" ht="13.5" thickBot="1">
      <c r="A13" s="187"/>
      <c r="B13" s="187"/>
      <c r="C13" s="187"/>
      <c r="D13" s="192"/>
      <c r="E13" s="193" t="s">
        <v>299</v>
      </c>
      <c r="F13" s="194">
        <v>8</v>
      </c>
      <c r="G13" s="187"/>
      <c r="H13" s="195"/>
    </row>
    <row r="14" spans="1:12" ht="12.75">
      <c r="A14" s="86" t="s">
        <v>30</v>
      </c>
      <c r="B14" s="13"/>
      <c r="C14" s="15"/>
      <c r="D14" s="12"/>
      <c r="E14" s="87" t="s">
        <v>33</v>
      </c>
      <c r="G14" s="16"/>
      <c r="I14" s="13"/>
      <c r="J14" s="13"/>
      <c r="K14" s="13"/>
      <c r="L14" s="12"/>
    </row>
    <row r="15" spans="1:12" ht="12.75">
      <c r="A15" s="86"/>
      <c r="B15" s="13"/>
      <c r="C15" s="15"/>
      <c r="D15" s="12"/>
      <c r="E15" s="87"/>
      <c r="G15" s="16"/>
      <c r="I15" s="13"/>
      <c r="J15" s="13"/>
      <c r="K15" s="13"/>
      <c r="L15" s="12"/>
    </row>
    <row r="16" ht="19.5" customHeight="1">
      <c r="A16" s="154" t="s">
        <v>366</v>
      </c>
    </row>
    <row r="17" ht="6.75" customHeight="1" thickBot="1"/>
    <row r="18" spans="1:8" ht="13.5" thickBot="1">
      <c r="A18" s="226">
        <v>2011</v>
      </c>
      <c r="B18" s="226"/>
      <c r="C18" s="226"/>
      <c r="D18" s="226"/>
      <c r="E18" s="226"/>
      <c r="F18" s="226"/>
      <c r="G18" s="226"/>
      <c r="H18" s="226"/>
    </row>
    <row r="19" spans="1:8" ht="13.5" thickBot="1">
      <c r="A19" s="227" t="s">
        <v>272</v>
      </c>
      <c r="B19" s="227"/>
      <c r="C19" s="227"/>
      <c r="D19" s="227"/>
      <c r="E19" s="227"/>
      <c r="F19" s="227"/>
      <c r="G19" s="227"/>
      <c r="H19" s="227"/>
    </row>
    <row r="20" spans="1:8" ht="13.5" customHeight="1" thickBot="1">
      <c r="A20" s="227" t="s">
        <v>204</v>
      </c>
      <c r="B20" s="227"/>
      <c r="C20" s="227"/>
      <c r="D20" s="227"/>
      <c r="E20" s="227"/>
      <c r="F20" s="227"/>
      <c r="G20" s="227"/>
      <c r="H20" s="200">
        <f>B21+D21+H21</f>
        <v>2914</v>
      </c>
    </row>
    <row r="21" spans="1:8" ht="26.25" thickBot="1">
      <c r="A21" s="156" t="s">
        <v>205</v>
      </c>
      <c r="B21" s="197">
        <f>SUM(B22:B28)</f>
        <v>820</v>
      </c>
      <c r="C21" s="157" t="s">
        <v>206</v>
      </c>
      <c r="D21" s="198">
        <f>SUM(D22:D29)</f>
        <v>1493</v>
      </c>
      <c r="E21" s="157" t="s">
        <v>207</v>
      </c>
      <c r="F21" s="199">
        <f>SUM(F22:F29)</f>
        <v>418</v>
      </c>
      <c r="G21" s="157" t="s">
        <v>208</v>
      </c>
      <c r="H21" s="199">
        <f>SUM(H22:H28)</f>
        <v>601</v>
      </c>
    </row>
    <row r="22" spans="1:8" ht="25.5">
      <c r="A22" s="167" t="s">
        <v>213</v>
      </c>
      <c r="B22" s="168">
        <v>182</v>
      </c>
      <c r="C22" s="158" t="s">
        <v>210</v>
      </c>
      <c r="D22" s="155">
        <v>1063</v>
      </c>
      <c r="E22" s="159" t="s">
        <v>215</v>
      </c>
      <c r="F22" s="160">
        <v>161</v>
      </c>
      <c r="G22" s="158" t="s">
        <v>212</v>
      </c>
      <c r="H22" s="155">
        <v>300</v>
      </c>
    </row>
    <row r="23" spans="1:8" ht="25.5">
      <c r="A23" s="159" t="s">
        <v>221</v>
      </c>
      <c r="B23" s="160">
        <v>161</v>
      </c>
      <c r="C23" s="159" t="s">
        <v>214</v>
      </c>
      <c r="D23" s="160">
        <v>140</v>
      </c>
      <c r="E23" s="158" t="s">
        <v>211</v>
      </c>
      <c r="F23" s="155">
        <v>143</v>
      </c>
      <c r="G23" s="159" t="s">
        <v>216</v>
      </c>
      <c r="H23" s="160">
        <v>101</v>
      </c>
    </row>
    <row r="24" spans="1:8" ht="25.5">
      <c r="A24" s="159" t="s">
        <v>217</v>
      </c>
      <c r="B24" s="160">
        <v>150</v>
      </c>
      <c r="C24" s="159" t="s">
        <v>218</v>
      </c>
      <c r="D24" s="160">
        <v>116</v>
      </c>
      <c r="E24" s="159" t="s">
        <v>263</v>
      </c>
      <c r="F24" s="160">
        <v>39</v>
      </c>
      <c r="G24" s="159" t="s">
        <v>220</v>
      </c>
      <c r="H24" s="160">
        <v>83</v>
      </c>
    </row>
    <row r="25" spans="1:8" ht="25.5">
      <c r="A25" s="159" t="s">
        <v>14</v>
      </c>
      <c r="B25" s="160">
        <v>136</v>
      </c>
      <c r="C25" s="159" t="s">
        <v>222</v>
      </c>
      <c r="D25" s="160">
        <v>69</v>
      </c>
      <c r="E25" s="159" t="s">
        <v>219</v>
      </c>
      <c r="F25" s="160">
        <v>35</v>
      </c>
      <c r="G25" s="159" t="s">
        <v>223</v>
      </c>
      <c r="H25" s="160">
        <v>57</v>
      </c>
    </row>
    <row r="26" spans="1:8" ht="25.5">
      <c r="A26" s="159" t="s">
        <v>209</v>
      </c>
      <c r="B26" s="160">
        <v>123</v>
      </c>
      <c r="C26" s="159" t="s">
        <v>264</v>
      </c>
      <c r="D26" s="160">
        <v>61</v>
      </c>
      <c r="E26" s="159" t="s">
        <v>261</v>
      </c>
      <c r="F26" s="160">
        <v>15</v>
      </c>
      <c r="G26" s="159" t="s">
        <v>226</v>
      </c>
      <c r="H26" s="160">
        <v>37</v>
      </c>
    </row>
    <row r="27" spans="1:8" ht="12.75">
      <c r="A27" s="159" t="s">
        <v>225</v>
      </c>
      <c r="B27" s="160">
        <v>60</v>
      </c>
      <c r="C27" s="159" t="s">
        <v>225</v>
      </c>
      <c r="D27" s="160">
        <v>26</v>
      </c>
      <c r="E27" s="1" t="s">
        <v>262</v>
      </c>
      <c r="F27" s="155">
        <v>13</v>
      </c>
      <c r="G27" s="159" t="s">
        <v>224</v>
      </c>
      <c r="H27" s="160">
        <v>18</v>
      </c>
    </row>
    <row r="28" spans="1:8" ht="25.5">
      <c r="A28" s="159" t="s">
        <v>227</v>
      </c>
      <c r="B28" s="160">
        <v>8</v>
      </c>
      <c r="C28" s="159" t="s">
        <v>228</v>
      </c>
      <c r="D28" s="160">
        <v>10</v>
      </c>
      <c r="E28" s="159" t="s">
        <v>230</v>
      </c>
      <c r="F28" s="160">
        <v>7</v>
      </c>
      <c r="G28" s="159" t="s">
        <v>229</v>
      </c>
      <c r="H28" s="160">
        <v>5</v>
      </c>
    </row>
    <row r="29" spans="1:8" ht="26.25" thickBot="1">
      <c r="A29" s="193"/>
      <c r="B29" s="193"/>
      <c r="C29" s="201" t="s">
        <v>231</v>
      </c>
      <c r="D29" s="202">
        <v>8</v>
      </c>
      <c r="E29" s="201" t="s">
        <v>232</v>
      </c>
      <c r="F29" s="202">
        <v>5</v>
      </c>
      <c r="G29" s="201"/>
      <c r="H29" s="193"/>
    </row>
    <row r="30" spans="1:8" ht="13.5" customHeight="1" thickBot="1">
      <c r="A30" s="227" t="s">
        <v>272</v>
      </c>
      <c r="B30" s="227"/>
      <c r="C30" s="227"/>
      <c r="D30" s="227"/>
      <c r="E30" s="227"/>
      <c r="F30" s="227"/>
      <c r="G30" s="227"/>
      <c r="H30" s="227"/>
    </row>
    <row r="31" spans="1:10" ht="13.5" thickBot="1">
      <c r="A31" s="227" t="s">
        <v>234</v>
      </c>
      <c r="B31" s="227"/>
      <c r="C31" s="227"/>
      <c r="D31" s="227"/>
      <c r="E31" s="227"/>
      <c r="F31" s="227"/>
      <c r="G31" s="227"/>
      <c r="H31" s="203">
        <f>B32+D32+F32+H32</f>
        <v>377523</v>
      </c>
      <c r="J31" s="170"/>
    </row>
    <row r="32" spans="1:8" ht="26.25" thickBot="1">
      <c r="A32" s="162" t="s">
        <v>235</v>
      </c>
      <c r="B32" s="177">
        <f>SUM(B33:B42)</f>
        <v>138281</v>
      </c>
      <c r="C32" s="162" t="s">
        <v>236</v>
      </c>
      <c r="D32" s="177">
        <f>SUM(D33:D37)</f>
        <v>403</v>
      </c>
      <c r="E32" s="157" t="s">
        <v>237</v>
      </c>
      <c r="F32" s="177">
        <f>SUM(F33:F35)</f>
        <v>980</v>
      </c>
      <c r="G32" s="157" t="s">
        <v>238</v>
      </c>
      <c r="H32" s="177">
        <f>SUM(H33:H38)</f>
        <v>237859</v>
      </c>
    </row>
    <row r="33" spans="1:8" ht="25.5">
      <c r="A33" s="158" t="s">
        <v>239</v>
      </c>
      <c r="B33" s="171">
        <v>80548</v>
      </c>
      <c r="C33" s="158" t="s">
        <v>240</v>
      </c>
      <c r="D33" s="155">
        <v>160</v>
      </c>
      <c r="E33" s="1" t="s">
        <v>241</v>
      </c>
      <c r="F33" s="163">
        <v>393</v>
      </c>
      <c r="G33" s="189" t="s">
        <v>246</v>
      </c>
      <c r="H33" s="210">
        <v>123980</v>
      </c>
    </row>
    <row r="34" spans="1:8" ht="12.75">
      <c r="A34" s="159" t="s">
        <v>243</v>
      </c>
      <c r="B34" s="209">
        <v>12965</v>
      </c>
      <c r="C34" s="180" t="s">
        <v>244</v>
      </c>
      <c r="D34" s="160">
        <v>100</v>
      </c>
      <c r="E34" s="180" t="s">
        <v>245</v>
      </c>
      <c r="F34" s="163">
        <v>573</v>
      </c>
      <c r="G34" s="159" t="s">
        <v>255</v>
      </c>
      <c r="H34" s="191">
        <v>60982</v>
      </c>
    </row>
    <row r="35" spans="1:8" ht="25.5">
      <c r="A35" s="159" t="s">
        <v>251</v>
      </c>
      <c r="B35" s="209">
        <v>11194</v>
      </c>
      <c r="C35" s="159" t="s">
        <v>248</v>
      </c>
      <c r="D35" s="160">
        <v>90</v>
      </c>
      <c r="E35" s="159" t="s">
        <v>249</v>
      </c>
      <c r="F35" s="163">
        <v>14</v>
      </c>
      <c r="G35" s="180" t="s">
        <v>242</v>
      </c>
      <c r="H35" s="191">
        <v>27079</v>
      </c>
    </row>
    <row r="36" spans="1:8" ht="12.75">
      <c r="A36" s="159" t="s">
        <v>247</v>
      </c>
      <c r="B36" s="209">
        <v>10826</v>
      </c>
      <c r="C36" s="159" t="s">
        <v>252</v>
      </c>
      <c r="D36" s="160">
        <v>45</v>
      </c>
      <c r="E36" s="180"/>
      <c r="F36" s="155"/>
      <c r="G36" s="180" t="s">
        <v>250</v>
      </c>
      <c r="H36" s="191">
        <v>14408</v>
      </c>
    </row>
    <row r="37" spans="1:8" ht="25.5">
      <c r="A37" s="180" t="s">
        <v>256</v>
      </c>
      <c r="B37" s="209">
        <v>10100</v>
      </c>
      <c r="C37" s="159" t="s">
        <v>265</v>
      </c>
      <c r="D37" s="160">
        <v>8</v>
      </c>
      <c r="F37" s="155"/>
      <c r="G37" s="159" t="s">
        <v>253</v>
      </c>
      <c r="H37" s="191">
        <v>10753</v>
      </c>
    </row>
    <row r="38" spans="1:8" ht="25.5">
      <c r="A38" s="180" t="s">
        <v>257</v>
      </c>
      <c r="B38" s="209">
        <v>4650</v>
      </c>
      <c r="C38" s="158"/>
      <c r="F38" s="155"/>
      <c r="G38" s="159" t="s">
        <v>258</v>
      </c>
      <c r="H38" s="191">
        <v>657</v>
      </c>
    </row>
    <row r="39" spans="1:8" ht="12.75">
      <c r="A39" s="180" t="s">
        <v>254</v>
      </c>
      <c r="B39" s="209">
        <v>4236</v>
      </c>
      <c r="F39" s="155"/>
      <c r="G39" s="158"/>
      <c r="H39" s="163"/>
    </row>
    <row r="40" spans="1:8" ht="12.75">
      <c r="A40" s="159" t="s">
        <v>259</v>
      </c>
      <c r="B40" s="209">
        <v>2011</v>
      </c>
      <c r="C40" s="158"/>
      <c r="F40" s="155"/>
      <c r="H40" s="163"/>
    </row>
    <row r="41" spans="1:8" ht="12.75">
      <c r="A41" s="180" t="s">
        <v>260</v>
      </c>
      <c r="B41" s="209">
        <v>1430</v>
      </c>
      <c r="C41" s="158"/>
      <c r="F41" s="155"/>
      <c r="H41" s="163"/>
    </row>
    <row r="42" spans="1:8" ht="13.5" thickBot="1">
      <c r="A42" s="187" t="s">
        <v>205</v>
      </c>
      <c r="B42" s="204">
        <v>321</v>
      </c>
      <c r="C42" s="205"/>
      <c r="D42" s="192"/>
      <c r="E42" s="187"/>
      <c r="F42" s="192"/>
      <c r="G42" s="187"/>
      <c r="H42" s="195"/>
    </row>
    <row r="43" spans="1:12" ht="12.75">
      <c r="A43" s="86" t="s">
        <v>30</v>
      </c>
      <c r="B43" s="13"/>
      <c r="C43" s="15"/>
      <c r="D43" s="12"/>
      <c r="E43" s="87" t="s">
        <v>33</v>
      </c>
      <c r="G43" s="16"/>
      <c r="I43" s="13"/>
      <c r="J43" s="13"/>
      <c r="K43" s="13"/>
      <c r="L43" s="12"/>
    </row>
    <row r="44" spans="1:12" ht="12.75">
      <c r="A44" s="86"/>
      <c r="B44" s="13"/>
      <c r="C44" s="15"/>
      <c r="D44" s="12"/>
      <c r="E44" s="87"/>
      <c r="G44" s="16"/>
      <c r="I44" s="13"/>
      <c r="J44" s="13"/>
      <c r="K44" s="13"/>
      <c r="L44" s="12"/>
    </row>
  </sheetData>
  <sheetProtection/>
  <mergeCells count="8">
    <mergeCell ref="A5:G5"/>
    <mergeCell ref="A4:H4"/>
    <mergeCell ref="A20:G20"/>
    <mergeCell ref="A31:G31"/>
    <mergeCell ref="A3:H3"/>
    <mergeCell ref="A18:H18"/>
    <mergeCell ref="A19:H19"/>
    <mergeCell ref="A30:H3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3" max="3" width="31.8515625" style="0" customWidth="1"/>
    <col min="5" max="5" width="32.7109375" style="0" customWidth="1"/>
  </cols>
  <sheetData>
    <row r="1" spans="1:4" s="1" customFormat="1" ht="19.5" customHeight="1">
      <c r="A1" s="154" t="s">
        <v>367</v>
      </c>
      <c r="D1" s="155"/>
    </row>
    <row r="2" s="1" customFormat="1" ht="6.75" customHeight="1" thickBot="1">
      <c r="D2" s="155"/>
    </row>
    <row r="3" spans="1:8" s="1" customFormat="1" ht="13.5" customHeight="1" thickBot="1">
      <c r="A3" s="226">
        <v>2011</v>
      </c>
      <c r="B3" s="226"/>
      <c r="C3" s="226"/>
      <c r="D3" s="226"/>
      <c r="E3" s="226"/>
      <c r="F3" s="226"/>
      <c r="G3" s="165"/>
      <c r="H3" s="165"/>
    </row>
    <row r="4" spans="1:8" s="1" customFormat="1" ht="15" customHeight="1" thickBot="1">
      <c r="A4" s="227" t="s">
        <v>311</v>
      </c>
      <c r="B4" s="227"/>
      <c r="C4" s="227"/>
      <c r="D4" s="227"/>
      <c r="E4" s="227"/>
      <c r="F4" s="208">
        <f>F5+F12+F19+F26+F33+F41</f>
        <v>143670</v>
      </c>
      <c r="G4" s="166"/>
      <c r="H4" s="166"/>
    </row>
    <row r="5" spans="1:8" s="1" customFormat="1" ht="15" customHeight="1" thickBot="1">
      <c r="A5" s="226" t="s">
        <v>312</v>
      </c>
      <c r="B5" s="226"/>
      <c r="C5" s="226"/>
      <c r="D5" s="226"/>
      <c r="E5" s="226"/>
      <c r="F5" s="183">
        <f>B6+D6+F6</f>
        <v>24002</v>
      </c>
      <c r="G5" s="165"/>
      <c r="H5" s="11"/>
    </row>
    <row r="6" spans="1:8" s="1" customFormat="1" ht="15" customHeight="1" thickBot="1">
      <c r="A6" s="174" t="s">
        <v>271</v>
      </c>
      <c r="B6" s="175">
        <f>SUM(B7:B11)</f>
        <v>489</v>
      </c>
      <c r="C6" s="162" t="s">
        <v>273</v>
      </c>
      <c r="D6" s="177">
        <f>SUM(D7:D11)</f>
        <v>23456</v>
      </c>
      <c r="E6" s="162" t="s">
        <v>277</v>
      </c>
      <c r="F6" s="177">
        <f>SUM(F7:F11)</f>
        <v>57</v>
      </c>
      <c r="G6" s="165"/>
      <c r="H6" s="178"/>
    </row>
    <row r="7" spans="1:8" s="1" customFormat="1" ht="15" customHeight="1">
      <c r="A7" s="11" t="s">
        <v>269</v>
      </c>
      <c r="B7" s="173">
        <v>187</v>
      </c>
      <c r="C7" s="11" t="s">
        <v>246</v>
      </c>
      <c r="D7" s="176">
        <v>8554</v>
      </c>
      <c r="E7" s="11" t="s">
        <v>280</v>
      </c>
      <c r="F7" s="176">
        <v>19</v>
      </c>
      <c r="G7" s="165"/>
      <c r="H7" s="172"/>
    </row>
    <row r="8" spans="1:8" s="1" customFormat="1" ht="15" customHeight="1">
      <c r="A8" s="180" t="s">
        <v>270</v>
      </c>
      <c r="B8" s="181">
        <v>187</v>
      </c>
      <c r="C8" s="180" t="s">
        <v>276</v>
      </c>
      <c r="D8" s="182">
        <v>7318</v>
      </c>
      <c r="E8" s="180" t="s">
        <v>278</v>
      </c>
      <c r="F8" s="182">
        <v>16</v>
      </c>
      <c r="G8" s="165"/>
      <c r="H8" s="172"/>
    </row>
    <row r="9" spans="1:8" s="1" customFormat="1" ht="15" customHeight="1">
      <c r="A9" s="180" t="s">
        <v>266</v>
      </c>
      <c r="B9" s="181">
        <v>53</v>
      </c>
      <c r="C9" s="180" t="s">
        <v>287</v>
      </c>
      <c r="D9" s="182">
        <v>4953</v>
      </c>
      <c r="E9" s="180" t="s">
        <v>264</v>
      </c>
      <c r="F9" s="182">
        <v>12</v>
      </c>
      <c r="G9" s="165"/>
      <c r="H9" s="172"/>
    </row>
    <row r="10" spans="1:8" s="1" customFormat="1" ht="15" customHeight="1">
      <c r="A10" s="180" t="s">
        <v>268</v>
      </c>
      <c r="B10" s="181">
        <v>52</v>
      </c>
      <c r="C10" s="180" t="s">
        <v>275</v>
      </c>
      <c r="D10" s="182">
        <v>1420</v>
      </c>
      <c r="E10" s="180" t="s">
        <v>279</v>
      </c>
      <c r="F10" s="182">
        <v>10</v>
      </c>
      <c r="G10" s="165"/>
      <c r="H10" s="172"/>
    </row>
    <row r="11" spans="1:8" s="1" customFormat="1" ht="15" customHeight="1" thickBot="1">
      <c r="A11" s="180" t="s">
        <v>267</v>
      </c>
      <c r="B11" s="181">
        <v>10</v>
      </c>
      <c r="C11" s="180" t="s">
        <v>274</v>
      </c>
      <c r="D11" s="182">
        <v>1211</v>
      </c>
      <c r="E11" s="11"/>
      <c r="F11" s="176"/>
      <c r="G11" s="165"/>
      <c r="H11" s="172"/>
    </row>
    <row r="12" spans="1:8" s="1" customFormat="1" ht="15" customHeight="1" thickBot="1">
      <c r="A12" s="226" t="s">
        <v>313</v>
      </c>
      <c r="B12" s="226"/>
      <c r="C12" s="226"/>
      <c r="D12" s="226"/>
      <c r="E12" s="226"/>
      <c r="F12" s="183">
        <f>B13+D13+F13</f>
        <v>15716</v>
      </c>
      <c r="G12" s="165"/>
      <c r="H12" s="11"/>
    </row>
    <row r="13" spans="1:8" s="1" customFormat="1" ht="15" customHeight="1" thickBot="1">
      <c r="A13" s="174" t="s">
        <v>271</v>
      </c>
      <c r="B13" s="175">
        <f>SUM(B14:B16)</f>
        <v>45</v>
      </c>
      <c r="C13" s="162" t="s">
        <v>273</v>
      </c>
      <c r="D13" s="177">
        <f>SUM(D14:D18)</f>
        <v>15568</v>
      </c>
      <c r="E13" s="162" t="s">
        <v>277</v>
      </c>
      <c r="F13" s="177">
        <f>SUM(F14:F17)</f>
        <v>103</v>
      </c>
      <c r="G13" s="165"/>
      <c r="H13" s="178"/>
    </row>
    <row r="14" spans="1:8" s="1" customFormat="1" ht="15" customHeight="1">
      <c r="A14" s="180" t="s">
        <v>270</v>
      </c>
      <c r="B14" s="181">
        <v>28</v>
      </c>
      <c r="C14" s="11" t="s">
        <v>246</v>
      </c>
      <c r="D14" s="176">
        <v>8230</v>
      </c>
      <c r="E14" s="11" t="s">
        <v>282</v>
      </c>
      <c r="F14" s="176">
        <v>90</v>
      </c>
      <c r="G14" s="165"/>
      <c r="H14" s="172"/>
    </row>
    <row r="15" spans="1:8" s="1" customFormat="1" ht="15" customHeight="1">
      <c r="A15" s="180" t="s">
        <v>267</v>
      </c>
      <c r="B15" s="181">
        <v>9</v>
      </c>
      <c r="C15" s="180" t="s">
        <v>287</v>
      </c>
      <c r="D15" s="182">
        <v>4654</v>
      </c>
      <c r="E15" s="180" t="s">
        <v>281</v>
      </c>
      <c r="F15" s="182">
        <v>8</v>
      </c>
      <c r="G15" s="165"/>
      <c r="H15" s="172"/>
    </row>
    <row r="16" spans="1:8" s="1" customFormat="1" ht="15" customHeight="1">
      <c r="A16" s="180" t="s">
        <v>281</v>
      </c>
      <c r="B16" s="181">
        <v>8</v>
      </c>
      <c r="C16" s="180" t="s">
        <v>274</v>
      </c>
      <c r="D16" s="182">
        <v>1262</v>
      </c>
      <c r="E16" s="180" t="s">
        <v>283</v>
      </c>
      <c r="F16" s="182">
        <v>3</v>
      </c>
      <c r="G16" s="165"/>
      <c r="H16" s="172"/>
    </row>
    <row r="17" spans="1:8" s="1" customFormat="1" ht="15" customHeight="1">
      <c r="A17" s="11"/>
      <c r="B17" s="173"/>
      <c r="C17" s="180" t="s">
        <v>275</v>
      </c>
      <c r="D17" s="182">
        <v>1169</v>
      </c>
      <c r="E17" s="180" t="s">
        <v>279</v>
      </c>
      <c r="F17" s="182">
        <v>2</v>
      </c>
      <c r="G17" s="165"/>
      <c r="H17" s="172"/>
    </row>
    <row r="18" spans="3:8" s="1" customFormat="1" ht="15" customHeight="1" thickBot="1">
      <c r="C18" s="180" t="s">
        <v>276</v>
      </c>
      <c r="D18" s="182">
        <v>253</v>
      </c>
      <c r="G18" s="165"/>
      <c r="H18" s="172"/>
    </row>
    <row r="19" spans="1:8" s="1" customFormat="1" ht="15" customHeight="1" thickBot="1">
      <c r="A19" s="226" t="s">
        <v>314</v>
      </c>
      <c r="B19" s="226"/>
      <c r="C19" s="226"/>
      <c r="D19" s="226"/>
      <c r="E19" s="226"/>
      <c r="F19" s="164">
        <f>B20+D20+F20</f>
        <v>10675</v>
      </c>
      <c r="G19" s="165"/>
      <c r="H19" s="179"/>
    </row>
    <row r="20" spans="1:8" s="1" customFormat="1" ht="15" customHeight="1" thickBot="1">
      <c r="A20" s="174" t="s">
        <v>271</v>
      </c>
      <c r="B20" s="175">
        <f>SUM(B21:B23)</f>
        <v>39</v>
      </c>
      <c r="C20" s="162" t="s">
        <v>273</v>
      </c>
      <c r="D20" s="177">
        <f>SUM(D21:D25)</f>
        <v>9671</v>
      </c>
      <c r="E20" s="162" t="s">
        <v>277</v>
      </c>
      <c r="F20" s="177">
        <f>SUM(F21:F23)</f>
        <v>965</v>
      </c>
      <c r="G20" s="165"/>
      <c r="H20" s="178"/>
    </row>
    <row r="21" spans="1:8" s="1" customFormat="1" ht="15" customHeight="1">
      <c r="A21" s="159" t="s">
        <v>286</v>
      </c>
      <c r="B21" s="181">
        <v>16</v>
      </c>
      <c r="C21" s="11" t="s">
        <v>246</v>
      </c>
      <c r="D21" s="176">
        <v>3350</v>
      </c>
      <c r="E21" s="11" t="s">
        <v>284</v>
      </c>
      <c r="F21" s="176">
        <v>947</v>
      </c>
      <c r="G21" s="165"/>
      <c r="H21" s="172"/>
    </row>
    <row r="22" spans="1:8" s="1" customFormat="1" ht="15" customHeight="1">
      <c r="A22" s="180" t="s">
        <v>270</v>
      </c>
      <c r="B22" s="181">
        <v>13</v>
      </c>
      <c r="C22" s="180" t="s">
        <v>276</v>
      </c>
      <c r="D22" s="182">
        <v>2789</v>
      </c>
      <c r="E22" s="180" t="s">
        <v>285</v>
      </c>
      <c r="F22" s="182">
        <v>16</v>
      </c>
      <c r="G22" s="165"/>
      <c r="H22" s="172"/>
    </row>
    <row r="23" spans="1:8" s="1" customFormat="1" ht="15" customHeight="1">
      <c r="A23" s="180" t="s">
        <v>267</v>
      </c>
      <c r="B23" s="181">
        <v>10</v>
      </c>
      <c r="C23" s="180" t="s">
        <v>287</v>
      </c>
      <c r="D23" s="182">
        <v>2028</v>
      </c>
      <c r="E23" s="180" t="s">
        <v>279</v>
      </c>
      <c r="F23" s="182">
        <v>2</v>
      </c>
      <c r="G23" s="165"/>
      <c r="H23" s="172"/>
    </row>
    <row r="24" spans="3:8" s="1" customFormat="1" ht="15" customHeight="1">
      <c r="C24" s="180" t="s">
        <v>274</v>
      </c>
      <c r="D24" s="182">
        <v>1010</v>
      </c>
      <c r="E24" s="184"/>
      <c r="F24" s="185"/>
      <c r="G24" s="165"/>
      <c r="H24" s="172"/>
    </row>
    <row r="25" spans="3:8" s="1" customFormat="1" ht="15" customHeight="1" thickBot="1">
      <c r="C25" s="180" t="s">
        <v>275</v>
      </c>
      <c r="D25" s="182">
        <v>494</v>
      </c>
      <c r="E25" s="11"/>
      <c r="F25" s="176"/>
      <c r="G25" s="165"/>
      <c r="H25" s="172"/>
    </row>
    <row r="26" spans="1:8" s="1" customFormat="1" ht="15" customHeight="1" thickBot="1">
      <c r="A26" s="226" t="s">
        <v>315</v>
      </c>
      <c r="B26" s="226"/>
      <c r="C26" s="226"/>
      <c r="D26" s="226"/>
      <c r="E26" s="226"/>
      <c r="F26" s="164">
        <f>B27+D27+F27</f>
        <v>11027</v>
      </c>
      <c r="G26" s="165"/>
      <c r="H26" s="179"/>
    </row>
    <row r="27" spans="1:8" s="1" customFormat="1" ht="15" customHeight="1" thickBot="1">
      <c r="A27" s="174" t="s">
        <v>271</v>
      </c>
      <c r="B27" s="175">
        <f>B28</f>
        <v>61</v>
      </c>
      <c r="C27" s="162" t="s">
        <v>273</v>
      </c>
      <c r="D27" s="177">
        <f>SUM(D28:D32)</f>
        <v>10492</v>
      </c>
      <c r="E27" s="162" t="s">
        <v>277</v>
      </c>
      <c r="F27" s="177">
        <f>SUM(F28:F32)</f>
        <v>474</v>
      </c>
      <c r="G27" s="165"/>
      <c r="H27" s="178"/>
    </row>
    <row r="28" spans="1:8" s="1" customFormat="1" ht="15" customHeight="1">
      <c r="A28" s="11" t="s">
        <v>289</v>
      </c>
      <c r="B28" s="173">
        <v>61</v>
      </c>
      <c r="C28" s="180" t="s">
        <v>246</v>
      </c>
      <c r="D28" s="182">
        <v>3705</v>
      </c>
      <c r="E28" s="11" t="s">
        <v>278</v>
      </c>
      <c r="F28" s="176">
        <v>215</v>
      </c>
      <c r="G28" s="165"/>
      <c r="H28" s="172"/>
    </row>
    <row r="29" spans="1:8" s="1" customFormat="1" ht="15" customHeight="1">
      <c r="A29" s="184"/>
      <c r="B29" s="186"/>
      <c r="C29" s="180" t="s">
        <v>276</v>
      </c>
      <c r="D29" s="182">
        <v>3342</v>
      </c>
      <c r="E29" s="180" t="s">
        <v>210</v>
      </c>
      <c r="F29" s="182">
        <v>168</v>
      </c>
      <c r="G29" s="165"/>
      <c r="H29" s="172"/>
    </row>
    <row r="30" spans="1:8" s="1" customFormat="1" ht="15" customHeight="1">
      <c r="A30" s="11"/>
      <c r="B30" s="173"/>
      <c r="C30" s="180" t="s">
        <v>287</v>
      </c>
      <c r="D30" s="182">
        <v>2464</v>
      </c>
      <c r="E30" s="180" t="s">
        <v>281</v>
      </c>
      <c r="F30" s="182">
        <v>44</v>
      </c>
      <c r="G30" s="165"/>
      <c r="H30" s="172"/>
    </row>
    <row r="31" spans="1:8" s="1" customFormat="1" ht="15" customHeight="1">
      <c r="A31" s="11"/>
      <c r="B31" s="173"/>
      <c r="C31" s="180" t="s">
        <v>288</v>
      </c>
      <c r="D31" s="182">
        <v>665</v>
      </c>
      <c r="E31" s="180" t="s">
        <v>264</v>
      </c>
      <c r="F31" s="182">
        <v>36</v>
      </c>
      <c r="G31" s="165"/>
      <c r="H31" s="172"/>
    </row>
    <row r="32" spans="1:7" s="1" customFormat="1" ht="15" customHeight="1" thickBot="1">
      <c r="A32" s="187"/>
      <c r="B32" s="188"/>
      <c r="C32" s="193" t="s">
        <v>275</v>
      </c>
      <c r="D32" s="207">
        <v>316</v>
      </c>
      <c r="E32" s="193" t="s">
        <v>233</v>
      </c>
      <c r="F32" s="207">
        <v>11</v>
      </c>
      <c r="G32" s="165"/>
    </row>
    <row r="33" spans="1:8" s="1" customFormat="1" ht="15" customHeight="1" thickBot="1">
      <c r="A33" s="226" t="s">
        <v>316</v>
      </c>
      <c r="B33" s="226"/>
      <c r="C33" s="226"/>
      <c r="D33" s="226"/>
      <c r="E33" s="226"/>
      <c r="F33" s="164">
        <f>B34+D34+F34</f>
        <v>78000</v>
      </c>
      <c r="G33" s="165"/>
      <c r="H33" s="179"/>
    </row>
    <row r="34" spans="1:8" s="1" customFormat="1" ht="15" customHeight="1" thickBot="1">
      <c r="A34" s="174" t="s">
        <v>271</v>
      </c>
      <c r="B34" s="175">
        <f>SUM(B35:B36)</f>
        <v>645</v>
      </c>
      <c r="C34" s="162" t="s">
        <v>273</v>
      </c>
      <c r="D34" s="177">
        <f>SUM(D35:D40)</f>
        <v>75603</v>
      </c>
      <c r="E34" s="162" t="s">
        <v>277</v>
      </c>
      <c r="F34" s="177">
        <f>SUM(F35:F39)</f>
        <v>1752</v>
      </c>
      <c r="G34" s="165"/>
      <c r="H34" s="178"/>
    </row>
    <row r="35" spans="1:8" s="1" customFormat="1" ht="15" customHeight="1">
      <c r="A35" s="180" t="s">
        <v>270</v>
      </c>
      <c r="B35" s="181">
        <v>622</v>
      </c>
      <c r="C35" s="11" t="s">
        <v>287</v>
      </c>
      <c r="D35" s="176">
        <v>36253</v>
      </c>
      <c r="E35" s="180" t="s">
        <v>210</v>
      </c>
      <c r="F35" s="182">
        <v>1462</v>
      </c>
      <c r="G35" s="165"/>
      <c r="H35" s="172"/>
    </row>
    <row r="36" spans="1:8" s="1" customFormat="1" ht="15" customHeight="1">
      <c r="A36" s="11" t="s">
        <v>290</v>
      </c>
      <c r="B36" s="181">
        <v>23</v>
      </c>
      <c r="C36" s="180" t="s">
        <v>246</v>
      </c>
      <c r="D36" s="182">
        <v>27758</v>
      </c>
      <c r="E36" s="11" t="s">
        <v>292</v>
      </c>
      <c r="F36" s="176">
        <v>160</v>
      </c>
      <c r="G36" s="165"/>
      <c r="H36" s="172"/>
    </row>
    <row r="37" spans="1:8" s="1" customFormat="1" ht="15" customHeight="1">
      <c r="A37" s="184"/>
      <c r="B37" s="186"/>
      <c r="C37" s="180" t="s">
        <v>274</v>
      </c>
      <c r="D37" s="182">
        <v>7621</v>
      </c>
      <c r="E37" s="180" t="s">
        <v>264</v>
      </c>
      <c r="F37" s="182">
        <v>79</v>
      </c>
      <c r="G37" s="165"/>
      <c r="H37" s="172"/>
    </row>
    <row r="38" spans="1:8" s="1" customFormat="1" ht="15" customHeight="1">
      <c r="A38" s="11"/>
      <c r="B38" s="11"/>
      <c r="C38" s="180" t="s">
        <v>276</v>
      </c>
      <c r="D38" s="182">
        <v>2241</v>
      </c>
      <c r="E38" s="180" t="s">
        <v>291</v>
      </c>
      <c r="F38" s="182">
        <v>35</v>
      </c>
      <c r="G38" s="165"/>
      <c r="H38" s="172"/>
    </row>
    <row r="39" spans="1:8" s="1" customFormat="1" ht="15" customHeight="1">
      <c r="A39" s="11"/>
      <c r="B39" s="173"/>
      <c r="C39" s="180" t="s">
        <v>293</v>
      </c>
      <c r="D39" s="182">
        <v>950</v>
      </c>
      <c r="E39" s="180" t="s">
        <v>233</v>
      </c>
      <c r="F39" s="182">
        <v>16</v>
      </c>
      <c r="G39" s="165"/>
      <c r="H39" s="172"/>
    </row>
    <row r="40" spans="1:7" s="1" customFormat="1" ht="15" customHeight="1" thickBot="1">
      <c r="A40" s="11"/>
      <c r="B40" s="173"/>
      <c r="C40" s="180" t="s">
        <v>294</v>
      </c>
      <c r="D40" s="182">
        <v>780</v>
      </c>
      <c r="E40" s="11"/>
      <c r="F40" s="176"/>
      <c r="G40" s="165"/>
    </row>
    <row r="41" spans="1:8" s="1" customFormat="1" ht="15" customHeight="1" thickBot="1">
      <c r="A41" s="226" t="s">
        <v>317</v>
      </c>
      <c r="B41" s="226"/>
      <c r="C41" s="226"/>
      <c r="D41" s="226"/>
      <c r="E41" s="226"/>
      <c r="F41" s="164">
        <f>B42+D42+F42</f>
        <v>4250</v>
      </c>
      <c r="G41" s="165"/>
      <c r="H41" s="179"/>
    </row>
    <row r="42" spans="1:8" s="1" customFormat="1" ht="15" customHeight="1" thickBot="1">
      <c r="A42" s="174" t="s">
        <v>271</v>
      </c>
      <c r="B42" s="175">
        <f>SUM(B43:B45)</f>
        <v>144</v>
      </c>
      <c r="C42" s="162" t="s">
        <v>273</v>
      </c>
      <c r="D42" s="177">
        <f>SUM(D43:D46)</f>
        <v>4031</v>
      </c>
      <c r="E42" s="162" t="s">
        <v>277</v>
      </c>
      <c r="F42" s="177">
        <f>SUM(F43:F46)</f>
        <v>75</v>
      </c>
      <c r="G42" s="165"/>
      <c r="H42" s="178"/>
    </row>
    <row r="43" spans="1:8" s="1" customFormat="1" ht="15" customHeight="1">
      <c r="A43" s="180" t="s">
        <v>205</v>
      </c>
      <c r="B43" s="181">
        <v>135</v>
      </c>
      <c r="C43" s="180" t="s">
        <v>276</v>
      </c>
      <c r="D43" s="182">
        <v>1540</v>
      </c>
      <c r="E43" s="11" t="s">
        <v>278</v>
      </c>
      <c r="F43" s="176">
        <v>29</v>
      </c>
      <c r="G43" s="165"/>
      <c r="H43" s="172"/>
    </row>
    <row r="44" spans="1:8" s="1" customFormat="1" ht="15" customHeight="1">
      <c r="A44" s="180" t="s">
        <v>267</v>
      </c>
      <c r="B44" s="181">
        <v>5</v>
      </c>
      <c r="C44" s="180" t="s">
        <v>246</v>
      </c>
      <c r="D44" s="182">
        <v>1487</v>
      </c>
      <c r="E44" s="11" t="s">
        <v>225</v>
      </c>
      <c r="F44" s="176">
        <v>21</v>
      </c>
      <c r="G44" s="165"/>
      <c r="H44" s="172"/>
    </row>
    <row r="45" spans="1:8" s="1" customFormat="1" ht="15" customHeight="1">
      <c r="A45" s="180" t="s">
        <v>295</v>
      </c>
      <c r="B45" s="181">
        <v>4</v>
      </c>
      <c r="C45" s="180" t="s">
        <v>287</v>
      </c>
      <c r="D45" s="182">
        <v>1004</v>
      </c>
      <c r="E45" s="180" t="s">
        <v>280</v>
      </c>
      <c r="F45" s="182">
        <v>15</v>
      </c>
      <c r="G45" s="165"/>
      <c r="H45" s="172"/>
    </row>
    <row r="46" spans="1:8" s="1" customFormat="1" ht="15" customHeight="1" thickBot="1">
      <c r="A46" s="193"/>
      <c r="B46" s="206"/>
      <c r="C46" s="193"/>
      <c r="D46" s="193"/>
      <c r="E46" s="193" t="s">
        <v>210</v>
      </c>
      <c r="F46" s="207">
        <v>10</v>
      </c>
      <c r="G46" s="165"/>
      <c r="H46" s="172"/>
    </row>
    <row r="47" spans="1:12" ht="13.5" customHeight="1">
      <c r="A47" s="86" t="s">
        <v>30</v>
      </c>
      <c r="B47" s="13"/>
      <c r="C47" s="15"/>
      <c r="D47" s="12"/>
      <c r="E47" s="87" t="s">
        <v>33</v>
      </c>
      <c r="F47" s="1"/>
      <c r="G47" s="16"/>
      <c r="H47" s="1"/>
      <c r="I47" s="13"/>
      <c r="J47" s="13"/>
      <c r="K47" s="13"/>
      <c r="L47" s="12"/>
    </row>
    <row r="48" s="1" customFormat="1" ht="12.75">
      <c r="D48" s="155"/>
    </row>
    <row r="49" s="1" customFormat="1" ht="12.75">
      <c r="D49" s="155"/>
    </row>
    <row r="50" spans="4:5" s="1" customFormat="1" ht="12.75">
      <c r="D50" s="155"/>
      <c r="E50" s="11"/>
    </row>
    <row r="51" spans="4:5" s="1" customFormat="1" ht="12.75">
      <c r="D51" s="155"/>
      <c r="E51" s="11"/>
    </row>
    <row r="52" spans="4:5" s="1" customFormat="1" ht="12.75">
      <c r="D52" s="155"/>
      <c r="E52" s="11"/>
    </row>
    <row r="53" spans="4:5" s="1" customFormat="1" ht="12.75">
      <c r="D53" s="155"/>
      <c r="E53" s="11"/>
    </row>
    <row r="54" s="1" customFormat="1" ht="12.75">
      <c r="D54" s="155"/>
    </row>
    <row r="55" s="1" customFormat="1" ht="12.75">
      <c r="D55" s="155"/>
    </row>
    <row r="56" s="1" customFormat="1" ht="12.75">
      <c r="D56" s="155"/>
    </row>
  </sheetData>
  <sheetProtection/>
  <mergeCells count="8">
    <mergeCell ref="A41:E41"/>
    <mergeCell ref="A3:F3"/>
    <mergeCell ref="A5:E5"/>
    <mergeCell ref="A12:E12"/>
    <mergeCell ref="A19:E19"/>
    <mergeCell ref="A26:E26"/>
    <mergeCell ref="A33:E33"/>
    <mergeCell ref="A4:E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17" customWidth="1"/>
    <col min="2" max="13" width="5.421875" style="18" customWidth="1"/>
    <col min="14" max="14" width="8.57421875" style="18" bestFit="1" customWidth="1"/>
    <col min="15" max="16384" width="9.140625" style="18" customWidth="1"/>
  </cols>
  <sheetData>
    <row r="1" spans="1:16" s="4" customFormat="1" ht="19.5" customHeight="1">
      <c r="A1" s="3" t="s">
        <v>318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"/>
      <c r="P1" s="9"/>
    </row>
    <row r="2" spans="1:16" s="4" customFormat="1" ht="6.75" customHeight="1" thickBot="1">
      <c r="A2" s="5"/>
      <c r="C2" s="10"/>
      <c r="D2" s="9"/>
      <c r="O2" s="7"/>
      <c r="P2" s="9"/>
    </row>
    <row r="3" spans="2:14" ht="13.5" customHeight="1" thickBot="1">
      <c r="B3" s="224">
        <v>2011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s="2" customFormat="1" ht="12.75" customHeight="1" thickBot="1">
      <c r="A4" s="19" t="s">
        <v>13</v>
      </c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31" t="s">
        <v>12</v>
      </c>
    </row>
    <row r="5" spans="1:14" ht="18.75">
      <c r="A5" s="77" t="s">
        <v>16</v>
      </c>
      <c r="B5" s="20">
        <v>3154</v>
      </c>
      <c r="C5" s="20">
        <v>2654</v>
      </c>
      <c r="D5" s="20">
        <v>3771</v>
      </c>
      <c r="E5" s="20">
        <v>3730</v>
      </c>
      <c r="F5" s="20">
        <v>3809</v>
      </c>
      <c r="G5" s="20">
        <v>3944</v>
      </c>
      <c r="H5" s="20">
        <v>4030</v>
      </c>
      <c r="I5" s="20">
        <v>4106</v>
      </c>
      <c r="J5" s="20">
        <v>4506</v>
      </c>
      <c r="K5" s="20">
        <v>4814</v>
      </c>
      <c r="L5" s="20">
        <v>3662</v>
      </c>
      <c r="M5" s="20">
        <v>4586</v>
      </c>
      <c r="N5" s="21">
        <f aca="true" t="shared" si="0" ref="N5:N18">SUM(B5:M5)</f>
        <v>46766</v>
      </c>
    </row>
    <row r="6" spans="1:14" ht="18.75">
      <c r="A6" s="75" t="s">
        <v>19</v>
      </c>
      <c r="B6" s="23">
        <v>117</v>
      </c>
      <c r="C6" s="23">
        <v>138</v>
      </c>
      <c r="D6" s="23">
        <v>141</v>
      </c>
      <c r="E6" s="23">
        <v>124</v>
      </c>
      <c r="F6" s="23">
        <v>191</v>
      </c>
      <c r="G6" s="23">
        <v>364</v>
      </c>
      <c r="H6" s="23">
        <v>527</v>
      </c>
      <c r="I6" s="23">
        <v>760</v>
      </c>
      <c r="J6" s="23">
        <v>696</v>
      </c>
      <c r="K6" s="23">
        <v>645</v>
      </c>
      <c r="L6" s="23">
        <v>373</v>
      </c>
      <c r="M6" s="23">
        <v>354</v>
      </c>
      <c r="N6" s="24">
        <f t="shared" si="0"/>
        <v>4430</v>
      </c>
    </row>
    <row r="7" spans="1:14" ht="18.75">
      <c r="A7" s="75" t="s">
        <v>20</v>
      </c>
      <c r="B7" s="23">
        <v>149</v>
      </c>
      <c r="C7" s="23">
        <v>148</v>
      </c>
      <c r="D7" s="23">
        <v>171</v>
      </c>
      <c r="E7" s="23">
        <v>179</v>
      </c>
      <c r="F7" s="23">
        <v>187</v>
      </c>
      <c r="G7" s="23">
        <v>293</v>
      </c>
      <c r="H7" s="23">
        <v>361</v>
      </c>
      <c r="I7" s="23">
        <v>673</v>
      </c>
      <c r="J7" s="23">
        <v>621</v>
      </c>
      <c r="K7" s="23">
        <v>577</v>
      </c>
      <c r="L7" s="23">
        <v>242</v>
      </c>
      <c r="M7" s="23">
        <v>275</v>
      </c>
      <c r="N7" s="24">
        <f t="shared" si="0"/>
        <v>3876</v>
      </c>
    </row>
    <row r="8" spans="1:14" ht="18.75">
      <c r="A8" s="75" t="s">
        <v>21</v>
      </c>
      <c r="B8" s="23">
        <v>82</v>
      </c>
      <c r="C8" s="23">
        <v>65</v>
      </c>
      <c r="D8" s="23">
        <v>102</v>
      </c>
      <c r="E8" s="23">
        <v>103</v>
      </c>
      <c r="F8" s="23">
        <v>115</v>
      </c>
      <c r="G8" s="23">
        <v>201</v>
      </c>
      <c r="H8" s="23">
        <v>340</v>
      </c>
      <c r="I8" s="23">
        <v>496</v>
      </c>
      <c r="J8" s="23">
        <v>487</v>
      </c>
      <c r="K8" s="23">
        <v>447</v>
      </c>
      <c r="L8" s="23">
        <v>173</v>
      </c>
      <c r="M8" s="23">
        <v>224</v>
      </c>
      <c r="N8" s="24">
        <f t="shared" si="0"/>
        <v>2835</v>
      </c>
    </row>
    <row r="9" spans="1:14" ht="18.75">
      <c r="A9" s="22" t="s">
        <v>14</v>
      </c>
      <c r="B9" s="23">
        <v>141</v>
      </c>
      <c r="C9" s="23">
        <v>87</v>
      </c>
      <c r="D9" s="23">
        <v>112</v>
      </c>
      <c r="E9" s="23">
        <v>88</v>
      </c>
      <c r="F9" s="23">
        <v>99</v>
      </c>
      <c r="G9" s="23">
        <v>147</v>
      </c>
      <c r="H9" s="23">
        <v>277</v>
      </c>
      <c r="I9" s="23">
        <v>368</v>
      </c>
      <c r="J9" s="23">
        <v>447</v>
      </c>
      <c r="K9" s="23">
        <v>405</v>
      </c>
      <c r="L9" s="23">
        <v>208</v>
      </c>
      <c r="M9" s="23">
        <v>162</v>
      </c>
      <c r="N9" s="24">
        <f t="shared" si="0"/>
        <v>2541</v>
      </c>
    </row>
    <row r="10" spans="1:14" ht="18.75">
      <c r="A10" s="75" t="s">
        <v>15</v>
      </c>
      <c r="B10" s="23">
        <v>8</v>
      </c>
      <c r="C10" s="23">
        <v>12</v>
      </c>
      <c r="D10" s="23">
        <v>16</v>
      </c>
      <c r="E10" s="23">
        <v>20</v>
      </c>
      <c r="F10" s="23">
        <v>10</v>
      </c>
      <c r="G10" s="23">
        <v>18</v>
      </c>
      <c r="H10" s="23">
        <v>43</v>
      </c>
      <c r="I10" s="23">
        <v>36</v>
      </c>
      <c r="J10" s="23">
        <v>21</v>
      </c>
      <c r="K10" s="23">
        <v>30</v>
      </c>
      <c r="L10" s="23">
        <v>20</v>
      </c>
      <c r="M10" s="23">
        <v>9</v>
      </c>
      <c r="N10" s="24">
        <f t="shared" si="0"/>
        <v>243</v>
      </c>
    </row>
    <row r="11" spans="1:14" ht="18.75">
      <c r="A11" s="75" t="s">
        <v>22</v>
      </c>
      <c r="B11" s="23">
        <v>3</v>
      </c>
      <c r="C11" s="23">
        <v>4</v>
      </c>
      <c r="D11" s="23">
        <v>8</v>
      </c>
      <c r="E11" s="23">
        <v>4</v>
      </c>
      <c r="F11" s="23">
        <v>0</v>
      </c>
      <c r="G11" s="23">
        <v>5</v>
      </c>
      <c r="H11" s="23">
        <v>7</v>
      </c>
      <c r="I11" s="23">
        <v>18</v>
      </c>
      <c r="J11" s="23">
        <v>21</v>
      </c>
      <c r="K11" s="23">
        <v>18</v>
      </c>
      <c r="L11" s="23">
        <v>18</v>
      </c>
      <c r="M11" s="23">
        <v>7</v>
      </c>
      <c r="N11" s="24">
        <f t="shared" si="0"/>
        <v>113</v>
      </c>
    </row>
    <row r="12" spans="1:14" ht="18.75">
      <c r="A12" s="75" t="s">
        <v>24</v>
      </c>
      <c r="B12" s="23">
        <v>3</v>
      </c>
      <c r="C12" s="23">
        <v>8</v>
      </c>
      <c r="D12" s="23">
        <v>5</v>
      </c>
      <c r="E12" s="23">
        <v>7</v>
      </c>
      <c r="F12" s="23">
        <v>6</v>
      </c>
      <c r="G12" s="23">
        <v>7</v>
      </c>
      <c r="H12" s="23">
        <v>9</v>
      </c>
      <c r="I12" s="23">
        <v>8</v>
      </c>
      <c r="J12" s="23">
        <v>5</v>
      </c>
      <c r="K12" s="23">
        <v>6</v>
      </c>
      <c r="L12" s="23">
        <v>5</v>
      </c>
      <c r="M12" s="23">
        <v>2</v>
      </c>
      <c r="N12" s="24">
        <f t="shared" si="0"/>
        <v>71</v>
      </c>
    </row>
    <row r="13" spans="1:14" ht="18.75">
      <c r="A13" s="75" t="s">
        <v>23</v>
      </c>
      <c r="B13" s="23">
        <v>5</v>
      </c>
      <c r="C13" s="23">
        <v>0</v>
      </c>
      <c r="D13" s="23">
        <v>1</v>
      </c>
      <c r="E13" s="23">
        <v>0</v>
      </c>
      <c r="F13" s="23">
        <v>1</v>
      </c>
      <c r="G13" s="23">
        <v>9</v>
      </c>
      <c r="H13" s="23">
        <v>3</v>
      </c>
      <c r="I13" s="23">
        <v>2</v>
      </c>
      <c r="J13" s="23">
        <v>4</v>
      </c>
      <c r="K13" s="23">
        <v>0</v>
      </c>
      <c r="L13" s="23">
        <v>2</v>
      </c>
      <c r="M13" s="23">
        <v>2</v>
      </c>
      <c r="N13" s="24">
        <f t="shared" si="0"/>
        <v>29</v>
      </c>
    </row>
    <row r="14" spans="1:14" ht="18.75">
      <c r="A14" s="75" t="s">
        <v>26</v>
      </c>
      <c r="B14" s="23">
        <v>1</v>
      </c>
      <c r="C14" s="23">
        <v>3</v>
      </c>
      <c r="D14" s="23">
        <v>2</v>
      </c>
      <c r="E14" s="23">
        <v>5</v>
      </c>
      <c r="F14" s="23">
        <v>1</v>
      </c>
      <c r="G14" s="23">
        <v>4</v>
      </c>
      <c r="H14" s="23">
        <v>1</v>
      </c>
      <c r="I14" s="23">
        <v>2</v>
      </c>
      <c r="J14" s="23">
        <v>1</v>
      </c>
      <c r="K14" s="23">
        <v>4</v>
      </c>
      <c r="L14" s="23">
        <v>2</v>
      </c>
      <c r="M14" s="23">
        <v>2</v>
      </c>
      <c r="N14" s="24">
        <f t="shared" si="0"/>
        <v>28</v>
      </c>
    </row>
    <row r="15" spans="1:14" ht="18.75">
      <c r="A15" s="75" t="s">
        <v>25</v>
      </c>
      <c r="B15" s="23">
        <v>1</v>
      </c>
      <c r="C15" s="23">
        <v>1</v>
      </c>
      <c r="D15" s="23">
        <v>1</v>
      </c>
      <c r="E15" s="23">
        <v>0</v>
      </c>
      <c r="F15" s="23">
        <v>0</v>
      </c>
      <c r="G15" s="23">
        <v>2</v>
      </c>
      <c r="H15" s="23">
        <v>0</v>
      </c>
      <c r="I15" s="23">
        <v>0</v>
      </c>
      <c r="J15" s="23">
        <v>3</v>
      </c>
      <c r="K15" s="23">
        <v>14</v>
      </c>
      <c r="L15" s="23">
        <v>0</v>
      </c>
      <c r="M15" s="23">
        <v>2</v>
      </c>
      <c r="N15" s="24">
        <f t="shared" si="0"/>
        <v>24</v>
      </c>
    </row>
    <row r="16" spans="1:14" ht="18.75">
      <c r="A16" s="75" t="s">
        <v>17</v>
      </c>
      <c r="B16" s="23">
        <v>3</v>
      </c>
      <c r="C16" s="23">
        <v>0</v>
      </c>
      <c r="D16" s="23">
        <v>0</v>
      </c>
      <c r="E16" s="23">
        <v>2</v>
      </c>
      <c r="F16" s="23">
        <v>4</v>
      </c>
      <c r="G16" s="23">
        <v>2</v>
      </c>
      <c r="H16" s="23">
        <v>0</v>
      </c>
      <c r="I16" s="23">
        <v>3</v>
      </c>
      <c r="J16" s="23">
        <v>0</v>
      </c>
      <c r="K16" s="23">
        <v>1</v>
      </c>
      <c r="L16" s="23">
        <v>0</v>
      </c>
      <c r="M16" s="23">
        <v>0</v>
      </c>
      <c r="N16" s="24">
        <f t="shared" si="0"/>
        <v>15</v>
      </c>
    </row>
    <row r="17" spans="1:14" ht="18.75">
      <c r="A17" s="75" t="s">
        <v>29</v>
      </c>
      <c r="B17" s="23">
        <v>0</v>
      </c>
      <c r="C17" s="23">
        <v>1</v>
      </c>
      <c r="D17" s="23">
        <v>1</v>
      </c>
      <c r="E17" s="23">
        <v>0</v>
      </c>
      <c r="F17" s="23">
        <v>1</v>
      </c>
      <c r="G17" s="23">
        <v>0</v>
      </c>
      <c r="H17" s="23">
        <v>2</v>
      </c>
      <c r="I17" s="23">
        <v>0</v>
      </c>
      <c r="J17" s="23">
        <v>1</v>
      </c>
      <c r="K17" s="23">
        <v>1</v>
      </c>
      <c r="L17" s="23">
        <v>2</v>
      </c>
      <c r="M17" s="23">
        <v>0</v>
      </c>
      <c r="N17" s="24">
        <f t="shared" si="0"/>
        <v>9</v>
      </c>
    </row>
    <row r="18" spans="1:14" ht="19.5" thickBot="1">
      <c r="A18" s="76" t="s">
        <v>18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2</v>
      </c>
      <c r="N18" s="27">
        <f t="shared" si="0"/>
        <v>2</v>
      </c>
    </row>
    <row r="19" spans="1:14" ht="19.5" thickBot="1">
      <c r="A19" s="35" t="s">
        <v>27</v>
      </c>
      <c r="B19" s="28">
        <f>SUM(B5:B18)</f>
        <v>3667</v>
      </c>
      <c r="C19" s="28">
        <f aca="true" t="shared" si="1" ref="C19:K19">SUM(C5:C18)</f>
        <v>3121</v>
      </c>
      <c r="D19" s="28">
        <f t="shared" si="1"/>
        <v>4331</v>
      </c>
      <c r="E19" s="28">
        <f t="shared" si="1"/>
        <v>4262</v>
      </c>
      <c r="F19" s="28">
        <f t="shared" si="1"/>
        <v>4424</v>
      </c>
      <c r="G19" s="28">
        <f t="shared" si="1"/>
        <v>4996</v>
      </c>
      <c r="H19" s="28">
        <f>SUM(H5:H18)</f>
        <v>5600</v>
      </c>
      <c r="I19" s="28">
        <f t="shared" si="1"/>
        <v>6472</v>
      </c>
      <c r="J19" s="28">
        <f t="shared" si="1"/>
        <v>6813</v>
      </c>
      <c r="K19" s="28">
        <f t="shared" si="1"/>
        <v>6962</v>
      </c>
      <c r="L19" s="28">
        <f>SUM(L5:L18)</f>
        <v>4707</v>
      </c>
      <c r="M19" s="28">
        <f>SUM(M5:M18)</f>
        <v>5627</v>
      </c>
      <c r="N19" s="28">
        <f>SUM(N5:N18)</f>
        <v>60982</v>
      </c>
    </row>
    <row r="20" spans="1:16" s="4" customFormat="1" ht="12.75">
      <c r="A20" s="5" t="s">
        <v>30</v>
      </c>
      <c r="C20" s="10"/>
      <c r="D20" s="9"/>
      <c r="O20" s="7"/>
      <c r="P20" s="9"/>
    </row>
    <row r="22" spans="1:14" ht="18.75">
      <c r="A22" s="51" t="s">
        <v>319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6.75" customHeight="1" thickBot="1">
      <c r="A23" s="14"/>
      <c r="B23" s="13"/>
      <c r="C23" s="15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4" ht="13.5" customHeight="1" thickBot="1">
      <c r="B24" s="224">
        <v>2011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</row>
    <row r="25" spans="1:14" s="2" customFormat="1" ht="12.75" customHeight="1" thickBot="1">
      <c r="A25" s="19" t="s">
        <v>13</v>
      </c>
      <c r="B25" s="72" t="s">
        <v>0</v>
      </c>
      <c r="C25" s="72" t="s">
        <v>1</v>
      </c>
      <c r="D25" s="72" t="s">
        <v>2</v>
      </c>
      <c r="E25" s="72" t="s">
        <v>3</v>
      </c>
      <c r="F25" s="72" t="s">
        <v>4</v>
      </c>
      <c r="G25" s="72" t="s">
        <v>5</v>
      </c>
      <c r="H25" s="72" t="s">
        <v>6</v>
      </c>
      <c r="I25" s="72" t="s">
        <v>7</v>
      </c>
      <c r="J25" s="72" t="s">
        <v>8</v>
      </c>
      <c r="K25" s="72" t="s">
        <v>9</v>
      </c>
      <c r="L25" s="72" t="s">
        <v>10</v>
      </c>
      <c r="M25" s="72" t="s">
        <v>11</v>
      </c>
      <c r="N25" s="31" t="s">
        <v>12</v>
      </c>
    </row>
    <row r="26" spans="1:14" ht="18.75">
      <c r="A26" s="77" t="s">
        <v>16</v>
      </c>
      <c r="B26" s="20">
        <v>7660</v>
      </c>
      <c r="C26" s="20">
        <v>6749</v>
      </c>
      <c r="D26" s="20">
        <v>7637</v>
      </c>
      <c r="E26" s="20">
        <v>6531</v>
      </c>
      <c r="F26" s="20">
        <v>7884</v>
      </c>
      <c r="G26" s="20">
        <v>7852</v>
      </c>
      <c r="H26" s="20">
        <v>7144</v>
      </c>
      <c r="I26" s="20">
        <v>7795</v>
      </c>
      <c r="J26" s="20">
        <v>8979</v>
      </c>
      <c r="K26" s="20">
        <v>7995</v>
      </c>
      <c r="L26" s="20">
        <v>6825</v>
      </c>
      <c r="M26" s="20">
        <v>7902</v>
      </c>
      <c r="N26" s="21">
        <f aca="true" t="shared" si="2" ref="N26:N39">SUM(B26:M26)</f>
        <v>90953</v>
      </c>
    </row>
    <row r="27" spans="1:14" ht="18.75">
      <c r="A27" s="29" t="s">
        <v>19</v>
      </c>
      <c r="B27" s="23">
        <v>592</v>
      </c>
      <c r="C27" s="23">
        <v>580</v>
      </c>
      <c r="D27" s="23">
        <v>900</v>
      </c>
      <c r="E27" s="23">
        <v>1095</v>
      </c>
      <c r="F27" s="23">
        <v>1355</v>
      </c>
      <c r="G27" s="23">
        <v>1294</v>
      </c>
      <c r="H27" s="23">
        <v>984</v>
      </c>
      <c r="I27" s="23">
        <v>962</v>
      </c>
      <c r="J27" s="23">
        <v>988</v>
      </c>
      <c r="K27" s="23">
        <v>846</v>
      </c>
      <c r="L27" s="23">
        <v>816</v>
      </c>
      <c r="M27" s="23">
        <v>616</v>
      </c>
      <c r="N27" s="24">
        <f t="shared" si="2"/>
        <v>11028</v>
      </c>
    </row>
    <row r="28" spans="1:14" ht="18.75">
      <c r="A28" s="29" t="s">
        <v>20</v>
      </c>
      <c r="B28" s="23">
        <v>415</v>
      </c>
      <c r="C28" s="23">
        <v>376</v>
      </c>
      <c r="D28" s="23">
        <v>513</v>
      </c>
      <c r="E28" s="23">
        <v>642</v>
      </c>
      <c r="F28" s="23">
        <v>850</v>
      </c>
      <c r="G28" s="23">
        <v>736</v>
      </c>
      <c r="H28" s="23">
        <v>707</v>
      </c>
      <c r="I28" s="23">
        <v>570</v>
      </c>
      <c r="J28" s="23">
        <v>704</v>
      </c>
      <c r="K28" s="23">
        <v>479</v>
      </c>
      <c r="L28" s="23">
        <v>430</v>
      </c>
      <c r="M28" s="23">
        <v>443</v>
      </c>
      <c r="N28" s="24">
        <f t="shared" si="2"/>
        <v>6865</v>
      </c>
    </row>
    <row r="29" spans="1:14" ht="18.75">
      <c r="A29" s="22" t="s">
        <v>14</v>
      </c>
      <c r="B29" s="23">
        <v>406</v>
      </c>
      <c r="C29" s="23">
        <v>359</v>
      </c>
      <c r="D29" s="23">
        <v>492</v>
      </c>
      <c r="E29" s="23">
        <v>550</v>
      </c>
      <c r="F29" s="23">
        <v>638</v>
      </c>
      <c r="G29" s="23">
        <v>626</v>
      </c>
      <c r="H29" s="23">
        <v>640</v>
      </c>
      <c r="I29" s="23">
        <v>495</v>
      </c>
      <c r="J29" s="23">
        <v>626</v>
      </c>
      <c r="K29" s="23">
        <v>498</v>
      </c>
      <c r="L29" s="23">
        <v>356</v>
      </c>
      <c r="M29" s="23">
        <v>352</v>
      </c>
      <c r="N29" s="24">
        <f t="shared" si="2"/>
        <v>6038</v>
      </c>
    </row>
    <row r="30" spans="1:14" ht="18.75">
      <c r="A30" s="29" t="s">
        <v>21</v>
      </c>
      <c r="B30" s="23">
        <v>254</v>
      </c>
      <c r="C30" s="23">
        <v>302</v>
      </c>
      <c r="D30" s="23">
        <v>513</v>
      </c>
      <c r="E30" s="23">
        <v>540</v>
      </c>
      <c r="F30" s="23">
        <v>704</v>
      </c>
      <c r="G30" s="23">
        <v>621</v>
      </c>
      <c r="H30" s="23">
        <v>541</v>
      </c>
      <c r="I30" s="23">
        <v>475</v>
      </c>
      <c r="J30" s="23">
        <v>569</v>
      </c>
      <c r="K30" s="23">
        <v>441</v>
      </c>
      <c r="L30" s="23">
        <v>341</v>
      </c>
      <c r="M30" s="23">
        <v>339</v>
      </c>
      <c r="N30" s="24">
        <f t="shared" si="2"/>
        <v>5640</v>
      </c>
    </row>
    <row r="31" spans="1:14" ht="18.75">
      <c r="A31" s="75" t="s">
        <v>15</v>
      </c>
      <c r="B31" s="23">
        <v>188</v>
      </c>
      <c r="C31" s="23">
        <v>195</v>
      </c>
      <c r="D31" s="23">
        <v>254</v>
      </c>
      <c r="E31" s="23">
        <v>217</v>
      </c>
      <c r="F31" s="23">
        <v>257</v>
      </c>
      <c r="G31" s="23">
        <v>214</v>
      </c>
      <c r="H31" s="23">
        <v>176</v>
      </c>
      <c r="I31" s="23">
        <v>168</v>
      </c>
      <c r="J31" s="23">
        <v>205</v>
      </c>
      <c r="K31" s="23">
        <v>175</v>
      </c>
      <c r="L31" s="23">
        <v>171</v>
      </c>
      <c r="M31" s="23">
        <v>182</v>
      </c>
      <c r="N31" s="24">
        <f t="shared" si="2"/>
        <v>2402</v>
      </c>
    </row>
    <row r="32" spans="1:14" ht="18.75">
      <c r="A32" s="29" t="s">
        <v>22</v>
      </c>
      <c r="B32" s="23">
        <v>31</v>
      </c>
      <c r="C32" s="23">
        <v>25</v>
      </c>
      <c r="D32" s="23">
        <v>49</v>
      </c>
      <c r="E32" s="23">
        <v>27</v>
      </c>
      <c r="F32" s="23">
        <v>58</v>
      </c>
      <c r="G32" s="23">
        <v>49</v>
      </c>
      <c r="H32" s="23">
        <v>30</v>
      </c>
      <c r="I32" s="23">
        <v>47</v>
      </c>
      <c r="J32" s="23">
        <v>45</v>
      </c>
      <c r="K32" s="23">
        <v>41</v>
      </c>
      <c r="L32" s="23">
        <v>19</v>
      </c>
      <c r="M32" s="23">
        <v>19</v>
      </c>
      <c r="N32" s="24">
        <f t="shared" si="2"/>
        <v>440</v>
      </c>
    </row>
    <row r="33" spans="1:14" ht="18.75">
      <c r="A33" s="75" t="s">
        <v>24</v>
      </c>
      <c r="B33" s="23">
        <v>24</v>
      </c>
      <c r="C33" s="23">
        <v>16</v>
      </c>
      <c r="D33" s="23">
        <v>19</v>
      </c>
      <c r="E33" s="23">
        <v>27</v>
      </c>
      <c r="F33" s="23">
        <v>30</v>
      </c>
      <c r="G33" s="23">
        <v>23</v>
      </c>
      <c r="H33" s="23">
        <v>30</v>
      </c>
      <c r="I33" s="23">
        <v>20</v>
      </c>
      <c r="J33" s="23">
        <v>36</v>
      </c>
      <c r="K33" s="23">
        <v>31</v>
      </c>
      <c r="L33" s="23">
        <v>14</v>
      </c>
      <c r="M33" s="23">
        <v>24</v>
      </c>
      <c r="N33" s="24">
        <f t="shared" si="2"/>
        <v>294</v>
      </c>
    </row>
    <row r="34" spans="1:14" ht="18.75">
      <c r="A34" s="75" t="s">
        <v>17</v>
      </c>
      <c r="B34" s="23">
        <v>10</v>
      </c>
      <c r="C34" s="23">
        <v>6</v>
      </c>
      <c r="D34" s="23">
        <v>7</v>
      </c>
      <c r="E34" s="23">
        <v>12</v>
      </c>
      <c r="F34" s="23">
        <v>12</v>
      </c>
      <c r="G34" s="23">
        <v>4</v>
      </c>
      <c r="H34" s="23">
        <v>8</v>
      </c>
      <c r="I34" s="23">
        <v>11</v>
      </c>
      <c r="J34" s="23">
        <v>7</v>
      </c>
      <c r="K34" s="23">
        <v>10</v>
      </c>
      <c r="L34" s="23">
        <v>3</v>
      </c>
      <c r="M34" s="23">
        <v>6</v>
      </c>
      <c r="N34" s="24">
        <f t="shared" si="2"/>
        <v>96</v>
      </c>
    </row>
    <row r="35" spans="1:14" ht="18.75">
      <c r="A35" s="29" t="s">
        <v>26</v>
      </c>
      <c r="B35" s="23">
        <v>8</v>
      </c>
      <c r="C35" s="23">
        <v>4</v>
      </c>
      <c r="D35" s="23">
        <v>6</v>
      </c>
      <c r="E35" s="23">
        <v>4</v>
      </c>
      <c r="F35" s="23">
        <v>6</v>
      </c>
      <c r="G35" s="23">
        <v>5</v>
      </c>
      <c r="H35" s="23">
        <v>4</v>
      </c>
      <c r="I35" s="23">
        <v>5</v>
      </c>
      <c r="J35" s="23">
        <v>5</v>
      </c>
      <c r="K35" s="23">
        <v>6</v>
      </c>
      <c r="L35" s="23">
        <v>4</v>
      </c>
      <c r="M35" s="23">
        <v>10</v>
      </c>
      <c r="N35" s="24">
        <f t="shared" si="2"/>
        <v>67</v>
      </c>
    </row>
    <row r="36" spans="1:14" ht="18.75">
      <c r="A36" s="75" t="s">
        <v>23</v>
      </c>
      <c r="B36" s="23">
        <v>2</v>
      </c>
      <c r="C36" s="23">
        <v>1</v>
      </c>
      <c r="D36" s="23">
        <v>5</v>
      </c>
      <c r="E36" s="23">
        <v>7</v>
      </c>
      <c r="F36" s="23">
        <v>6</v>
      </c>
      <c r="G36" s="23">
        <v>6</v>
      </c>
      <c r="H36" s="23">
        <v>6</v>
      </c>
      <c r="I36" s="23">
        <v>7</v>
      </c>
      <c r="J36" s="23">
        <v>6</v>
      </c>
      <c r="K36" s="23">
        <v>3</v>
      </c>
      <c r="L36" s="23">
        <v>1</v>
      </c>
      <c r="M36" s="23">
        <v>2</v>
      </c>
      <c r="N36" s="24">
        <f t="shared" si="2"/>
        <v>52</v>
      </c>
    </row>
    <row r="37" spans="1:14" ht="18.75">
      <c r="A37" s="75" t="s">
        <v>29</v>
      </c>
      <c r="B37" s="23">
        <v>8</v>
      </c>
      <c r="C37" s="23">
        <v>5</v>
      </c>
      <c r="D37" s="23">
        <v>2</v>
      </c>
      <c r="E37" s="23">
        <v>4</v>
      </c>
      <c r="F37" s="23">
        <v>2</v>
      </c>
      <c r="G37" s="23">
        <v>4</v>
      </c>
      <c r="H37" s="23">
        <v>4</v>
      </c>
      <c r="I37" s="23">
        <v>4</v>
      </c>
      <c r="J37" s="23">
        <v>5</v>
      </c>
      <c r="K37" s="23">
        <v>2</v>
      </c>
      <c r="L37" s="23">
        <v>3</v>
      </c>
      <c r="M37" s="23">
        <v>4</v>
      </c>
      <c r="N37" s="24">
        <f t="shared" si="2"/>
        <v>47</v>
      </c>
    </row>
    <row r="38" spans="1:14" ht="18.75">
      <c r="A38" s="75" t="s">
        <v>25</v>
      </c>
      <c r="B38" s="23">
        <v>1</v>
      </c>
      <c r="C38" s="23">
        <v>1</v>
      </c>
      <c r="D38" s="23">
        <v>7</v>
      </c>
      <c r="E38" s="23">
        <v>1</v>
      </c>
      <c r="F38" s="23">
        <v>1</v>
      </c>
      <c r="G38" s="23">
        <v>1</v>
      </c>
      <c r="H38" s="23">
        <v>0</v>
      </c>
      <c r="I38" s="23">
        <v>0</v>
      </c>
      <c r="J38" s="23">
        <v>21</v>
      </c>
      <c r="K38" s="23">
        <v>4</v>
      </c>
      <c r="L38" s="23">
        <v>2</v>
      </c>
      <c r="M38" s="23">
        <v>2</v>
      </c>
      <c r="N38" s="24">
        <f t="shared" si="2"/>
        <v>41</v>
      </c>
    </row>
    <row r="39" spans="1:14" ht="19.5" thickBot="1">
      <c r="A39" s="78" t="s">
        <v>18</v>
      </c>
      <c r="B39" s="30">
        <v>0</v>
      </c>
      <c r="C39" s="30">
        <v>0</v>
      </c>
      <c r="D39" s="30">
        <v>6</v>
      </c>
      <c r="E39" s="30">
        <v>1</v>
      </c>
      <c r="F39" s="30">
        <v>2</v>
      </c>
      <c r="G39" s="30">
        <v>0</v>
      </c>
      <c r="H39" s="30">
        <v>1</v>
      </c>
      <c r="I39" s="30">
        <v>1</v>
      </c>
      <c r="J39" s="30">
        <v>1</v>
      </c>
      <c r="K39" s="30">
        <v>1</v>
      </c>
      <c r="L39" s="30">
        <v>2</v>
      </c>
      <c r="M39" s="30">
        <v>0</v>
      </c>
      <c r="N39" s="25">
        <f t="shared" si="2"/>
        <v>15</v>
      </c>
    </row>
    <row r="40" spans="1:14" ht="19.5" thickBot="1">
      <c r="A40" s="35" t="s">
        <v>27</v>
      </c>
      <c r="B40" s="28">
        <f>SUM(B26:B39)</f>
        <v>9599</v>
      </c>
      <c r="C40" s="28">
        <f aca="true" t="shared" si="3" ref="C40:N40">SUM(C26:C39)</f>
        <v>8619</v>
      </c>
      <c r="D40" s="28">
        <f t="shared" si="3"/>
        <v>10410</v>
      </c>
      <c r="E40" s="28">
        <f t="shared" si="3"/>
        <v>9658</v>
      </c>
      <c r="F40" s="28">
        <f t="shared" si="3"/>
        <v>11805</v>
      </c>
      <c r="G40" s="28">
        <f t="shared" si="3"/>
        <v>11435</v>
      </c>
      <c r="H40" s="28">
        <f t="shared" si="3"/>
        <v>10275</v>
      </c>
      <c r="I40" s="28">
        <f t="shared" si="3"/>
        <v>10560</v>
      </c>
      <c r="J40" s="28">
        <f t="shared" si="3"/>
        <v>12197</v>
      </c>
      <c r="K40" s="28">
        <f t="shared" si="3"/>
        <v>10532</v>
      </c>
      <c r="L40" s="28">
        <f t="shared" si="3"/>
        <v>8987</v>
      </c>
      <c r="M40" s="28">
        <f t="shared" si="3"/>
        <v>9901</v>
      </c>
      <c r="N40" s="28">
        <f t="shared" si="3"/>
        <v>123978</v>
      </c>
    </row>
    <row r="41" spans="1:16" s="4" customFormat="1" ht="12.75">
      <c r="A41" s="5" t="s">
        <v>30</v>
      </c>
      <c r="C41" s="10"/>
      <c r="D41" s="9"/>
      <c r="O41" s="7"/>
      <c r="P41" s="9"/>
    </row>
  </sheetData>
  <sheetProtection/>
  <mergeCells count="2">
    <mergeCell ref="B3:N3"/>
    <mergeCell ref="B24:N2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264"/>
  <sheetViews>
    <sheetView zoomScale="110" zoomScaleNormal="110" zoomScalePageLayoutView="0" workbookViewId="0" topLeftCell="A1">
      <selection activeCell="A1" sqref="A1:N1"/>
    </sheetView>
  </sheetViews>
  <sheetFormatPr defaultColWidth="9.140625" defaultRowHeight="12.75"/>
  <cols>
    <col min="1" max="1" width="14.7109375" style="91" customWidth="1"/>
    <col min="2" max="12" width="6.57421875" style="36" bestFit="1" customWidth="1"/>
    <col min="13" max="13" width="6.28125" style="36" bestFit="1" customWidth="1"/>
    <col min="14" max="14" width="7.421875" style="71" bestFit="1" customWidth="1"/>
    <col min="15" max="16384" width="9.140625" style="83" customWidth="1"/>
  </cols>
  <sheetData>
    <row r="1" spans="1:15" s="16" customFormat="1" ht="39.75" customHeight="1">
      <c r="A1" s="225" t="s">
        <v>320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74"/>
    </row>
    <row r="2" spans="1:14" s="16" customFormat="1" ht="6.75" customHeight="1" thickBot="1">
      <c r="A2" s="79"/>
      <c r="B2" s="13"/>
      <c r="C2" s="15"/>
      <c r="D2" s="12"/>
      <c r="E2" s="13"/>
      <c r="F2" s="13"/>
      <c r="G2" s="13"/>
      <c r="H2" s="13"/>
      <c r="I2" s="13"/>
      <c r="J2" s="13"/>
      <c r="K2" s="13"/>
      <c r="L2" s="13"/>
      <c r="M2" s="13"/>
      <c r="N2" s="12"/>
    </row>
    <row r="3" spans="1:14" s="81" customFormat="1" ht="13.5" customHeight="1" thickBot="1">
      <c r="A3" s="80"/>
      <c r="B3" s="224">
        <v>2011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s="81" customFormat="1" ht="27" customHeight="1" thickBot="1">
      <c r="A4" s="33" t="s">
        <v>31</v>
      </c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3" t="s">
        <v>12</v>
      </c>
    </row>
    <row r="5" spans="1:15" ht="15.75" customHeight="1" thickBot="1">
      <c r="A5" s="33" t="s">
        <v>32</v>
      </c>
      <c r="B5" s="28">
        <f>B6+B31+B66+B81+B108</f>
        <v>3667</v>
      </c>
      <c r="C5" s="28">
        <f aca="true" t="shared" si="0" ref="C5:N5">C6+C31+C66+C81+C108</f>
        <v>3121</v>
      </c>
      <c r="D5" s="28">
        <f t="shared" si="0"/>
        <v>4332</v>
      </c>
      <c r="E5" s="28">
        <f t="shared" si="0"/>
        <v>4264</v>
      </c>
      <c r="F5" s="28">
        <f t="shared" si="0"/>
        <v>4426</v>
      </c>
      <c r="G5" s="28">
        <f t="shared" si="0"/>
        <v>4996</v>
      </c>
      <c r="H5" s="28">
        <f t="shared" si="0"/>
        <v>5598</v>
      </c>
      <c r="I5" s="28">
        <f t="shared" si="0"/>
        <v>6472</v>
      </c>
      <c r="J5" s="28">
        <f t="shared" si="0"/>
        <v>6813</v>
      </c>
      <c r="K5" s="28">
        <f t="shared" si="0"/>
        <v>6960</v>
      </c>
      <c r="L5" s="28">
        <f t="shared" si="0"/>
        <v>4706</v>
      </c>
      <c r="M5" s="28">
        <f t="shared" si="0"/>
        <v>5627</v>
      </c>
      <c r="N5" s="28">
        <f t="shared" si="0"/>
        <v>60982</v>
      </c>
      <c r="O5" s="82"/>
    </row>
    <row r="6" spans="1:14" s="32" customFormat="1" ht="16.5" customHeight="1" thickBot="1">
      <c r="A6" s="211" t="s">
        <v>34</v>
      </c>
      <c r="B6" s="212">
        <f>B7+B24</f>
        <v>15</v>
      </c>
      <c r="C6" s="212">
        <f aca="true" t="shared" si="1" ref="C6:N6">C7+C24</f>
        <v>18</v>
      </c>
      <c r="D6" s="212">
        <f t="shared" si="1"/>
        <v>19</v>
      </c>
      <c r="E6" s="212">
        <f t="shared" si="1"/>
        <v>20</v>
      </c>
      <c r="F6" s="212">
        <f t="shared" si="1"/>
        <v>25</v>
      </c>
      <c r="G6" s="212">
        <f t="shared" si="1"/>
        <v>16</v>
      </c>
      <c r="H6" s="212">
        <f t="shared" si="1"/>
        <v>10</v>
      </c>
      <c r="I6" s="212">
        <f t="shared" si="1"/>
        <v>8</v>
      </c>
      <c r="J6" s="212">
        <f t="shared" si="1"/>
        <v>15</v>
      </c>
      <c r="K6" s="212">
        <f t="shared" si="1"/>
        <v>20</v>
      </c>
      <c r="L6" s="212">
        <f t="shared" si="1"/>
        <v>17</v>
      </c>
      <c r="M6" s="212">
        <f t="shared" si="1"/>
        <v>21</v>
      </c>
      <c r="N6" s="212">
        <f t="shared" si="1"/>
        <v>204</v>
      </c>
    </row>
    <row r="7" spans="1:14" ht="16.5" customHeight="1" thickBot="1">
      <c r="A7" s="93" t="s">
        <v>35</v>
      </c>
      <c r="B7" s="94">
        <f>SUM(B8:B23)</f>
        <v>15</v>
      </c>
      <c r="C7" s="94">
        <f aca="true" t="shared" si="2" ref="C7:N7">SUM(C8:C23)</f>
        <v>11</v>
      </c>
      <c r="D7" s="94">
        <f t="shared" si="2"/>
        <v>17</v>
      </c>
      <c r="E7" s="94">
        <f t="shared" si="2"/>
        <v>19</v>
      </c>
      <c r="F7" s="94">
        <f t="shared" si="2"/>
        <v>24</v>
      </c>
      <c r="G7" s="94">
        <f t="shared" si="2"/>
        <v>13</v>
      </c>
      <c r="H7" s="94">
        <f t="shared" si="2"/>
        <v>7</v>
      </c>
      <c r="I7" s="94">
        <f t="shared" si="2"/>
        <v>5</v>
      </c>
      <c r="J7" s="94">
        <f t="shared" si="2"/>
        <v>15</v>
      </c>
      <c r="K7" s="94">
        <f t="shared" si="2"/>
        <v>18</v>
      </c>
      <c r="L7" s="94">
        <f t="shared" si="2"/>
        <v>15</v>
      </c>
      <c r="M7" s="94">
        <f t="shared" si="2"/>
        <v>19</v>
      </c>
      <c r="N7" s="94">
        <f t="shared" si="2"/>
        <v>178</v>
      </c>
    </row>
    <row r="8" spans="1:14" s="32" customFormat="1" ht="16.5" customHeight="1">
      <c r="A8" s="58" t="s">
        <v>42</v>
      </c>
      <c r="B8" s="56">
        <v>5</v>
      </c>
      <c r="C8" s="56">
        <v>3</v>
      </c>
      <c r="D8" s="56">
        <v>8</v>
      </c>
      <c r="E8" s="56">
        <v>5</v>
      </c>
      <c r="F8" s="67">
        <v>10</v>
      </c>
      <c r="G8" s="56">
        <v>5</v>
      </c>
      <c r="H8" s="56">
        <v>0</v>
      </c>
      <c r="I8" s="56">
        <v>2</v>
      </c>
      <c r="J8" s="56">
        <v>7</v>
      </c>
      <c r="K8" s="56">
        <v>13</v>
      </c>
      <c r="L8" s="56">
        <v>3</v>
      </c>
      <c r="M8" s="56">
        <v>10</v>
      </c>
      <c r="N8" s="55">
        <v>71</v>
      </c>
    </row>
    <row r="9" spans="1:14" s="32" customFormat="1" ht="16.5" customHeight="1">
      <c r="A9" s="59" t="s">
        <v>43</v>
      </c>
      <c r="B9" s="53">
        <v>5</v>
      </c>
      <c r="C9" s="53">
        <v>4</v>
      </c>
      <c r="D9" s="53">
        <v>5</v>
      </c>
      <c r="E9" s="53">
        <v>5</v>
      </c>
      <c r="F9" s="53">
        <v>3</v>
      </c>
      <c r="G9" s="53">
        <v>1</v>
      </c>
      <c r="H9" s="53">
        <v>1</v>
      </c>
      <c r="I9" s="53">
        <v>3</v>
      </c>
      <c r="J9" s="53">
        <v>1</v>
      </c>
      <c r="K9" s="53">
        <v>3</v>
      </c>
      <c r="L9" s="53">
        <v>4</v>
      </c>
      <c r="M9" s="53">
        <v>2</v>
      </c>
      <c r="N9" s="54">
        <v>37</v>
      </c>
    </row>
    <row r="10" spans="1:14" s="32" customFormat="1" ht="16.5" customHeight="1">
      <c r="A10" s="59" t="s">
        <v>46</v>
      </c>
      <c r="B10" s="53">
        <v>2</v>
      </c>
      <c r="C10" s="53">
        <v>1</v>
      </c>
      <c r="D10" s="53">
        <v>1</v>
      </c>
      <c r="E10" s="53">
        <v>2</v>
      </c>
      <c r="F10" s="53">
        <v>2</v>
      </c>
      <c r="G10" s="53">
        <v>2</v>
      </c>
      <c r="H10" s="53">
        <v>0</v>
      </c>
      <c r="I10" s="53">
        <v>0</v>
      </c>
      <c r="J10" s="53">
        <v>0</v>
      </c>
      <c r="K10" s="53">
        <v>1</v>
      </c>
      <c r="L10" s="53">
        <v>3</v>
      </c>
      <c r="M10" s="53">
        <v>1</v>
      </c>
      <c r="N10" s="54">
        <v>15</v>
      </c>
    </row>
    <row r="11" spans="1:14" s="32" customFormat="1" ht="16.5" customHeight="1">
      <c r="A11" s="59" t="s">
        <v>39</v>
      </c>
      <c r="B11" s="53">
        <v>1</v>
      </c>
      <c r="C11" s="53">
        <v>0</v>
      </c>
      <c r="D11" s="53">
        <v>1</v>
      </c>
      <c r="E11" s="53">
        <v>1</v>
      </c>
      <c r="F11" s="53">
        <v>0</v>
      </c>
      <c r="G11" s="53">
        <v>0</v>
      </c>
      <c r="H11" s="53">
        <v>3</v>
      </c>
      <c r="I11" s="53">
        <v>0</v>
      </c>
      <c r="J11" s="53">
        <v>4</v>
      </c>
      <c r="K11" s="53">
        <v>1</v>
      </c>
      <c r="L11" s="53">
        <v>0</v>
      </c>
      <c r="M11" s="53">
        <v>1</v>
      </c>
      <c r="N11" s="54">
        <v>12</v>
      </c>
    </row>
    <row r="12" spans="1:14" s="32" customFormat="1" ht="16.5" customHeight="1">
      <c r="A12" s="59" t="s">
        <v>47</v>
      </c>
      <c r="B12" s="53">
        <v>0</v>
      </c>
      <c r="C12" s="53">
        <v>1</v>
      </c>
      <c r="D12" s="53">
        <v>0</v>
      </c>
      <c r="E12" s="53">
        <v>0</v>
      </c>
      <c r="F12" s="53">
        <v>1</v>
      </c>
      <c r="G12" s="53">
        <v>2</v>
      </c>
      <c r="H12" s="53">
        <v>0</v>
      </c>
      <c r="I12" s="53">
        <v>0</v>
      </c>
      <c r="J12" s="53">
        <v>0</v>
      </c>
      <c r="K12" s="53">
        <v>0</v>
      </c>
      <c r="L12" s="53">
        <v>2</v>
      </c>
      <c r="M12" s="53">
        <v>2</v>
      </c>
      <c r="N12" s="54">
        <v>8</v>
      </c>
    </row>
    <row r="13" spans="1:14" s="32" customFormat="1" ht="16.5" customHeight="1">
      <c r="A13" s="59" t="s">
        <v>40</v>
      </c>
      <c r="B13" s="53">
        <v>0</v>
      </c>
      <c r="C13" s="53">
        <v>0</v>
      </c>
      <c r="D13" s="53">
        <v>1</v>
      </c>
      <c r="E13" s="53">
        <v>2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1</v>
      </c>
      <c r="N13" s="54">
        <v>6</v>
      </c>
    </row>
    <row r="14" spans="1:14" s="32" customFormat="1" ht="16.5" customHeight="1">
      <c r="A14" s="59" t="s">
        <v>50</v>
      </c>
      <c r="B14" s="53">
        <v>0</v>
      </c>
      <c r="C14" s="53">
        <v>0</v>
      </c>
      <c r="D14" s="53">
        <v>1</v>
      </c>
      <c r="E14" s="53">
        <v>2</v>
      </c>
      <c r="F14" s="53">
        <v>2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1</v>
      </c>
      <c r="N14" s="54">
        <v>6</v>
      </c>
    </row>
    <row r="15" spans="1:14" s="32" customFormat="1" ht="16.5" customHeight="1">
      <c r="A15" s="59" t="s">
        <v>51</v>
      </c>
      <c r="B15" s="53">
        <v>1</v>
      </c>
      <c r="C15" s="53">
        <v>1</v>
      </c>
      <c r="D15" s="53">
        <v>0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0</v>
      </c>
      <c r="L15" s="53">
        <v>2</v>
      </c>
      <c r="M15" s="53">
        <v>0</v>
      </c>
      <c r="N15" s="54">
        <v>6</v>
      </c>
    </row>
    <row r="16" spans="1:14" s="32" customFormat="1" ht="16.5" customHeight="1">
      <c r="A16" s="59" t="s">
        <v>37</v>
      </c>
      <c r="B16" s="53">
        <v>0</v>
      </c>
      <c r="C16" s="53">
        <v>1</v>
      </c>
      <c r="D16" s="53">
        <v>0</v>
      </c>
      <c r="E16" s="53">
        <v>0</v>
      </c>
      <c r="F16" s="53">
        <v>1</v>
      </c>
      <c r="G16" s="53">
        <v>1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4</v>
      </c>
    </row>
    <row r="17" spans="1:14" s="32" customFormat="1" ht="16.5" customHeight="1">
      <c r="A17" s="59" t="s">
        <v>45</v>
      </c>
      <c r="B17" s="53">
        <v>0</v>
      </c>
      <c r="C17" s="53">
        <v>0</v>
      </c>
      <c r="D17" s="53">
        <v>0</v>
      </c>
      <c r="E17" s="53">
        <v>0</v>
      </c>
      <c r="F17" s="53">
        <v>1</v>
      </c>
      <c r="G17" s="53">
        <v>1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53">
        <v>1</v>
      </c>
      <c r="N17" s="54">
        <v>4</v>
      </c>
    </row>
    <row r="18" spans="1:14" s="32" customFormat="1" ht="16.5" customHeight="1">
      <c r="A18" s="59" t="s">
        <v>48</v>
      </c>
      <c r="B18" s="53">
        <v>1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4">
        <v>3</v>
      </c>
    </row>
    <row r="19" spans="1:14" s="32" customFormat="1" ht="16.5" customHeight="1">
      <c r="A19" s="59" t="s">
        <v>36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1</v>
      </c>
      <c r="M19" s="53">
        <v>0</v>
      </c>
      <c r="N19" s="54">
        <v>2</v>
      </c>
    </row>
    <row r="20" spans="1:14" s="32" customFormat="1" ht="16.5" customHeight="1">
      <c r="A20" s="59" t="s">
        <v>38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1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4">
        <v>1</v>
      </c>
    </row>
    <row r="21" spans="1:14" s="32" customFormat="1" ht="16.5" customHeight="1">
      <c r="A21" s="59" t="s">
        <v>41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4">
        <v>1</v>
      </c>
    </row>
    <row r="22" spans="1:14" s="32" customFormat="1" ht="16.5" customHeight="1">
      <c r="A22" s="59" t="s">
        <v>44</v>
      </c>
      <c r="B22" s="53">
        <v>0</v>
      </c>
      <c r="C22" s="53">
        <v>0</v>
      </c>
      <c r="D22" s="53">
        <v>0</v>
      </c>
      <c r="E22" s="53">
        <v>0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v>1</v>
      </c>
    </row>
    <row r="23" spans="1:14" s="32" customFormat="1" ht="16.5" customHeight="1" thickBot="1">
      <c r="A23" s="60" t="s">
        <v>49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1</v>
      </c>
      <c r="K23" s="64">
        <v>0</v>
      </c>
      <c r="L23" s="64">
        <v>0</v>
      </c>
      <c r="M23" s="64">
        <v>0</v>
      </c>
      <c r="N23" s="65">
        <v>1</v>
      </c>
    </row>
    <row r="24" spans="1:14" ht="33.75" customHeight="1" thickBot="1">
      <c r="A24" s="93" t="s">
        <v>52</v>
      </c>
      <c r="B24" s="98">
        <f>SUM(B25:B30)</f>
        <v>0</v>
      </c>
      <c r="C24" s="98">
        <f aca="true" t="shared" si="3" ref="C24:N24">SUM(C25:C30)</f>
        <v>7</v>
      </c>
      <c r="D24" s="98">
        <f t="shared" si="3"/>
        <v>2</v>
      </c>
      <c r="E24" s="98">
        <f t="shared" si="3"/>
        <v>1</v>
      </c>
      <c r="F24" s="98">
        <f t="shared" si="3"/>
        <v>1</v>
      </c>
      <c r="G24" s="98">
        <f t="shared" si="3"/>
        <v>3</v>
      </c>
      <c r="H24" s="98">
        <f t="shared" si="3"/>
        <v>3</v>
      </c>
      <c r="I24" s="98">
        <f t="shared" si="3"/>
        <v>3</v>
      </c>
      <c r="J24" s="98">
        <f t="shared" si="3"/>
        <v>0</v>
      </c>
      <c r="K24" s="98">
        <f t="shared" si="3"/>
        <v>2</v>
      </c>
      <c r="L24" s="98">
        <f t="shared" si="3"/>
        <v>2</v>
      </c>
      <c r="M24" s="98">
        <f t="shared" si="3"/>
        <v>2</v>
      </c>
      <c r="N24" s="98">
        <f t="shared" si="3"/>
        <v>26</v>
      </c>
    </row>
    <row r="25" spans="1:14" s="32" customFormat="1" ht="16.5" customHeight="1">
      <c r="A25" s="84" t="s">
        <v>57</v>
      </c>
      <c r="B25" s="100">
        <v>0</v>
      </c>
      <c r="C25" s="100">
        <v>7</v>
      </c>
      <c r="D25" s="100">
        <v>1</v>
      </c>
      <c r="E25" s="100">
        <v>1</v>
      </c>
      <c r="F25" s="100">
        <v>0</v>
      </c>
      <c r="G25" s="100">
        <v>2</v>
      </c>
      <c r="H25" s="100">
        <v>2</v>
      </c>
      <c r="I25" s="100">
        <v>3</v>
      </c>
      <c r="J25" s="100">
        <v>0</v>
      </c>
      <c r="K25" s="100">
        <v>1</v>
      </c>
      <c r="L25" s="100">
        <v>2</v>
      </c>
      <c r="M25" s="100">
        <v>1</v>
      </c>
      <c r="N25" s="101">
        <v>20</v>
      </c>
    </row>
    <row r="26" spans="1:14" s="32" customFormat="1" ht="16.5" customHeight="1">
      <c r="A26" s="59" t="s">
        <v>56</v>
      </c>
      <c r="B26" s="53">
        <v>0</v>
      </c>
      <c r="C26" s="53">
        <v>0</v>
      </c>
      <c r="D26" s="53">
        <v>1</v>
      </c>
      <c r="E26" s="53">
        <v>0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2</v>
      </c>
    </row>
    <row r="27" spans="1:14" s="32" customFormat="1" ht="16.5" customHeight="1">
      <c r="A27" s="59" t="s">
        <v>53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1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v>1</v>
      </c>
    </row>
    <row r="28" spans="1:14" s="32" customFormat="1" ht="16.5" customHeight="1">
      <c r="A28" s="59" t="s">
        <v>54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1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4">
        <v>1</v>
      </c>
    </row>
    <row r="29" spans="1:14" s="32" customFormat="1" ht="16.5" customHeight="1">
      <c r="A29" s="59" t="s">
        <v>55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1</v>
      </c>
      <c r="L29" s="53">
        <v>0</v>
      </c>
      <c r="M29" s="53">
        <v>0</v>
      </c>
      <c r="N29" s="54">
        <v>1</v>
      </c>
    </row>
    <row r="30" spans="1:14" s="32" customFormat="1" ht="16.5" customHeight="1" thickBot="1">
      <c r="A30" s="60" t="s">
        <v>58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1</v>
      </c>
      <c r="N30" s="65">
        <v>1</v>
      </c>
    </row>
    <row r="31" spans="1:14" s="32" customFormat="1" ht="16.5" customHeight="1" thickBot="1">
      <c r="A31" s="211" t="s">
        <v>59</v>
      </c>
      <c r="B31" s="212">
        <f>B32+B38</f>
        <v>1033</v>
      </c>
      <c r="C31" s="212">
        <f aca="true" t="shared" si="4" ref="C31:N31">C32+C38</f>
        <v>970</v>
      </c>
      <c r="D31" s="212">
        <f t="shared" si="4"/>
        <v>1674</v>
      </c>
      <c r="E31" s="212">
        <f t="shared" si="4"/>
        <v>1668</v>
      </c>
      <c r="F31" s="212">
        <f t="shared" si="4"/>
        <v>1852</v>
      </c>
      <c r="G31" s="212">
        <f t="shared" si="4"/>
        <v>2536</v>
      </c>
      <c r="H31" s="212">
        <f t="shared" si="4"/>
        <v>3071</v>
      </c>
      <c r="I31" s="212">
        <f t="shared" si="4"/>
        <v>3839</v>
      </c>
      <c r="J31" s="212">
        <f t="shared" si="4"/>
        <v>4409</v>
      </c>
      <c r="K31" s="212">
        <f t="shared" si="4"/>
        <v>4139</v>
      </c>
      <c r="L31" s="212">
        <f t="shared" si="4"/>
        <v>2848</v>
      </c>
      <c r="M31" s="212">
        <f t="shared" si="4"/>
        <v>3602</v>
      </c>
      <c r="N31" s="212">
        <f t="shared" si="4"/>
        <v>31641</v>
      </c>
    </row>
    <row r="32" spans="1:14" ht="16.5" customHeight="1" thickBot="1">
      <c r="A32" s="93" t="s">
        <v>60</v>
      </c>
      <c r="B32" s="98">
        <f>SUM(B33:B37)</f>
        <v>106</v>
      </c>
      <c r="C32" s="98">
        <f aca="true" t="shared" si="5" ref="C32:N32">SUM(C33:C37)</f>
        <v>109</v>
      </c>
      <c r="D32" s="98">
        <f t="shared" si="5"/>
        <v>126</v>
      </c>
      <c r="E32" s="98">
        <f t="shared" si="5"/>
        <v>135</v>
      </c>
      <c r="F32" s="98">
        <f t="shared" si="5"/>
        <v>162</v>
      </c>
      <c r="G32" s="98">
        <f t="shared" si="5"/>
        <v>424</v>
      </c>
      <c r="H32" s="98">
        <f t="shared" si="5"/>
        <v>801</v>
      </c>
      <c r="I32" s="98">
        <f t="shared" si="5"/>
        <v>1361</v>
      </c>
      <c r="J32" s="98">
        <f t="shared" si="5"/>
        <v>1379</v>
      </c>
      <c r="K32" s="98">
        <f t="shared" si="5"/>
        <v>1115</v>
      </c>
      <c r="L32" s="98">
        <f t="shared" si="5"/>
        <v>428</v>
      </c>
      <c r="M32" s="98">
        <f t="shared" si="5"/>
        <v>411</v>
      </c>
      <c r="N32" s="98">
        <f t="shared" si="5"/>
        <v>6557</v>
      </c>
    </row>
    <row r="33" spans="1:14" s="32" customFormat="1" ht="16.5" customHeight="1">
      <c r="A33" s="102" t="s">
        <v>62</v>
      </c>
      <c r="B33" s="95">
        <v>103</v>
      </c>
      <c r="C33" s="95">
        <v>109</v>
      </c>
      <c r="D33" s="95">
        <v>123</v>
      </c>
      <c r="E33" s="95">
        <v>132</v>
      </c>
      <c r="F33" s="95">
        <v>159</v>
      </c>
      <c r="G33" s="95">
        <v>421</v>
      </c>
      <c r="H33" s="96">
        <v>800</v>
      </c>
      <c r="I33" s="95">
        <v>1361</v>
      </c>
      <c r="J33" s="95">
        <v>1379</v>
      </c>
      <c r="K33" s="95">
        <v>1111</v>
      </c>
      <c r="L33" s="95">
        <v>428</v>
      </c>
      <c r="M33" s="95">
        <v>411</v>
      </c>
      <c r="N33" s="97">
        <v>6537</v>
      </c>
    </row>
    <row r="34" spans="1:14" s="32" customFormat="1" ht="16.5" customHeight="1">
      <c r="A34" s="46" t="s">
        <v>64</v>
      </c>
      <c r="B34" s="50">
        <v>2</v>
      </c>
      <c r="C34" s="50">
        <v>0</v>
      </c>
      <c r="D34" s="50">
        <v>2</v>
      </c>
      <c r="E34" s="50">
        <v>1</v>
      </c>
      <c r="F34" s="50">
        <v>0</v>
      </c>
      <c r="G34" s="50">
        <v>3</v>
      </c>
      <c r="H34" s="43">
        <v>0</v>
      </c>
      <c r="I34" s="50">
        <v>0</v>
      </c>
      <c r="J34" s="50">
        <v>0</v>
      </c>
      <c r="K34" s="50">
        <v>2</v>
      </c>
      <c r="L34" s="50">
        <v>0</v>
      </c>
      <c r="M34" s="50">
        <v>0</v>
      </c>
      <c r="N34" s="39">
        <v>10</v>
      </c>
    </row>
    <row r="35" spans="1:14" s="36" customFormat="1" ht="16.5" customHeight="1">
      <c r="A35" s="103" t="s">
        <v>61</v>
      </c>
      <c r="B35" s="38">
        <v>0</v>
      </c>
      <c r="C35" s="38">
        <v>0</v>
      </c>
      <c r="D35" s="38">
        <v>1</v>
      </c>
      <c r="E35" s="38">
        <v>2</v>
      </c>
      <c r="F35" s="38">
        <v>1</v>
      </c>
      <c r="G35" s="38">
        <v>0</v>
      </c>
      <c r="H35" s="43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9">
        <v>4</v>
      </c>
    </row>
    <row r="36" spans="1:14" s="32" customFormat="1" ht="16.5" customHeight="1">
      <c r="A36" s="46" t="s">
        <v>65</v>
      </c>
      <c r="B36" s="53">
        <v>0</v>
      </c>
      <c r="C36" s="53">
        <v>0</v>
      </c>
      <c r="D36" s="53">
        <v>0</v>
      </c>
      <c r="E36" s="53">
        <v>0</v>
      </c>
      <c r="F36" s="53">
        <v>2</v>
      </c>
      <c r="G36" s="53">
        <v>0</v>
      </c>
      <c r="H36" s="66">
        <v>0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39">
        <v>4</v>
      </c>
    </row>
    <row r="37" spans="1:14" s="32" customFormat="1" ht="33.75" customHeight="1" thickBot="1">
      <c r="A37" s="110" t="s">
        <v>63</v>
      </c>
      <c r="B37" s="111">
        <v>1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2">
        <v>1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3">
        <v>2</v>
      </c>
    </row>
    <row r="38" spans="1:14" ht="30" customHeight="1" thickBot="1">
      <c r="A38" s="93" t="s">
        <v>66</v>
      </c>
      <c r="B38" s="98">
        <f>SUM(B39:B65)</f>
        <v>927</v>
      </c>
      <c r="C38" s="98">
        <f aca="true" t="shared" si="6" ref="C38:N38">SUM(C39:C65)</f>
        <v>861</v>
      </c>
      <c r="D38" s="98">
        <f t="shared" si="6"/>
        <v>1548</v>
      </c>
      <c r="E38" s="98">
        <f t="shared" si="6"/>
        <v>1533</v>
      </c>
      <c r="F38" s="98">
        <f t="shared" si="6"/>
        <v>1690</v>
      </c>
      <c r="G38" s="98">
        <f t="shared" si="6"/>
        <v>2112</v>
      </c>
      <c r="H38" s="98">
        <f t="shared" si="6"/>
        <v>2270</v>
      </c>
      <c r="I38" s="98">
        <f t="shared" si="6"/>
        <v>2478</v>
      </c>
      <c r="J38" s="98">
        <f t="shared" si="6"/>
        <v>3030</v>
      </c>
      <c r="K38" s="98">
        <f t="shared" si="6"/>
        <v>3024</v>
      </c>
      <c r="L38" s="98">
        <f t="shared" si="6"/>
        <v>2420</v>
      </c>
      <c r="M38" s="98">
        <f t="shared" si="6"/>
        <v>3191</v>
      </c>
      <c r="N38" s="98">
        <f t="shared" si="6"/>
        <v>25084</v>
      </c>
    </row>
    <row r="39" spans="1:14" s="41" customFormat="1" ht="15" customHeight="1">
      <c r="A39" s="58" t="s">
        <v>70</v>
      </c>
      <c r="B39" s="56">
        <v>750</v>
      </c>
      <c r="C39" s="56">
        <v>696</v>
      </c>
      <c r="D39" s="56">
        <v>1367</v>
      </c>
      <c r="E39" s="56">
        <v>1348</v>
      </c>
      <c r="F39" s="56">
        <v>1528</v>
      </c>
      <c r="G39" s="56">
        <v>1869</v>
      </c>
      <c r="H39" s="56">
        <v>2010</v>
      </c>
      <c r="I39" s="56">
        <v>2121</v>
      </c>
      <c r="J39" s="56">
        <v>2656</v>
      </c>
      <c r="K39" s="56">
        <v>2616</v>
      </c>
      <c r="L39" s="56">
        <v>2109</v>
      </c>
      <c r="M39" s="56">
        <v>2840</v>
      </c>
      <c r="N39" s="55">
        <v>21910</v>
      </c>
    </row>
    <row r="40" spans="1:14" s="32" customFormat="1" ht="15" customHeight="1">
      <c r="A40" s="59" t="s">
        <v>71</v>
      </c>
      <c r="B40" s="53">
        <v>24</v>
      </c>
      <c r="C40" s="53">
        <v>25</v>
      </c>
      <c r="D40" s="53">
        <v>48</v>
      </c>
      <c r="E40" s="53">
        <v>56</v>
      </c>
      <c r="F40" s="53">
        <v>58</v>
      </c>
      <c r="G40" s="53">
        <v>79</v>
      </c>
      <c r="H40" s="53">
        <v>77</v>
      </c>
      <c r="I40" s="53">
        <v>85</v>
      </c>
      <c r="J40" s="53">
        <v>117</v>
      </c>
      <c r="K40" s="53">
        <v>119</v>
      </c>
      <c r="L40" s="53">
        <v>118</v>
      </c>
      <c r="M40" s="53">
        <v>111</v>
      </c>
      <c r="N40" s="54">
        <v>917</v>
      </c>
    </row>
    <row r="41" spans="1:14" s="32" customFormat="1" ht="15" customHeight="1">
      <c r="A41" s="46" t="s">
        <v>72</v>
      </c>
      <c r="B41" s="50">
        <v>3</v>
      </c>
      <c r="C41" s="50">
        <v>2</v>
      </c>
      <c r="D41" s="50">
        <v>4</v>
      </c>
      <c r="E41" s="50">
        <v>3</v>
      </c>
      <c r="F41" s="50">
        <v>6</v>
      </c>
      <c r="G41" s="50">
        <v>15</v>
      </c>
      <c r="H41" s="43">
        <v>35</v>
      </c>
      <c r="I41" s="50">
        <v>138</v>
      </c>
      <c r="J41" s="50">
        <v>104</v>
      </c>
      <c r="K41" s="50">
        <v>126</v>
      </c>
      <c r="L41" s="50">
        <v>39</v>
      </c>
      <c r="M41" s="50">
        <v>60</v>
      </c>
      <c r="N41" s="54">
        <v>535</v>
      </c>
    </row>
    <row r="42" spans="1:14" s="32" customFormat="1" ht="15" customHeight="1">
      <c r="A42" s="59" t="s">
        <v>73</v>
      </c>
      <c r="B42" s="53">
        <v>26</v>
      </c>
      <c r="C42" s="53">
        <v>14</v>
      </c>
      <c r="D42" s="53">
        <v>32</v>
      </c>
      <c r="E42" s="53">
        <v>36</v>
      </c>
      <c r="F42" s="53">
        <v>29</v>
      </c>
      <c r="G42" s="53">
        <v>35</v>
      </c>
      <c r="H42" s="53">
        <v>35</v>
      </c>
      <c r="I42" s="53">
        <v>31</v>
      </c>
      <c r="J42" s="53">
        <v>34</v>
      </c>
      <c r="K42" s="53">
        <v>32</v>
      </c>
      <c r="L42" s="53">
        <v>30</v>
      </c>
      <c r="M42" s="53">
        <v>32</v>
      </c>
      <c r="N42" s="54">
        <v>366</v>
      </c>
    </row>
    <row r="43" spans="1:14" s="32" customFormat="1" ht="15" customHeight="1">
      <c r="A43" s="59" t="s">
        <v>74</v>
      </c>
      <c r="B43" s="53">
        <v>4</v>
      </c>
      <c r="C43" s="53">
        <v>8</v>
      </c>
      <c r="D43" s="53">
        <v>5</v>
      </c>
      <c r="E43" s="53">
        <v>16</v>
      </c>
      <c r="F43" s="53">
        <v>18</v>
      </c>
      <c r="G43" s="53">
        <v>24</v>
      </c>
      <c r="H43" s="53">
        <v>31</v>
      </c>
      <c r="I43" s="53">
        <v>23</v>
      </c>
      <c r="J43" s="53">
        <v>39</v>
      </c>
      <c r="K43" s="53">
        <v>43</v>
      </c>
      <c r="L43" s="53">
        <v>39</v>
      </c>
      <c r="M43" s="53">
        <v>46</v>
      </c>
      <c r="N43" s="54">
        <v>296</v>
      </c>
    </row>
    <row r="44" spans="1:14" s="32" customFormat="1" ht="15" customHeight="1">
      <c r="A44" s="59" t="s">
        <v>68</v>
      </c>
      <c r="B44" s="53">
        <v>22</v>
      </c>
      <c r="C44" s="53">
        <v>20</v>
      </c>
      <c r="D44" s="53">
        <v>19</v>
      </c>
      <c r="E44" s="53">
        <v>16</v>
      </c>
      <c r="F44" s="53">
        <v>18</v>
      </c>
      <c r="G44" s="53">
        <v>28</v>
      </c>
      <c r="H44" s="53">
        <v>27</v>
      </c>
      <c r="I44" s="53">
        <v>26</v>
      </c>
      <c r="J44" s="53">
        <v>26</v>
      </c>
      <c r="K44" s="53">
        <v>23</v>
      </c>
      <c r="L44" s="53">
        <v>27</v>
      </c>
      <c r="M44" s="53">
        <v>40</v>
      </c>
      <c r="N44" s="54">
        <v>292</v>
      </c>
    </row>
    <row r="45" spans="1:14" s="32" customFormat="1" ht="15" customHeight="1">
      <c r="A45" s="59" t="s">
        <v>75</v>
      </c>
      <c r="B45" s="53">
        <v>10</v>
      </c>
      <c r="C45" s="53">
        <v>8</v>
      </c>
      <c r="D45" s="53">
        <v>13</v>
      </c>
      <c r="E45" s="53">
        <v>16</v>
      </c>
      <c r="F45" s="53">
        <v>9</v>
      </c>
      <c r="G45" s="53">
        <v>16</v>
      </c>
      <c r="H45" s="53">
        <v>18</v>
      </c>
      <c r="I45" s="53">
        <v>15</v>
      </c>
      <c r="J45" s="53">
        <v>20</v>
      </c>
      <c r="K45" s="53">
        <v>14</v>
      </c>
      <c r="L45" s="53">
        <v>25</v>
      </c>
      <c r="M45" s="53">
        <v>28</v>
      </c>
      <c r="N45" s="54">
        <v>192</v>
      </c>
    </row>
    <row r="46" spans="1:14" s="32" customFormat="1" ht="15" customHeight="1">
      <c r="A46" s="59" t="s">
        <v>67</v>
      </c>
      <c r="B46" s="53">
        <v>62</v>
      </c>
      <c r="C46" s="53">
        <v>58</v>
      </c>
      <c r="D46" s="53">
        <v>19</v>
      </c>
      <c r="E46" s="53">
        <v>6</v>
      </c>
      <c r="F46" s="53">
        <v>2</v>
      </c>
      <c r="G46" s="53">
        <v>0</v>
      </c>
      <c r="H46" s="53">
        <v>0</v>
      </c>
      <c r="I46" s="53">
        <v>1</v>
      </c>
      <c r="J46" s="53">
        <v>1</v>
      </c>
      <c r="K46" s="53">
        <v>5</v>
      </c>
      <c r="L46" s="53">
        <v>1</v>
      </c>
      <c r="M46" s="53">
        <v>2</v>
      </c>
      <c r="N46" s="54">
        <v>157</v>
      </c>
    </row>
    <row r="47" spans="1:14" s="32" customFormat="1" ht="15" customHeight="1">
      <c r="A47" s="59" t="s">
        <v>76</v>
      </c>
      <c r="B47" s="53">
        <v>13</v>
      </c>
      <c r="C47" s="53">
        <v>5</v>
      </c>
      <c r="D47" s="53">
        <v>10</v>
      </c>
      <c r="E47" s="53">
        <v>8</v>
      </c>
      <c r="F47" s="53">
        <v>6</v>
      </c>
      <c r="G47" s="53">
        <v>13</v>
      </c>
      <c r="H47" s="53">
        <v>8</v>
      </c>
      <c r="I47" s="53">
        <v>13</v>
      </c>
      <c r="J47" s="53">
        <v>13</v>
      </c>
      <c r="K47" s="53">
        <v>7</v>
      </c>
      <c r="L47" s="53">
        <v>12</v>
      </c>
      <c r="M47" s="53">
        <v>11</v>
      </c>
      <c r="N47" s="54">
        <v>119</v>
      </c>
    </row>
    <row r="48" spans="1:14" s="32" customFormat="1" ht="15" customHeight="1">
      <c r="A48" s="59" t="s">
        <v>77</v>
      </c>
      <c r="B48" s="53">
        <v>5</v>
      </c>
      <c r="C48" s="53">
        <v>7</v>
      </c>
      <c r="D48" s="53">
        <v>10</v>
      </c>
      <c r="E48" s="53">
        <v>9</v>
      </c>
      <c r="F48" s="53">
        <v>3</v>
      </c>
      <c r="G48" s="53">
        <v>12</v>
      </c>
      <c r="H48" s="53">
        <v>9</v>
      </c>
      <c r="I48" s="53">
        <v>7</v>
      </c>
      <c r="J48" s="53">
        <v>6</v>
      </c>
      <c r="K48" s="53">
        <v>10</v>
      </c>
      <c r="L48" s="53">
        <v>7</v>
      </c>
      <c r="M48" s="53">
        <v>4</v>
      </c>
      <c r="N48" s="54">
        <v>89</v>
      </c>
    </row>
    <row r="49" spans="1:14" s="32" customFormat="1" ht="15" customHeight="1">
      <c r="A49" s="59" t="s">
        <v>78</v>
      </c>
      <c r="B49" s="53">
        <v>2</v>
      </c>
      <c r="C49" s="53">
        <v>3</v>
      </c>
      <c r="D49" s="53">
        <v>7</v>
      </c>
      <c r="E49" s="53">
        <v>6</v>
      </c>
      <c r="F49" s="53">
        <v>3</v>
      </c>
      <c r="G49" s="53">
        <v>7</v>
      </c>
      <c r="H49" s="53">
        <v>4</v>
      </c>
      <c r="I49" s="53">
        <v>7</v>
      </c>
      <c r="J49" s="53">
        <v>4</v>
      </c>
      <c r="K49" s="53">
        <v>5</v>
      </c>
      <c r="L49" s="53">
        <v>3</v>
      </c>
      <c r="M49" s="53">
        <v>4</v>
      </c>
      <c r="N49" s="54">
        <v>55</v>
      </c>
    </row>
    <row r="50" spans="1:14" s="41" customFormat="1" ht="15" customHeight="1">
      <c r="A50" s="59" t="s">
        <v>79</v>
      </c>
      <c r="B50" s="53">
        <v>1</v>
      </c>
      <c r="C50" s="53">
        <v>3</v>
      </c>
      <c r="D50" s="53">
        <v>3</v>
      </c>
      <c r="E50" s="53">
        <v>4</v>
      </c>
      <c r="F50" s="53">
        <v>5</v>
      </c>
      <c r="G50" s="53">
        <v>4</v>
      </c>
      <c r="H50" s="53">
        <v>1</v>
      </c>
      <c r="I50" s="53">
        <v>5</v>
      </c>
      <c r="J50" s="53">
        <v>1</v>
      </c>
      <c r="K50" s="53">
        <v>7</v>
      </c>
      <c r="L50" s="53">
        <v>1</v>
      </c>
      <c r="M50" s="53">
        <v>2</v>
      </c>
      <c r="N50" s="54">
        <v>37</v>
      </c>
    </row>
    <row r="51" spans="1:14" s="32" customFormat="1" ht="15" customHeight="1">
      <c r="A51" s="59" t="s">
        <v>80</v>
      </c>
      <c r="B51" s="53">
        <v>1</v>
      </c>
      <c r="C51" s="53">
        <v>4</v>
      </c>
      <c r="D51" s="53">
        <v>1</v>
      </c>
      <c r="E51" s="53">
        <v>5</v>
      </c>
      <c r="F51" s="53">
        <v>3</v>
      </c>
      <c r="G51" s="53">
        <v>3</v>
      </c>
      <c r="H51" s="53">
        <v>3</v>
      </c>
      <c r="I51" s="53">
        <v>1</v>
      </c>
      <c r="J51" s="53">
        <v>1</v>
      </c>
      <c r="K51" s="53">
        <v>1</v>
      </c>
      <c r="L51" s="53">
        <v>3</v>
      </c>
      <c r="M51" s="53">
        <v>3</v>
      </c>
      <c r="N51" s="54">
        <v>29</v>
      </c>
    </row>
    <row r="52" spans="1:14" s="32" customFormat="1" ht="15" customHeight="1">
      <c r="A52" s="46" t="s">
        <v>111</v>
      </c>
      <c r="B52" s="50">
        <v>2</v>
      </c>
      <c r="C52" s="50">
        <v>4</v>
      </c>
      <c r="D52" s="50">
        <v>3</v>
      </c>
      <c r="E52" s="50">
        <v>1</v>
      </c>
      <c r="F52" s="50">
        <v>0</v>
      </c>
      <c r="G52" s="50">
        <v>3</v>
      </c>
      <c r="H52" s="43">
        <v>3</v>
      </c>
      <c r="I52" s="50">
        <v>1</v>
      </c>
      <c r="J52" s="50">
        <v>3</v>
      </c>
      <c r="K52" s="50">
        <v>3</v>
      </c>
      <c r="L52" s="50">
        <v>4</v>
      </c>
      <c r="M52" s="50">
        <v>1</v>
      </c>
      <c r="N52" s="54">
        <v>28</v>
      </c>
    </row>
    <row r="53" spans="1:14" s="41" customFormat="1" ht="15" customHeight="1">
      <c r="A53" s="59" t="s">
        <v>81</v>
      </c>
      <c r="B53" s="53">
        <v>1</v>
      </c>
      <c r="C53" s="53">
        <v>0</v>
      </c>
      <c r="D53" s="53">
        <v>0</v>
      </c>
      <c r="E53" s="53">
        <v>1</v>
      </c>
      <c r="F53" s="53">
        <v>0</v>
      </c>
      <c r="G53" s="53">
        <v>1</v>
      </c>
      <c r="H53" s="53">
        <v>2</v>
      </c>
      <c r="I53" s="53">
        <v>1</v>
      </c>
      <c r="J53" s="53">
        <v>3</v>
      </c>
      <c r="K53" s="53">
        <v>5</v>
      </c>
      <c r="L53" s="53">
        <v>1</v>
      </c>
      <c r="M53" s="53">
        <v>2</v>
      </c>
      <c r="N53" s="54">
        <v>17</v>
      </c>
    </row>
    <row r="54" spans="1:14" s="41" customFormat="1" ht="15" customHeight="1">
      <c r="A54" s="59" t="s">
        <v>82</v>
      </c>
      <c r="B54" s="53">
        <v>0</v>
      </c>
      <c r="C54" s="53">
        <v>1</v>
      </c>
      <c r="D54" s="53">
        <v>3</v>
      </c>
      <c r="E54" s="53">
        <v>0</v>
      </c>
      <c r="F54" s="53">
        <v>1</v>
      </c>
      <c r="G54" s="53">
        <v>1</v>
      </c>
      <c r="H54" s="53">
        <v>3</v>
      </c>
      <c r="I54" s="53">
        <v>1</v>
      </c>
      <c r="J54" s="53">
        <v>1</v>
      </c>
      <c r="K54" s="53">
        <v>0</v>
      </c>
      <c r="L54" s="53">
        <v>0</v>
      </c>
      <c r="M54" s="53">
        <v>1</v>
      </c>
      <c r="N54" s="54">
        <v>12</v>
      </c>
    </row>
    <row r="55" spans="1:14" s="32" customFormat="1" ht="15" customHeight="1">
      <c r="A55" s="59" t="s">
        <v>83</v>
      </c>
      <c r="B55" s="53">
        <v>1</v>
      </c>
      <c r="C55" s="53">
        <v>0</v>
      </c>
      <c r="D55" s="53">
        <v>0</v>
      </c>
      <c r="E55" s="53">
        <v>0</v>
      </c>
      <c r="F55" s="53">
        <v>1</v>
      </c>
      <c r="G55" s="53">
        <v>2</v>
      </c>
      <c r="H55" s="53">
        <v>1</v>
      </c>
      <c r="I55" s="53">
        <v>1</v>
      </c>
      <c r="J55" s="53">
        <v>0</v>
      </c>
      <c r="K55" s="53">
        <v>1</v>
      </c>
      <c r="L55" s="53">
        <v>0</v>
      </c>
      <c r="M55" s="53">
        <v>1</v>
      </c>
      <c r="N55" s="54">
        <v>8</v>
      </c>
    </row>
    <row r="56" spans="1:14" s="32" customFormat="1" ht="15" customHeight="1">
      <c r="A56" s="59" t="s">
        <v>135</v>
      </c>
      <c r="B56" s="53">
        <v>0</v>
      </c>
      <c r="C56" s="53">
        <v>1</v>
      </c>
      <c r="D56" s="53">
        <v>1</v>
      </c>
      <c r="E56" s="53">
        <v>1</v>
      </c>
      <c r="F56" s="53">
        <v>0</v>
      </c>
      <c r="G56" s="53">
        <v>0</v>
      </c>
      <c r="H56" s="53">
        <v>1</v>
      </c>
      <c r="I56" s="53">
        <v>0</v>
      </c>
      <c r="J56" s="53">
        <v>0</v>
      </c>
      <c r="K56" s="53">
        <v>2</v>
      </c>
      <c r="L56" s="53">
        <v>0</v>
      </c>
      <c r="M56" s="53">
        <v>0</v>
      </c>
      <c r="N56" s="54">
        <v>6</v>
      </c>
    </row>
    <row r="57" spans="1:14" s="32" customFormat="1" ht="15" customHeight="1">
      <c r="A57" s="59" t="s">
        <v>140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1</v>
      </c>
      <c r="J57" s="53">
        <v>0</v>
      </c>
      <c r="K57" s="53">
        <v>2</v>
      </c>
      <c r="L57" s="53">
        <v>0</v>
      </c>
      <c r="M57" s="53">
        <v>2</v>
      </c>
      <c r="N57" s="54">
        <v>5</v>
      </c>
    </row>
    <row r="58" spans="1:14" s="32" customFormat="1" ht="15" customHeight="1">
      <c r="A58" s="59" t="s">
        <v>84</v>
      </c>
      <c r="B58" s="53">
        <v>0</v>
      </c>
      <c r="C58" s="53">
        <v>0</v>
      </c>
      <c r="D58" s="53">
        <v>1</v>
      </c>
      <c r="E58" s="53">
        <v>0</v>
      </c>
      <c r="F58" s="53">
        <v>0</v>
      </c>
      <c r="G58" s="53">
        <v>0</v>
      </c>
      <c r="H58" s="53">
        <v>1</v>
      </c>
      <c r="I58" s="53">
        <v>0</v>
      </c>
      <c r="J58" s="53">
        <v>1</v>
      </c>
      <c r="K58" s="53">
        <v>0</v>
      </c>
      <c r="L58" s="53">
        <v>0</v>
      </c>
      <c r="M58" s="53">
        <v>1</v>
      </c>
      <c r="N58" s="54">
        <v>4</v>
      </c>
    </row>
    <row r="59" spans="1:14" s="32" customFormat="1" ht="15" customHeight="1">
      <c r="A59" s="59" t="s">
        <v>69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1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4">
        <v>2</v>
      </c>
    </row>
    <row r="60" spans="1:14" s="42" customFormat="1" ht="15" customHeight="1">
      <c r="A60" s="46" t="s">
        <v>85</v>
      </c>
      <c r="B60" s="50">
        <v>0</v>
      </c>
      <c r="C60" s="50">
        <v>0</v>
      </c>
      <c r="D60" s="50">
        <v>1</v>
      </c>
      <c r="E60" s="50">
        <v>1</v>
      </c>
      <c r="F60" s="50">
        <v>0</v>
      </c>
      <c r="G60" s="50">
        <v>0</v>
      </c>
      <c r="H60" s="43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4">
        <v>2</v>
      </c>
    </row>
    <row r="61" spans="1:14" s="36" customFormat="1" ht="15" customHeight="1">
      <c r="A61" s="59" t="s">
        <v>86</v>
      </c>
      <c r="B61" s="53">
        <v>0</v>
      </c>
      <c r="C61" s="53">
        <v>1</v>
      </c>
      <c r="D61" s="53">
        <v>1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</v>
      </c>
    </row>
    <row r="62" spans="1:14" s="32" customFormat="1" ht="15" customHeight="1">
      <c r="A62" s="46" t="s">
        <v>87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43">
        <v>0</v>
      </c>
      <c r="I62" s="50">
        <v>0</v>
      </c>
      <c r="J62" s="50">
        <v>0</v>
      </c>
      <c r="K62" s="50">
        <v>1</v>
      </c>
      <c r="L62" s="50">
        <v>0</v>
      </c>
      <c r="M62" s="50">
        <v>0</v>
      </c>
      <c r="N62" s="54">
        <v>1</v>
      </c>
    </row>
    <row r="63" spans="1:14" s="32" customFormat="1" ht="22.5">
      <c r="A63" s="59" t="s">
        <v>138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4">
        <v>1</v>
      </c>
    </row>
    <row r="64" spans="1:14" s="32" customFormat="1" ht="15" customHeight="1">
      <c r="A64" s="59" t="s">
        <v>88</v>
      </c>
      <c r="B64" s="53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1</v>
      </c>
      <c r="L64" s="53">
        <v>0</v>
      </c>
      <c r="M64" s="53">
        <v>0</v>
      </c>
      <c r="N64" s="54">
        <v>1</v>
      </c>
    </row>
    <row r="65" spans="1:14" s="32" customFormat="1" ht="15" customHeight="1" thickBot="1">
      <c r="A65" s="60" t="s">
        <v>89</v>
      </c>
      <c r="B65" s="64">
        <v>0</v>
      </c>
      <c r="C65" s="64">
        <v>1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5">
        <v>1</v>
      </c>
    </row>
    <row r="66" spans="1:14" s="32" customFormat="1" ht="15" customHeight="1" thickBot="1">
      <c r="A66" s="211" t="s">
        <v>90</v>
      </c>
      <c r="B66" s="212">
        <f>B67+B70+B73</f>
        <v>6</v>
      </c>
      <c r="C66" s="212">
        <f aca="true" t="shared" si="7" ref="C66:N66">C67+C70+C73</f>
        <v>14</v>
      </c>
      <c r="D66" s="212">
        <f t="shared" si="7"/>
        <v>12</v>
      </c>
      <c r="E66" s="212">
        <f t="shared" si="7"/>
        <v>6</v>
      </c>
      <c r="F66" s="212">
        <f t="shared" si="7"/>
        <v>12</v>
      </c>
      <c r="G66" s="212">
        <f t="shared" si="7"/>
        <v>3</v>
      </c>
      <c r="H66" s="212">
        <f t="shared" si="7"/>
        <v>9</v>
      </c>
      <c r="I66" s="212">
        <f t="shared" si="7"/>
        <v>6</v>
      </c>
      <c r="J66" s="212">
        <f t="shared" si="7"/>
        <v>27</v>
      </c>
      <c r="K66" s="212">
        <f t="shared" si="7"/>
        <v>19</v>
      </c>
      <c r="L66" s="212">
        <f t="shared" si="7"/>
        <v>5</v>
      </c>
      <c r="M66" s="212">
        <f t="shared" si="7"/>
        <v>5</v>
      </c>
      <c r="N66" s="212">
        <f t="shared" si="7"/>
        <v>124</v>
      </c>
    </row>
    <row r="67" spans="1:14" ht="15" customHeight="1" thickBot="1">
      <c r="A67" s="93" t="s">
        <v>91</v>
      </c>
      <c r="B67" s="98">
        <f>SUM(B68:B69)</f>
        <v>6</v>
      </c>
      <c r="C67" s="98">
        <f aca="true" t="shared" si="8" ref="C67:N67">SUM(C68:C69)</f>
        <v>10</v>
      </c>
      <c r="D67" s="98">
        <f t="shared" si="8"/>
        <v>8</v>
      </c>
      <c r="E67" s="98">
        <f t="shared" si="8"/>
        <v>2</v>
      </c>
      <c r="F67" s="98">
        <f t="shared" si="8"/>
        <v>10</v>
      </c>
      <c r="G67" s="98">
        <f t="shared" si="8"/>
        <v>3</v>
      </c>
      <c r="H67" s="98">
        <f t="shared" si="8"/>
        <v>5</v>
      </c>
      <c r="I67" s="98">
        <f t="shared" si="8"/>
        <v>5</v>
      </c>
      <c r="J67" s="98">
        <f t="shared" si="8"/>
        <v>24</v>
      </c>
      <c r="K67" s="98">
        <f t="shared" si="8"/>
        <v>17</v>
      </c>
      <c r="L67" s="98">
        <f t="shared" si="8"/>
        <v>5</v>
      </c>
      <c r="M67" s="98">
        <f t="shared" si="8"/>
        <v>5</v>
      </c>
      <c r="N67" s="98">
        <f t="shared" si="8"/>
        <v>100</v>
      </c>
    </row>
    <row r="68" spans="1:14" s="32" customFormat="1" ht="15.75" customHeight="1">
      <c r="A68" s="58" t="s">
        <v>92</v>
      </c>
      <c r="B68" s="56">
        <v>6</v>
      </c>
      <c r="C68" s="56">
        <v>7</v>
      </c>
      <c r="D68" s="56">
        <v>8</v>
      </c>
      <c r="E68" s="56">
        <v>2</v>
      </c>
      <c r="F68" s="56">
        <v>10</v>
      </c>
      <c r="G68" s="56">
        <v>3</v>
      </c>
      <c r="H68" s="56">
        <v>3</v>
      </c>
      <c r="I68" s="56">
        <v>5</v>
      </c>
      <c r="J68" s="56">
        <v>17</v>
      </c>
      <c r="K68" s="56">
        <v>16</v>
      </c>
      <c r="L68" s="56">
        <v>5</v>
      </c>
      <c r="M68" s="56">
        <v>5</v>
      </c>
      <c r="N68" s="55">
        <v>87</v>
      </c>
    </row>
    <row r="69" spans="1:14" s="32" customFormat="1" ht="15.75" customHeight="1" thickBot="1">
      <c r="A69" s="59" t="s">
        <v>93</v>
      </c>
      <c r="B69" s="53">
        <v>0</v>
      </c>
      <c r="C69" s="53">
        <v>3</v>
      </c>
      <c r="D69" s="53">
        <v>0</v>
      </c>
      <c r="E69" s="53">
        <v>0</v>
      </c>
      <c r="F69" s="53">
        <v>0</v>
      </c>
      <c r="G69" s="53">
        <v>0</v>
      </c>
      <c r="H69" s="53">
        <v>2</v>
      </c>
      <c r="I69" s="53">
        <v>0</v>
      </c>
      <c r="J69" s="53">
        <v>7</v>
      </c>
      <c r="K69" s="53">
        <v>1</v>
      </c>
      <c r="L69" s="53">
        <v>0</v>
      </c>
      <c r="M69" s="53">
        <v>0</v>
      </c>
      <c r="N69" s="54">
        <v>13</v>
      </c>
    </row>
    <row r="70" spans="1:14" ht="30" customHeight="1" thickBot="1">
      <c r="A70" s="93" t="s">
        <v>94</v>
      </c>
      <c r="B70" s="98">
        <f>SUM(B71:B72)</f>
        <v>0</v>
      </c>
      <c r="C70" s="98">
        <f aca="true" t="shared" si="9" ref="C70:N70">SUM(C71:C72)</f>
        <v>0</v>
      </c>
      <c r="D70" s="98">
        <f t="shared" si="9"/>
        <v>0</v>
      </c>
      <c r="E70" s="98">
        <f t="shared" si="9"/>
        <v>0</v>
      </c>
      <c r="F70" s="98">
        <f t="shared" si="9"/>
        <v>0</v>
      </c>
      <c r="G70" s="98">
        <f t="shared" si="9"/>
        <v>0</v>
      </c>
      <c r="H70" s="98">
        <f t="shared" si="9"/>
        <v>1</v>
      </c>
      <c r="I70" s="98">
        <f t="shared" si="9"/>
        <v>1</v>
      </c>
      <c r="J70" s="98">
        <f t="shared" si="9"/>
        <v>0</v>
      </c>
      <c r="K70" s="98">
        <f t="shared" si="9"/>
        <v>0</v>
      </c>
      <c r="L70" s="98">
        <f t="shared" si="9"/>
        <v>0</v>
      </c>
      <c r="M70" s="98">
        <f t="shared" si="9"/>
        <v>0</v>
      </c>
      <c r="N70" s="98">
        <f t="shared" si="9"/>
        <v>2</v>
      </c>
    </row>
    <row r="71" spans="1:14" s="32" customFormat="1" ht="15.75" customHeight="1">
      <c r="A71" s="58" t="s">
        <v>95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1</v>
      </c>
      <c r="J71" s="56">
        <v>0</v>
      </c>
      <c r="K71" s="56">
        <v>0</v>
      </c>
      <c r="L71" s="56">
        <v>0</v>
      </c>
      <c r="M71" s="56">
        <v>0</v>
      </c>
      <c r="N71" s="55">
        <v>1</v>
      </c>
    </row>
    <row r="72" spans="1:14" s="32" customFormat="1" ht="15.75" customHeight="1" thickBot="1">
      <c r="A72" s="59" t="s">
        <v>96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1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</v>
      </c>
    </row>
    <row r="73" spans="1:14" ht="15" customHeight="1" thickBot="1">
      <c r="A73" s="93" t="s">
        <v>97</v>
      </c>
      <c r="B73" s="98">
        <f>SUM(B74:B80)</f>
        <v>0</v>
      </c>
      <c r="C73" s="98">
        <f aca="true" t="shared" si="10" ref="C73:N73">SUM(C74:C80)</f>
        <v>4</v>
      </c>
      <c r="D73" s="98">
        <f t="shared" si="10"/>
        <v>4</v>
      </c>
      <c r="E73" s="98">
        <f t="shared" si="10"/>
        <v>4</v>
      </c>
      <c r="F73" s="98">
        <f t="shared" si="10"/>
        <v>2</v>
      </c>
      <c r="G73" s="98">
        <f t="shared" si="10"/>
        <v>0</v>
      </c>
      <c r="H73" s="98">
        <f t="shared" si="10"/>
        <v>3</v>
      </c>
      <c r="I73" s="98">
        <f t="shared" si="10"/>
        <v>0</v>
      </c>
      <c r="J73" s="98">
        <f t="shared" si="10"/>
        <v>3</v>
      </c>
      <c r="K73" s="98">
        <f t="shared" si="10"/>
        <v>2</v>
      </c>
      <c r="L73" s="98">
        <f t="shared" si="10"/>
        <v>0</v>
      </c>
      <c r="M73" s="98">
        <f t="shared" si="10"/>
        <v>0</v>
      </c>
      <c r="N73" s="98">
        <f t="shared" si="10"/>
        <v>22</v>
      </c>
    </row>
    <row r="74" spans="1:14" s="41" customFormat="1" ht="15" customHeight="1">
      <c r="A74" s="58" t="s">
        <v>100</v>
      </c>
      <c r="B74" s="56">
        <v>0</v>
      </c>
      <c r="C74" s="56">
        <v>1</v>
      </c>
      <c r="D74" s="56">
        <v>1</v>
      </c>
      <c r="E74" s="56">
        <v>1</v>
      </c>
      <c r="F74" s="56">
        <v>1</v>
      </c>
      <c r="G74" s="56">
        <v>0</v>
      </c>
      <c r="H74" s="56">
        <v>2</v>
      </c>
      <c r="I74" s="56">
        <v>0</v>
      </c>
      <c r="J74" s="56">
        <v>0</v>
      </c>
      <c r="K74" s="56">
        <v>1</v>
      </c>
      <c r="L74" s="56">
        <v>0</v>
      </c>
      <c r="M74" s="56">
        <v>0</v>
      </c>
      <c r="N74" s="55">
        <v>7</v>
      </c>
    </row>
    <row r="75" spans="1:14" s="32" customFormat="1" ht="15" customHeight="1">
      <c r="A75" s="59" t="s">
        <v>101</v>
      </c>
      <c r="B75" s="53">
        <v>0</v>
      </c>
      <c r="C75" s="53">
        <v>2</v>
      </c>
      <c r="D75" s="53">
        <v>0</v>
      </c>
      <c r="E75" s="53">
        <v>2</v>
      </c>
      <c r="F75" s="53">
        <v>1</v>
      </c>
      <c r="G75" s="53">
        <v>0</v>
      </c>
      <c r="H75" s="53">
        <v>0</v>
      </c>
      <c r="I75" s="53">
        <v>0</v>
      </c>
      <c r="J75" s="53">
        <v>1</v>
      </c>
      <c r="K75" s="53">
        <v>0</v>
      </c>
      <c r="L75" s="53">
        <v>0</v>
      </c>
      <c r="M75" s="53">
        <v>0</v>
      </c>
      <c r="N75" s="54">
        <v>6</v>
      </c>
    </row>
    <row r="76" spans="1:14" s="41" customFormat="1" ht="15" customHeight="1">
      <c r="A76" s="59" t="s">
        <v>102</v>
      </c>
      <c r="B76" s="53">
        <v>0</v>
      </c>
      <c r="C76" s="53">
        <v>0</v>
      </c>
      <c r="D76" s="53">
        <v>1</v>
      </c>
      <c r="E76" s="53">
        <v>0</v>
      </c>
      <c r="F76" s="53">
        <v>0</v>
      </c>
      <c r="G76" s="53">
        <v>0</v>
      </c>
      <c r="H76" s="53">
        <v>1</v>
      </c>
      <c r="I76" s="53">
        <v>0</v>
      </c>
      <c r="J76" s="53">
        <v>1</v>
      </c>
      <c r="K76" s="53">
        <v>1</v>
      </c>
      <c r="L76" s="53">
        <v>0</v>
      </c>
      <c r="M76" s="53">
        <v>0</v>
      </c>
      <c r="N76" s="54">
        <v>4</v>
      </c>
    </row>
    <row r="77" spans="1:14" s="32" customFormat="1" ht="15" customHeight="1">
      <c r="A77" s="59" t="s">
        <v>103</v>
      </c>
      <c r="B77" s="53">
        <v>0</v>
      </c>
      <c r="C77" s="53">
        <v>1</v>
      </c>
      <c r="D77" s="53">
        <v>0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4">
        <v>2</v>
      </c>
    </row>
    <row r="78" spans="1:14" s="32" customFormat="1" ht="15" customHeight="1">
      <c r="A78" s="59" t="s">
        <v>106</v>
      </c>
      <c r="B78" s="53">
        <v>0</v>
      </c>
      <c r="C78" s="53">
        <v>0</v>
      </c>
      <c r="D78" s="53">
        <v>1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4">
        <v>1</v>
      </c>
    </row>
    <row r="79" spans="1:14" s="32" customFormat="1" ht="15" customHeight="1">
      <c r="A79" s="59" t="s">
        <v>98</v>
      </c>
      <c r="B79" s="53">
        <v>0</v>
      </c>
      <c r="C79" s="53">
        <v>0</v>
      </c>
      <c r="D79" s="53">
        <v>1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4">
        <v>1</v>
      </c>
    </row>
    <row r="80" spans="1:14" s="32" customFormat="1" ht="15" customHeight="1" thickBot="1">
      <c r="A80" s="60" t="s">
        <v>99</v>
      </c>
      <c r="B80" s="64">
        <v>0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1</v>
      </c>
      <c r="K80" s="64">
        <v>0</v>
      </c>
      <c r="L80" s="64">
        <v>0</v>
      </c>
      <c r="M80" s="64">
        <v>0</v>
      </c>
      <c r="N80" s="65">
        <v>1</v>
      </c>
    </row>
    <row r="81" spans="1:14" s="32" customFormat="1" ht="13.5" thickBot="1">
      <c r="A81" s="211" t="s">
        <v>104</v>
      </c>
      <c r="B81" s="212">
        <f>B82+B93</f>
        <v>2611</v>
      </c>
      <c r="C81" s="212">
        <f aca="true" t="shared" si="11" ref="C81:N81">C82+C93</f>
        <v>2119</v>
      </c>
      <c r="D81" s="212">
        <f t="shared" si="11"/>
        <v>2625</v>
      </c>
      <c r="E81" s="212">
        <f t="shared" si="11"/>
        <v>2570</v>
      </c>
      <c r="F81" s="212">
        <f t="shared" si="11"/>
        <v>2536</v>
      </c>
      <c r="G81" s="212">
        <f t="shared" si="11"/>
        <v>2440</v>
      </c>
      <c r="H81" s="212">
        <f t="shared" si="11"/>
        <v>2507</v>
      </c>
      <c r="I81" s="212">
        <f t="shared" si="11"/>
        <v>2619</v>
      </c>
      <c r="J81" s="212">
        <f t="shared" si="11"/>
        <v>2360</v>
      </c>
      <c r="K81" s="212">
        <f t="shared" si="11"/>
        <v>2781</v>
      </c>
      <c r="L81" s="212">
        <f t="shared" si="11"/>
        <v>1836</v>
      </c>
      <c r="M81" s="212">
        <f t="shared" si="11"/>
        <v>1999</v>
      </c>
      <c r="N81" s="212">
        <f t="shared" si="11"/>
        <v>29003</v>
      </c>
    </row>
    <row r="82" spans="1:14" ht="30" customHeight="1" thickBot="1">
      <c r="A82" s="93" t="s">
        <v>105</v>
      </c>
      <c r="B82" s="98">
        <f>SUM(B83:B92)</f>
        <v>52</v>
      </c>
      <c r="C82" s="98">
        <f aca="true" t="shared" si="12" ref="C82:N82">SUM(C83:C92)</f>
        <v>37</v>
      </c>
      <c r="D82" s="98">
        <f t="shared" si="12"/>
        <v>65</v>
      </c>
      <c r="E82" s="98">
        <f t="shared" si="12"/>
        <v>65</v>
      </c>
      <c r="F82" s="98">
        <f t="shared" si="12"/>
        <v>58</v>
      </c>
      <c r="G82" s="98">
        <f t="shared" si="12"/>
        <v>63</v>
      </c>
      <c r="H82" s="98">
        <f t="shared" si="12"/>
        <v>120</v>
      </c>
      <c r="I82" s="98">
        <f t="shared" si="12"/>
        <v>123</v>
      </c>
      <c r="J82" s="98">
        <f t="shared" si="12"/>
        <v>106</v>
      </c>
      <c r="K82" s="98">
        <f t="shared" si="12"/>
        <v>109</v>
      </c>
      <c r="L82" s="98">
        <f t="shared" si="12"/>
        <v>41</v>
      </c>
      <c r="M82" s="98">
        <f t="shared" si="12"/>
        <v>91</v>
      </c>
      <c r="N82" s="98">
        <f t="shared" si="12"/>
        <v>930</v>
      </c>
    </row>
    <row r="83" spans="1:14" s="32" customFormat="1" ht="15" customHeight="1">
      <c r="A83" s="104" t="s">
        <v>143</v>
      </c>
      <c r="B83" s="37">
        <v>38</v>
      </c>
      <c r="C83" s="37">
        <v>28</v>
      </c>
      <c r="D83" s="37">
        <v>49</v>
      </c>
      <c r="E83" s="37">
        <v>57</v>
      </c>
      <c r="F83" s="37">
        <v>40</v>
      </c>
      <c r="G83" s="37">
        <v>24</v>
      </c>
      <c r="H83" s="45">
        <v>20</v>
      </c>
      <c r="I83" s="37">
        <v>25</v>
      </c>
      <c r="J83" s="37">
        <v>20</v>
      </c>
      <c r="K83" s="37">
        <v>28</v>
      </c>
      <c r="L83" s="37">
        <v>16</v>
      </c>
      <c r="M83" s="37">
        <v>45</v>
      </c>
      <c r="N83" s="63">
        <v>390</v>
      </c>
    </row>
    <row r="84" spans="1:14" s="32" customFormat="1" ht="15" customHeight="1">
      <c r="A84" s="46" t="s">
        <v>110</v>
      </c>
      <c r="B84" s="38">
        <v>5</v>
      </c>
      <c r="C84" s="38">
        <v>1</v>
      </c>
      <c r="D84" s="38">
        <v>6</v>
      </c>
      <c r="E84" s="38">
        <v>5</v>
      </c>
      <c r="F84" s="38">
        <v>6</v>
      </c>
      <c r="G84" s="38">
        <v>22</v>
      </c>
      <c r="H84" s="43">
        <v>77</v>
      </c>
      <c r="I84" s="38">
        <v>62</v>
      </c>
      <c r="J84" s="38">
        <v>50</v>
      </c>
      <c r="K84" s="38">
        <v>29</v>
      </c>
      <c r="L84" s="38">
        <v>13</v>
      </c>
      <c r="M84" s="38">
        <v>21</v>
      </c>
      <c r="N84" s="39">
        <v>297</v>
      </c>
    </row>
    <row r="85" spans="1:14" s="32" customFormat="1" ht="30" customHeight="1">
      <c r="A85" s="99" t="s">
        <v>107</v>
      </c>
      <c r="B85" s="53">
        <v>5</v>
      </c>
      <c r="C85" s="53">
        <v>5</v>
      </c>
      <c r="D85" s="53">
        <v>9</v>
      </c>
      <c r="E85" s="53">
        <v>1</v>
      </c>
      <c r="F85" s="53">
        <v>9</v>
      </c>
      <c r="G85" s="53">
        <v>10</v>
      </c>
      <c r="H85" s="53">
        <v>23</v>
      </c>
      <c r="I85" s="53">
        <v>31</v>
      </c>
      <c r="J85" s="53">
        <v>27</v>
      </c>
      <c r="K85" s="53">
        <v>46</v>
      </c>
      <c r="L85" s="53">
        <v>9</v>
      </c>
      <c r="M85" s="53">
        <v>23</v>
      </c>
      <c r="N85" s="54">
        <v>198</v>
      </c>
    </row>
    <row r="86" spans="1:14" s="32" customFormat="1" ht="15" customHeight="1">
      <c r="A86" s="46" t="s">
        <v>134</v>
      </c>
      <c r="B86" s="38">
        <v>1</v>
      </c>
      <c r="C86" s="38">
        <v>1</v>
      </c>
      <c r="D86" s="38">
        <v>0</v>
      </c>
      <c r="E86" s="38">
        <v>1</v>
      </c>
      <c r="F86" s="38">
        <v>1</v>
      </c>
      <c r="G86" s="38">
        <v>2</v>
      </c>
      <c r="H86" s="43">
        <v>0</v>
      </c>
      <c r="I86" s="38">
        <v>3</v>
      </c>
      <c r="J86" s="38">
        <v>4</v>
      </c>
      <c r="K86" s="38">
        <v>2</v>
      </c>
      <c r="L86" s="38">
        <v>1</v>
      </c>
      <c r="M86" s="38">
        <v>1</v>
      </c>
      <c r="N86" s="39">
        <v>17</v>
      </c>
    </row>
    <row r="87" spans="1:14" s="32" customFormat="1" ht="15" customHeight="1">
      <c r="A87" s="46" t="s">
        <v>114</v>
      </c>
      <c r="B87" s="38">
        <v>1</v>
      </c>
      <c r="C87" s="38">
        <v>0</v>
      </c>
      <c r="D87" s="38">
        <v>0</v>
      </c>
      <c r="E87" s="38">
        <v>0</v>
      </c>
      <c r="F87" s="38">
        <v>1</v>
      </c>
      <c r="G87" s="38">
        <v>2</v>
      </c>
      <c r="H87" s="43">
        <v>0</v>
      </c>
      <c r="I87" s="38">
        <v>1</v>
      </c>
      <c r="J87" s="38">
        <v>2</v>
      </c>
      <c r="K87" s="38">
        <v>3</v>
      </c>
      <c r="L87" s="38">
        <v>0</v>
      </c>
      <c r="M87" s="38">
        <v>0</v>
      </c>
      <c r="N87" s="39">
        <v>10</v>
      </c>
    </row>
    <row r="88" spans="1:14" s="32" customFormat="1" ht="15" customHeight="1">
      <c r="A88" s="59" t="s">
        <v>112</v>
      </c>
      <c r="B88" s="53">
        <v>0</v>
      </c>
      <c r="C88" s="53">
        <v>2</v>
      </c>
      <c r="D88" s="53">
        <v>0</v>
      </c>
      <c r="E88" s="53">
        <v>0</v>
      </c>
      <c r="F88" s="53">
        <v>0</v>
      </c>
      <c r="G88" s="53">
        <v>2</v>
      </c>
      <c r="H88" s="53">
        <v>0</v>
      </c>
      <c r="I88" s="53">
        <v>0</v>
      </c>
      <c r="J88" s="53">
        <v>2</v>
      </c>
      <c r="K88" s="53">
        <v>0</v>
      </c>
      <c r="L88" s="53">
        <v>1</v>
      </c>
      <c r="M88" s="53">
        <v>0</v>
      </c>
      <c r="N88" s="54">
        <v>7</v>
      </c>
    </row>
    <row r="89" spans="1:14" s="32" customFormat="1" ht="15" customHeight="1">
      <c r="A89" s="59" t="s">
        <v>108</v>
      </c>
      <c r="B89" s="53">
        <v>1</v>
      </c>
      <c r="C89" s="53">
        <v>0</v>
      </c>
      <c r="D89" s="53">
        <v>0</v>
      </c>
      <c r="E89" s="53">
        <v>1</v>
      </c>
      <c r="F89" s="53">
        <v>0</v>
      </c>
      <c r="G89" s="53">
        <v>0</v>
      </c>
      <c r="H89" s="53">
        <v>0</v>
      </c>
      <c r="I89" s="53">
        <v>1</v>
      </c>
      <c r="J89" s="53">
        <v>1</v>
      </c>
      <c r="K89" s="53">
        <v>0</v>
      </c>
      <c r="L89" s="53">
        <v>1</v>
      </c>
      <c r="M89" s="53">
        <v>0</v>
      </c>
      <c r="N89" s="54">
        <v>5</v>
      </c>
    </row>
    <row r="90" spans="1:14" s="32" customFormat="1" ht="15" customHeight="1">
      <c r="A90" s="46" t="s">
        <v>113</v>
      </c>
      <c r="B90" s="50">
        <v>1</v>
      </c>
      <c r="C90" s="50">
        <v>0</v>
      </c>
      <c r="D90" s="50">
        <v>0</v>
      </c>
      <c r="E90" s="50">
        <v>0</v>
      </c>
      <c r="F90" s="50">
        <v>0</v>
      </c>
      <c r="G90" s="50">
        <v>1</v>
      </c>
      <c r="H90" s="43">
        <v>0</v>
      </c>
      <c r="I90" s="50">
        <v>0</v>
      </c>
      <c r="J90" s="50">
        <v>0</v>
      </c>
      <c r="K90" s="50">
        <v>1</v>
      </c>
      <c r="L90" s="50">
        <v>0</v>
      </c>
      <c r="M90" s="50">
        <v>0</v>
      </c>
      <c r="N90" s="39">
        <v>3</v>
      </c>
    </row>
    <row r="91" spans="1:14" s="32" customFormat="1" ht="15" customHeight="1">
      <c r="A91" s="46" t="s">
        <v>115</v>
      </c>
      <c r="B91" s="38">
        <v>0</v>
      </c>
      <c r="C91" s="38">
        <v>0</v>
      </c>
      <c r="D91" s="38">
        <v>0</v>
      </c>
      <c r="E91" s="38">
        <v>0</v>
      </c>
      <c r="F91" s="38">
        <v>1</v>
      </c>
      <c r="G91" s="38">
        <v>0</v>
      </c>
      <c r="H91" s="43">
        <v>0</v>
      </c>
      <c r="I91" s="38">
        <v>0</v>
      </c>
      <c r="J91" s="38">
        <v>0</v>
      </c>
      <c r="K91" s="38">
        <v>0</v>
      </c>
      <c r="L91" s="38">
        <v>0</v>
      </c>
      <c r="M91" s="38">
        <v>1</v>
      </c>
      <c r="N91" s="39">
        <v>2</v>
      </c>
    </row>
    <row r="92" spans="1:14" s="32" customFormat="1" ht="15" customHeight="1" thickBot="1">
      <c r="A92" s="60" t="s">
        <v>109</v>
      </c>
      <c r="B92" s="64">
        <v>0</v>
      </c>
      <c r="C92" s="64">
        <v>0</v>
      </c>
      <c r="D92" s="64">
        <v>1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5">
        <v>1</v>
      </c>
    </row>
    <row r="93" spans="1:14" ht="25.5" customHeight="1" thickBot="1">
      <c r="A93" s="93" t="s">
        <v>116</v>
      </c>
      <c r="B93" s="98">
        <f>SUM(B94:B107)</f>
        <v>2559</v>
      </c>
      <c r="C93" s="98">
        <f aca="true" t="shared" si="13" ref="C93:N93">SUM(C94:C107)</f>
        <v>2082</v>
      </c>
      <c r="D93" s="98">
        <f t="shared" si="13"/>
        <v>2560</v>
      </c>
      <c r="E93" s="98">
        <f t="shared" si="13"/>
        <v>2505</v>
      </c>
      <c r="F93" s="98">
        <f t="shared" si="13"/>
        <v>2478</v>
      </c>
      <c r="G93" s="98">
        <f t="shared" si="13"/>
        <v>2377</v>
      </c>
      <c r="H93" s="98">
        <f t="shared" si="13"/>
        <v>2387</v>
      </c>
      <c r="I93" s="98">
        <f t="shared" si="13"/>
        <v>2496</v>
      </c>
      <c r="J93" s="98">
        <f t="shared" si="13"/>
        <v>2254</v>
      </c>
      <c r="K93" s="98">
        <f t="shared" si="13"/>
        <v>2672</v>
      </c>
      <c r="L93" s="98">
        <f t="shared" si="13"/>
        <v>1795</v>
      </c>
      <c r="M93" s="98">
        <f t="shared" si="13"/>
        <v>1908</v>
      </c>
      <c r="N93" s="98">
        <f t="shared" si="13"/>
        <v>28073</v>
      </c>
    </row>
    <row r="94" spans="1:14" s="41" customFormat="1" ht="15" customHeight="1">
      <c r="A94" s="58" t="s">
        <v>117</v>
      </c>
      <c r="B94" s="56">
        <v>1259</v>
      </c>
      <c r="C94" s="56">
        <v>1167</v>
      </c>
      <c r="D94" s="56">
        <v>1373</v>
      </c>
      <c r="E94" s="56">
        <v>1340</v>
      </c>
      <c r="F94" s="56">
        <v>1542</v>
      </c>
      <c r="G94" s="56">
        <v>1458</v>
      </c>
      <c r="H94" s="56">
        <v>1470</v>
      </c>
      <c r="I94" s="56">
        <v>1651</v>
      </c>
      <c r="J94" s="56">
        <v>1414</v>
      </c>
      <c r="K94" s="56">
        <v>1835</v>
      </c>
      <c r="L94" s="56">
        <v>1142</v>
      </c>
      <c r="M94" s="56">
        <v>1259</v>
      </c>
      <c r="N94" s="55">
        <v>16910</v>
      </c>
    </row>
    <row r="95" spans="1:14" s="32" customFormat="1" ht="15" customHeight="1">
      <c r="A95" s="59" t="s">
        <v>126</v>
      </c>
      <c r="B95" s="53">
        <v>842</v>
      </c>
      <c r="C95" s="53">
        <v>461</v>
      </c>
      <c r="D95" s="53">
        <v>613</v>
      </c>
      <c r="E95" s="53">
        <v>607</v>
      </c>
      <c r="F95" s="53">
        <v>537</v>
      </c>
      <c r="G95" s="53">
        <v>396</v>
      </c>
      <c r="H95" s="53">
        <v>334</v>
      </c>
      <c r="I95" s="53">
        <v>260</v>
      </c>
      <c r="J95" s="53">
        <v>237</v>
      </c>
      <c r="K95" s="53">
        <v>269</v>
      </c>
      <c r="L95" s="53">
        <v>289</v>
      </c>
      <c r="M95" s="53">
        <v>326</v>
      </c>
      <c r="N95" s="54">
        <v>5171</v>
      </c>
    </row>
    <row r="96" spans="1:14" s="32" customFormat="1" ht="15" customHeight="1">
      <c r="A96" s="59" t="s">
        <v>123</v>
      </c>
      <c r="B96" s="53">
        <v>311</v>
      </c>
      <c r="C96" s="53">
        <v>281</v>
      </c>
      <c r="D96" s="53">
        <v>322</v>
      </c>
      <c r="E96" s="53">
        <v>306</v>
      </c>
      <c r="F96" s="53">
        <v>280</v>
      </c>
      <c r="G96" s="53">
        <v>277</v>
      </c>
      <c r="H96" s="53">
        <v>235</v>
      </c>
      <c r="I96" s="53">
        <v>237</v>
      </c>
      <c r="J96" s="53">
        <v>246</v>
      </c>
      <c r="K96" s="53">
        <v>227</v>
      </c>
      <c r="L96" s="66">
        <v>174</v>
      </c>
      <c r="M96" s="53">
        <v>187</v>
      </c>
      <c r="N96" s="54">
        <v>3083</v>
      </c>
    </row>
    <row r="97" spans="1:14" s="32" customFormat="1" ht="15" customHeight="1">
      <c r="A97" s="59" t="s">
        <v>120</v>
      </c>
      <c r="B97" s="53">
        <v>32</v>
      </c>
      <c r="C97" s="53">
        <v>53</v>
      </c>
      <c r="D97" s="53">
        <v>79</v>
      </c>
      <c r="E97" s="53">
        <v>43</v>
      </c>
      <c r="F97" s="53">
        <v>41</v>
      </c>
      <c r="G97" s="53">
        <v>168</v>
      </c>
      <c r="H97" s="53">
        <v>250</v>
      </c>
      <c r="I97" s="53">
        <v>238</v>
      </c>
      <c r="J97" s="53">
        <v>231</v>
      </c>
      <c r="K97" s="53">
        <v>209</v>
      </c>
      <c r="L97" s="53">
        <v>98</v>
      </c>
      <c r="M97" s="53">
        <v>91</v>
      </c>
      <c r="N97" s="54">
        <v>1533</v>
      </c>
    </row>
    <row r="98" spans="1:14" s="32" customFormat="1" ht="15" customHeight="1">
      <c r="A98" s="59" t="s">
        <v>125</v>
      </c>
      <c r="B98" s="53">
        <v>98</v>
      </c>
      <c r="C98" s="53">
        <v>110</v>
      </c>
      <c r="D98" s="53">
        <v>158</v>
      </c>
      <c r="E98" s="53">
        <v>198</v>
      </c>
      <c r="F98" s="53">
        <v>68</v>
      </c>
      <c r="G98" s="53">
        <v>70</v>
      </c>
      <c r="H98" s="53">
        <v>80</v>
      </c>
      <c r="I98" s="53">
        <v>81</v>
      </c>
      <c r="J98" s="53">
        <v>97</v>
      </c>
      <c r="K98" s="53">
        <v>104</v>
      </c>
      <c r="L98" s="53">
        <v>75</v>
      </c>
      <c r="M98" s="53">
        <v>32</v>
      </c>
      <c r="N98" s="54">
        <v>1171</v>
      </c>
    </row>
    <row r="99" spans="1:14" s="32" customFormat="1" ht="15" customHeight="1">
      <c r="A99" s="59" t="s">
        <v>127</v>
      </c>
      <c r="B99" s="53">
        <v>3</v>
      </c>
      <c r="C99" s="53">
        <v>2</v>
      </c>
      <c r="D99" s="53">
        <v>0</v>
      </c>
      <c r="E99" s="53">
        <v>3</v>
      </c>
      <c r="F99" s="53">
        <v>3</v>
      </c>
      <c r="G99" s="53">
        <v>2</v>
      </c>
      <c r="H99" s="53">
        <v>6</v>
      </c>
      <c r="I99" s="53">
        <v>20</v>
      </c>
      <c r="J99" s="53">
        <v>26</v>
      </c>
      <c r="K99" s="53">
        <v>21</v>
      </c>
      <c r="L99" s="53">
        <v>6</v>
      </c>
      <c r="M99" s="53">
        <v>5</v>
      </c>
      <c r="N99" s="54">
        <v>97</v>
      </c>
    </row>
    <row r="100" spans="1:14" s="41" customFormat="1" ht="15" customHeight="1">
      <c r="A100" s="59" t="s">
        <v>130</v>
      </c>
      <c r="B100" s="53">
        <v>7</v>
      </c>
      <c r="C100" s="53">
        <v>0</v>
      </c>
      <c r="D100" s="53">
        <v>5</v>
      </c>
      <c r="E100" s="53">
        <v>2</v>
      </c>
      <c r="F100" s="53">
        <v>4</v>
      </c>
      <c r="G100" s="53">
        <v>2</v>
      </c>
      <c r="H100" s="53">
        <v>3</v>
      </c>
      <c r="I100" s="53">
        <v>4</v>
      </c>
      <c r="J100" s="53">
        <v>2</v>
      </c>
      <c r="K100" s="53">
        <v>0</v>
      </c>
      <c r="L100" s="53">
        <v>6</v>
      </c>
      <c r="M100" s="53">
        <v>4</v>
      </c>
      <c r="N100" s="54">
        <v>39</v>
      </c>
    </row>
    <row r="101" spans="1:14" s="32" customFormat="1" ht="15" customHeight="1">
      <c r="A101" s="59" t="s">
        <v>119</v>
      </c>
      <c r="B101" s="53">
        <v>1</v>
      </c>
      <c r="C101" s="53">
        <v>2</v>
      </c>
      <c r="D101" s="53">
        <v>3</v>
      </c>
      <c r="E101" s="53">
        <v>3</v>
      </c>
      <c r="F101" s="53">
        <v>2</v>
      </c>
      <c r="G101" s="53">
        <v>1</v>
      </c>
      <c r="H101" s="53">
        <v>3</v>
      </c>
      <c r="I101" s="53">
        <v>1</v>
      </c>
      <c r="J101" s="53">
        <v>1</v>
      </c>
      <c r="K101" s="53">
        <v>6</v>
      </c>
      <c r="L101" s="53">
        <v>1</v>
      </c>
      <c r="M101" s="53">
        <v>2</v>
      </c>
      <c r="N101" s="54">
        <v>26</v>
      </c>
    </row>
    <row r="102" spans="1:14" s="32" customFormat="1" ht="15" customHeight="1">
      <c r="A102" s="59" t="s">
        <v>118</v>
      </c>
      <c r="B102" s="53">
        <v>5</v>
      </c>
      <c r="C102" s="53">
        <v>4</v>
      </c>
      <c r="D102" s="53">
        <v>3</v>
      </c>
      <c r="E102" s="53">
        <v>1</v>
      </c>
      <c r="F102" s="53">
        <v>0</v>
      </c>
      <c r="G102" s="53">
        <v>0</v>
      </c>
      <c r="H102" s="53">
        <v>0</v>
      </c>
      <c r="I102" s="53">
        <v>2</v>
      </c>
      <c r="J102" s="53">
        <v>0</v>
      </c>
      <c r="K102" s="53">
        <v>0</v>
      </c>
      <c r="L102" s="53">
        <v>2</v>
      </c>
      <c r="M102" s="53">
        <v>1</v>
      </c>
      <c r="N102" s="54">
        <v>18</v>
      </c>
    </row>
    <row r="103" spans="1:14" s="32" customFormat="1" ht="15" customHeight="1">
      <c r="A103" s="59" t="s">
        <v>128</v>
      </c>
      <c r="B103" s="53">
        <v>0</v>
      </c>
      <c r="C103" s="53">
        <v>2</v>
      </c>
      <c r="D103" s="53">
        <v>4</v>
      </c>
      <c r="E103" s="53">
        <v>2</v>
      </c>
      <c r="F103" s="53">
        <v>0</v>
      </c>
      <c r="G103" s="53">
        <v>3</v>
      </c>
      <c r="H103" s="53">
        <v>0</v>
      </c>
      <c r="I103" s="53">
        <v>2</v>
      </c>
      <c r="J103" s="53">
        <v>0</v>
      </c>
      <c r="K103" s="53">
        <v>0</v>
      </c>
      <c r="L103" s="53">
        <v>1</v>
      </c>
      <c r="M103" s="53">
        <v>0</v>
      </c>
      <c r="N103" s="54">
        <v>14</v>
      </c>
    </row>
    <row r="104" spans="1:14" s="32" customFormat="1" ht="15" customHeight="1">
      <c r="A104" s="59" t="s">
        <v>124</v>
      </c>
      <c r="B104" s="53">
        <v>0</v>
      </c>
      <c r="C104" s="53">
        <v>0</v>
      </c>
      <c r="D104" s="53">
        <v>0</v>
      </c>
      <c r="E104" s="53">
        <v>0</v>
      </c>
      <c r="F104" s="53">
        <v>1</v>
      </c>
      <c r="G104" s="53">
        <v>0</v>
      </c>
      <c r="H104" s="53">
        <v>6</v>
      </c>
      <c r="I104" s="53">
        <v>0</v>
      </c>
      <c r="J104" s="53">
        <v>0</v>
      </c>
      <c r="K104" s="53">
        <v>0</v>
      </c>
      <c r="L104" s="53">
        <v>1</v>
      </c>
      <c r="M104" s="53">
        <v>0</v>
      </c>
      <c r="N104" s="54">
        <v>8</v>
      </c>
    </row>
    <row r="105" spans="1:14" s="32" customFormat="1" ht="15" customHeight="1">
      <c r="A105" s="59" t="s">
        <v>121</v>
      </c>
      <c r="B105" s="53">
        <v>1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4">
        <v>1</v>
      </c>
    </row>
    <row r="106" spans="1:14" s="32" customFormat="1" ht="15" customHeight="1">
      <c r="A106" s="59" t="s">
        <v>122</v>
      </c>
      <c r="B106" s="53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1</v>
      </c>
      <c r="N106" s="54">
        <v>1</v>
      </c>
    </row>
    <row r="107" spans="1:14" s="32" customFormat="1" ht="15" customHeight="1" thickBot="1">
      <c r="A107" s="60" t="s">
        <v>129</v>
      </c>
      <c r="B107" s="64">
        <v>0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1</v>
      </c>
      <c r="L107" s="64">
        <v>0</v>
      </c>
      <c r="M107" s="64">
        <v>0</v>
      </c>
      <c r="N107" s="65">
        <v>1</v>
      </c>
    </row>
    <row r="108" spans="1:14" ht="21.75" thickBot="1">
      <c r="A108" s="211" t="s">
        <v>200</v>
      </c>
      <c r="B108" s="215">
        <f>B109</f>
        <v>2</v>
      </c>
      <c r="C108" s="215">
        <f aca="true" t="shared" si="14" ref="C108:N108">C109</f>
        <v>0</v>
      </c>
      <c r="D108" s="215">
        <f t="shared" si="14"/>
        <v>2</v>
      </c>
      <c r="E108" s="215">
        <f t="shared" si="14"/>
        <v>0</v>
      </c>
      <c r="F108" s="215">
        <f t="shared" si="14"/>
        <v>1</v>
      </c>
      <c r="G108" s="215">
        <f t="shared" si="14"/>
        <v>1</v>
      </c>
      <c r="H108" s="215">
        <f t="shared" si="14"/>
        <v>1</v>
      </c>
      <c r="I108" s="215">
        <f t="shared" si="14"/>
        <v>0</v>
      </c>
      <c r="J108" s="215">
        <f t="shared" si="14"/>
        <v>2</v>
      </c>
      <c r="K108" s="215">
        <f t="shared" si="14"/>
        <v>1</v>
      </c>
      <c r="L108" s="215">
        <f t="shared" si="14"/>
        <v>0</v>
      </c>
      <c r="M108" s="215">
        <f t="shared" si="14"/>
        <v>0</v>
      </c>
      <c r="N108" s="215">
        <f t="shared" si="14"/>
        <v>10</v>
      </c>
    </row>
    <row r="109" spans="1:14" ht="30" customHeight="1" thickBot="1">
      <c r="A109" s="93" t="s">
        <v>131</v>
      </c>
      <c r="B109" s="98">
        <f>SUM(B110:B111)</f>
        <v>2</v>
      </c>
      <c r="C109" s="98">
        <f aca="true" t="shared" si="15" ref="C109:N109">SUM(C110:C111)</f>
        <v>0</v>
      </c>
      <c r="D109" s="98">
        <f t="shared" si="15"/>
        <v>2</v>
      </c>
      <c r="E109" s="98">
        <f t="shared" si="15"/>
        <v>0</v>
      </c>
      <c r="F109" s="98">
        <f t="shared" si="15"/>
        <v>1</v>
      </c>
      <c r="G109" s="98">
        <f t="shared" si="15"/>
        <v>1</v>
      </c>
      <c r="H109" s="98">
        <f t="shared" si="15"/>
        <v>1</v>
      </c>
      <c r="I109" s="98">
        <f t="shared" si="15"/>
        <v>0</v>
      </c>
      <c r="J109" s="98">
        <f t="shared" si="15"/>
        <v>2</v>
      </c>
      <c r="K109" s="98">
        <f t="shared" si="15"/>
        <v>1</v>
      </c>
      <c r="L109" s="98">
        <f t="shared" si="15"/>
        <v>0</v>
      </c>
      <c r="M109" s="98">
        <f t="shared" si="15"/>
        <v>0</v>
      </c>
      <c r="N109" s="98">
        <f t="shared" si="15"/>
        <v>10</v>
      </c>
    </row>
    <row r="110" spans="1:14" s="32" customFormat="1" ht="15" customHeight="1">
      <c r="A110" s="58" t="s">
        <v>132</v>
      </c>
      <c r="B110" s="56">
        <v>2</v>
      </c>
      <c r="C110" s="56">
        <v>0</v>
      </c>
      <c r="D110" s="56">
        <v>2</v>
      </c>
      <c r="E110" s="56">
        <v>0</v>
      </c>
      <c r="F110" s="56">
        <v>1</v>
      </c>
      <c r="G110" s="56">
        <v>0</v>
      </c>
      <c r="H110" s="56">
        <v>1</v>
      </c>
      <c r="I110" s="56">
        <v>0</v>
      </c>
      <c r="J110" s="56">
        <v>1</v>
      </c>
      <c r="K110" s="56">
        <v>1</v>
      </c>
      <c r="L110" s="56">
        <v>0</v>
      </c>
      <c r="M110" s="56">
        <v>0</v>
      </c>
      <c r="N110" s="55">
        <v>8</v>
      </c>
    </row>
    <row r="111" spans="1:14" s="32" customFormat="1" ht="15" customHeight="1" thickBot="1">
      <c r="A111" s="60" t="s">
        <v>133</v>
      </c>
      <c r="B111" s="64">
        <v>0</v>
      </c>
      <c r="C111" s="64">
        <v>0</v>
      </c>
      <c r="D111" s="64">
        <v>0</v>
      </c>
      <c r="E111" s="64">
        <v>0</v>
      </c>
      <c r="F111" s="64">
        <v>0</v>
      </c>
      <c r="G111" s="64">
        <v>1</v>
      </c>
      <c r="H111" s="64">
        <v>0</v>
      </c>
      <c r="I111" s="64">
        <v>0</v>
      </c>
      <c r="J111" s="64">
        <v>1</v>
      </c>
      <c r="K111" s="64">
        <v>0</v>
      </c>
      <c r="L111" s="64">
        <v>0</v>
      </c>
      <c r="M111" s="64">
        <v>0</v>
      </c>
      <c r="N111" s="65">
        <v>2</v>
      </c>
    </row>
    <row r="112" spans="1:14" s="16" customFormat="1" ht="12.75">
      <c r="A112" s="86" t="s">
        <v>30</v>
      </c>
      <c r="B112" s="13"/>
      <c r="C112" s="15"/>
      <c r="D112" s="12"/>
      <c r="E112" s="13"/>
      <c r="F112" s="13"/>
      <c r="H112" s="87" t="s">
        <v>33</v>
      </c>
      <c r="I112" s="13"/>
      <c r="J112" s="13"/>
      <c r="K112" s="13"/>
      <c r="L112" s="13"/>
      <c r="M112" s="13"/>
      <c r="N112" s="12"/>
    </row>
    <row r="113" spans="1:15" s="81" customFormat="1" ht="15" customHeight="1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90"/>
      <c r="O113" s="85"/>
    </row>
    <row r="114" spans="2:14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92"/>
    </row>
    <row r="115" spans="2:14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92"/>
    </row>
    <row r="116" spans="2:14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92"/>
    </row>
    <row r="117" spans="2:14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92"/>
    </row>
    <row r="118" spans="2:14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92"/>
    </row>
    <row r="119" spans="2:14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92"/>
    </row>
    <row r="120" spans="2:14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92"/>
    </row>
    <row r="121" spans="2:14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92"/>
    </row>
    <row r="122" spans="2:14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92"/>
    </row>
    <row r="123" spans="2:14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92"/>
    </row>
    <row r="124" spans="2:14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92"/>
    </row>
    <row r="125" spans="2:14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92"/>
    </row>
    <row r="126" spans="2:14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92"/>
    </row>
    <row r="127" spans="2:14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92"/>
    </row>
    <row r="128" spans="2:14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92"/>
    </row>
    <row r="129" spans="2:14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92"/>
    </row>
    <row r="130" spans="2:14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92"/>
    </row>
    <row r="131" spans="2:14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92"/>
    </row>
    <row r="132" spans="2:14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92"/>
    </row>
    <row r="133" spans="2:14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92"/>
    </row>
    <row r="134" spans="2:14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92"/>
    </row>
    <row r="135" spans="2:14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92"/>
    </row>
    <row r="136" spans="2:14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92"/>
    </row>
    <row r="137" spans="2:14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92"/>
    </row>
    <row r="138" spans="2:14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92"/>
    </row>
    <row r="139" spans="2:14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92"/>
    </row>
    <row r="140" spans="2:14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92"/>
    </row>
    <row r="141" spans="2:14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92"/>
    </row>
    <row r="142" spans="2:14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92"/>
    </row>
    <row r="143" spans="2:14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92"/>
    </row>
    <row r="144" spans="2:14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92"/>
    </row>
    <row r="145" spans="2:14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92"/>
    </row>
    <row r="146" spans="2:14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92"/>
    </row>
    <row r="147" spans="2:14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92"/>
    </row>
    <row r="148" spans="2:14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92"/>
    </row>
    <row r="149" spans="2:14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92"/>
    </row>
    <row r="150" spans="2:14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92"/>
    </row>
    <row r="151" spans="2:14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92"/>
    </row>
    <row r="152" spans="2:14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92"/>
    </row>
    <row r="153" spans="2:14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92"/>
    </row>
    <row r="154" spans="2:14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92"/>
    </row>
    <row r="155" spans="2:14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92"/>
    </row>
    <row r="156" spans="2:14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92"/>
    </row>
    <row r="157" spans="2:14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92"/>
    </row>
    <row r="158" spans="2:14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92"/>
    </row>
    <row r="159" spans="2:14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92"/>
    </row>
    <row r="160" spans="2:14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92"/>
    </row>
    <row r="161" spans="2:14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92"/>
    </row>
    <row r="162" spans="2:14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92"/>
    </row>
    <row r="163" spans="2:14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92"/>
    </row>
    <row r="164" spans="2:14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92"/>
    </row>
    <row r="165" spans="2:14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92"/>
    </row>
    <row r="166" spans="2:14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92"/>
    </row>
    <row r="167" spans="2:14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92"/>
    </row>
    <row r="168" spans="2:14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92"/>
    </row>
    <row r="169" spans="2:14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92"/>
    </row>
    <row r="170" spans="2:14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92"/>
    </row>
    <row r="171" spans="2:14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92"/>
    </row>
    <row r="172" spans="2:14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92"/>
    </row>
    <row r="173" spans="2:14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92"/>
    </row>
    <row r="174" spans="2:14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92"/>
    </row>
    <row r="175" spans="2:14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92"/>
    </row>
    <row r="176" spans="2:14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92"/>
    </row>
    <row r="177" spans="2:14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92"/>
    </row>
    <row r="178" spans="2:14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92"/>
    </row>
    <row r="179" spans="2:14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92"/>
    </row>
    <row r="180" spans="2:14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92"/>
    </row>
    <row r="181" spans="2:14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92"/>
    </row>
    <row r="182" spans="2:14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92"/>
    </row>
    <row r="183" spans="2:14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92"/>
    </row>
    <row r="184" spans="2:14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92"/>
    </row>
    <row r="185" spans="2:14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2:14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2:14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2:14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2:14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2:14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2:14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2:14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2:14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2:14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2:14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2:14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2:14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2:14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2:14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2:14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2:14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2:14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2:14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2:14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2:14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2:14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2:14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2:14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2:14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2:14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2:14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2:14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2:14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2:14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2:14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2:14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2:14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2:14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2:14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2:14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2:14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2:14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2:14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2:14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2:14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2:14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2:14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2:14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2:14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2:14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2:14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2:14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2:14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2:14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2:14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2:14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2:14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2:14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2:14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2:14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2:14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2:14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2:14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2:14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2:14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2:14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2:14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2:14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2:14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2:14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2:14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2:14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2:14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2:14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2:14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2:14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2:14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2:14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2:14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2:14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2:14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2:14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2:14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2:14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</sheetData>
  <sheetProtection/>
  <mergeCells count="2">
    <mergeCell ref="A1:N1"/>
    <mergeCell ref="B3:N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25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8.8515625" style="41" customWidth="1"/>
    <col min="2" max="10" width="5.7109375" style="41" customWidth="1"/>
    <col min="11" max="12" width="5.7109375" style="32" customWidth="1"/>
    <col min="13" max="13" width="5.7109375" style="41" customWidth="1"/>
    <col min="14" max="14" width="8.57421875" style="42" bestFit="1" customWidth="1"/>
    <col min="15" max="16384" width="9.140625" style="32" customWidth="1"/>
  </cols>
  <sheetData>
    <row r="1" spans="1:14" s="16" customFormat="1" ht="39.75" customHeight="1">
      <c r="A1" s="225" t="s">
        <v>321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6" customFormat="1" ht="6.75" customHeight="1" thickBot="1">
      <c r="A2" s="79"/>
      <c r="B2" s="13"/>
      <c r="C2" s="15"/>
      <c r="D2" s="12"/>
      <c r="E2" s="13"/>
      <c r="F2" s="13"/>
      <c r="G2" s="13"/>
      <c r="H2" s="13"/>
      <c r="I2" s="13"/>
      <c r="J2" s="13"/>
      <c r="K2" s="13"/>
      <c r="L2" s="13"/>
      <c r="M2" s="13"/>
      <c r="N2" s="12"/>
    </row>
    <row r="3" spans="1:14" s="81" customFormat="1" ht="13.5" customHeight="1" thickBot="1">
      <c r="A3" s="224">
        <v>2011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s="81" customFormat="1" ht="13.5" customHeight="1" thickBot="1">
      <c r="A4" s="33" t="s">
        <v>136</v>
      </c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3" t="s">
        <v>12</v>
      </c>
    </row>
    <row r="5" spans="1:14" s="81" customFormat="1" ht="13.5" customHeight="1" thickBot="1">
      <c r="A5" s="105" t="s">
        <v>137</v>
      </c>
      <c r="B5" s="126">
        <f>SUM(B6:B34)</f>
        <v>927</v>
      </c>
      <c r="C5" s="126">
        <f aca="true" t="shared" si="0" ref="C5:N5">SUM(C6:C34)</f>
        <v>861</v>
      </c>
      <c r="D5" s="126">
        <f t="shared" si="0"/>
        <v>1548</v>
      </c>
      <c r="E5" s="126">
        <f t="shared" si="0"/>
        <v>1533</v>
      </c>
      <c r="F5" s="126">
        <f t="shared" si="0"/>
        <v>1690</v>
      </c>
      <c r="G5" s="126">
        <f t="shared" si="0"/>
        <v>2112</v>
      </c>
      <c r="H5" s="126">
        <f t="shared" si="0"/>
        <v>2271</v>
      </c>
      <c r="I5" s="126">
        <f t="shared" si="0"/>
        <v>2479</v>
      </c>
      <c r="J5" s="126">
        <f t="shared" si="0"/>
        <v>3030</v>
      </c>
      <c r="K5" s="126">
        <f t="shared" si="0"/>
        <v>3024</v>
      </c>
      <c r="L5" s="126">
        <f t="shared" si="0"/>
        <v>2420</v>
      </c>
      <c r="M5" s="126">
        <f t="shared" si="0"/>
        <v>3191</v>
      </c>
      <c r="N5" s="126">
        <f t="shared" si="0"/>
        <v>25086</v>
      </c>
    </row>
    <row r="6" spans="1:14" s="41" customFormat="1" ht="12.75">
      <c r="A6" s="61" t="s">
        <v>70</v>
      </c>
      <c r="B6" s="56">
        <v>750</v>
      </c>
      <c r="C6" s="56">
        <v>696</v>
      </c>
      <c r="D6" s="56">
        <v>1367</v>
      </c>
      <c r="E6" s="56">
        <v>1348</v>
      </c>
      <c r="F6" s="56">
        <v>1528</v>
      </c>
      <c r="G6" s="56">
        <v>1869</v>
      </c>
      <c r="H6" s="56">
        <v>2010</v>
      </c>
      <c r="I6" s="56">
        <v>2121</v>
      </c>
      <c r="J6" s="56">
        <v>2656</v>
      </c>
      <c r="K6" s="56">
        <v>2616</v>
      </c>
      <c r="L6" s="56">
        <v>2109</v>
      </c>
      <c r="M6" s="56">
        <v>2840</v>
      </c>
      <c r="N6" s="55">
        <f aca="true" t="shared" si="1" ref="N6:N34">SUM(B6:M6)</f>
        <v>21910</v>
      </c>
    </row>
    <row r="7" spans="1:14" ht="12.75">
      <c r="A7" s="62" t="s">
        <v>71</v>
      </c>
      <c r="B7" s="53">
        <v>24</v>
      </c>
      <c r="C7" s="53">
        <v>25</v>
      </c>
      <c r="D7" s="53">
        <v>48</v>
      </c>
      <c r="E7" s="53">
        <v>56</v>
      </c>
      <c r="F7" s="53">
        <v>58</v>
      </c>
      <c r="G7" s="53">
        <v>79</v>
      </c>
      <c r="H7" s="53">
        <v>77</v>
      </c>
      <c r="I7" s="53">
        <v>85</v>
      </c>
      <c r="J7" s="53">
        <v>117</v>
      </c>
      <c r="K7" s="53">
        <v>119</v>
      </c>
      <c r="L7" s="53">
        <v>118</v>
      </c>
      <c r="M7" s="53">
        <v>111</v>
      </c>
      <c r="N7" s="54">
        <f t="shared" si="1"/>
        <v>917</v>
      </c>
    </row>
    <row r="8" spans="1:14" ht="12.75">
      <c r="A8" s="48" t="s">
        <v>72</v>
      </c>
      <c r="B8" s="50">
        <v>3</v>
      </c>
      <c r="C8" s="50">
        <v>2</v>
      </c>
      <c r="D8" s="50">
        <v>4</v>
      </c>
      <c r="E8" s="50">
        <v>3</v>
      </c>
      <c r="F8" s="50">
        <v>6</v>
      </c>
      <c r="G8" s="50">
        <v>15</v>
      </c>
      <c r="H8" s="43">
        <v>35</v>
      </c>
      <c r="I8" s="50">
        <v>138</v>
      </c>
      <c r="J8" s="50">
        <v>104</v>
      </c>
      <c r="K8" s="50">
        <v>126</v>
      </c>
      <c r="L8" s="50">
        <v>39</v>
      </c>
      <c r="M8" s="50">
        <v>60</v>
      </c>
      <c r="N8" s="39">
        <f t="shared" si="1"/>
        <v>535</v>
      </c>
    </row>
    <row r="9" spans="1:14" ht="12.75">
      <c r="A9" s="62" t="s">
        <v>73</v>
      </c>
      <c r="B9" s="53">
        <v>26</v>
      </c>
      <c r="C9" s="53">
        <v>14</v>
      </c>
      <c r="D9" s="53">
        <v>32</v>
      </c>
      <c r="E9" s="53">
        <v>36</v>
      </c>
      <c r="F9" s="53">
        <v>29</v>
      </c>
      <c r="G9" s="53">
        <v>35</v>
      </c>
      <c r="H9" s="53">
        <v>35</v>
      </c>
      <c r="I9" s="53">
        <v>31</v>
      </c>
      <c r="J9" s="53">
        <v>34</v>
      </c>
      <c r="K9" s="53">
        <v>32</v>
      </c>
      <c r="L9" s="53">
        <v>30</v>
      </c>
      <c r="M9" s="53">
        <v>32</v>
      </c>
      <c r="N9" s="54">
        <f t="shared" si="1"/>
        <v>366</v>
      </c>
    </row>
    <row r="10" spans="1:14" ht="12.75">
      <c r="A10" s="62" t="s">
        <v>74</v>
      </c>
      <c r="B10" s="53">
        <v>4</v>
      </c>
      <c r="C10" s="53">
        <v>8</v>
      </c>
      <c r="D10" s="53">
        <v>5</v>
      </c>
      <c r="E10" s="53">
        <v>16</v>
      </c>
      <c r="F10" s="53">
        <v>18</v>
      </c>
      <c r="G10" s="53">
        <v>24</v>
      </c>
      <c r="H10" s="53">
        <v>31</v>
      </c>
      <c r="I10" s="53">
        <v>23</v>
      </c>
      <c r="J10" s="53">
        <v>39</v>
      </c>
      <c r="K10" s="53">
        <v>43</v>
      </c>
      <c r="L10" s="53">
        <v>39</v>
      </c>
      <c r="M10" s="53">
        <v>46</v>
      </c>
      <c r="N10" s="54">
        <f t="shared" si="1"/>
        <v>296</v>
      </c>
    </row>
    <row r="11" spans="1:14" ht="12.75">
      <c r="A11" s="59" t="s">
        <v>68</v>
      </c>
      <c r="B11" s="53">
        <v>22</v>
      </c>
      <c r="C11" s="53">
        <v>20</v>
      </c>
      <c r="D11" s="53">
        <v>19</v>
      </c>
      <c r="E11" s="53">
        <v>16</v>
      </c>
      <c r="F11" s="53">
        <v>18</v>
      </c>
      <c r="G11" s="53">
        <v>28</v>
      </c>
      <c r="H11" s="53">
        <v>27</v>
      </c>
      <c r="I11" s="53">
        <v>26</v>
      </c>
      <c r="J11" s="53">
        <v>26</v>
      </c>
      <c r="K11" s="53">
        <v>23</v>
      </c>
      <c r="L11" s="53">
        <v>27</v>
      </c>
      <c r="M11" s="53">
        <v>40</v>
      </c>
      <c r="N11" s="54">
        <f t="shared" si="1"/>
        <v>292</v>
      </c>
    </row>
    <row r="12" spans="1:14" ht="12.75">
      <c r="A12" s="62" t="s">
        <v>75</v>
      </c>
      <c r="B12" s="53">
        <v>10</v>
      </c>
      <c r="C12" s="53">
        <v>8</v>
      </c>
      <c r="D12" s="53">
        <v>13</v>
      </c>
      <c r="E12" s="53">
        <v>16</v>
      </c>
      <c r="F12" s="53">
        <v>9</v>
      </c>
      <c r="G12" s="53">
        <v>16</v>
      </c>
      <c r="H12" s="53">
        <v>18</v>
      </c>
      <c r="I12" s="53">
        <v>15</v>
      </c>
      <c r="J12" s="53">
        <v>20</v>
      </c>
      <c r="K12" s="53">
        <v>14</v>
      </c>
      <c r="L12" s="53">
        <v>25</v>
      </c>
      <c r="M12" s="53">
        <v>28</v>
      </c>
      <c r="N12" s="54">
        <f t="shared" si="1"/>
        <v>192</v>
      </c>
    </row>
    <row r="13" spans="1:14" ht="12.75">
      <c r="A13" s="62" t="s">
        <v>67</v>
      </c>
      <c r="B13" s="53">
        <v>62</v>
      </c>
      <c r="C13" s="53">
        <v>58</v>
      </c>
      <c r="D13" s="53">
        <v>19</v>
      </c>
      <c r="E13" s="53">
        <v>6</v>
      </c>
      <c r="F13" s="53">
        <v>2</v>
      </c>
      <c r="G13" s="53">
        <v>0</v>
      </c>
      <c r="H13" s="53">
        <v>0</v>
      </c>
      <c r="I13" s="53">
        <v>1</v>
      </c>
      <c r="J13" s="53">
        <v>1</v>
      </c>
      <c r="K13" s="53">
        <v>5</v>
      </c>
      <c r="L13" s="53">
        <v>1</v>
      </c>
      <c r="M13" s="53">
        <v>2</v>
      </c>
      <c r="N13" s="54">
        <f t="shared" si="1"/>
        <v>157</v>
      </c>
    </row>
    <row r="14" spans="1:14" ht="12.75">
      <c r="A14" s="62" t="s">
        <v>76</v>
      </c>
      <c r="B14" s="53">
        <v>13</v>
      </c>
      <c r="C14" s="53">
        <v>5</v>
      </c>
      <c r="D14" s="53">
        <v>10</v>
      </c>
      <c r="E14" s="53">
        <v>8</v>
      </c>
      <c r="F14" s="53">
        <v>6</v>
      </c>
      <c r="G14" s="53">
        <v>13</v>
      </c>
      <c r="H14" s="53">
        <v>8</v>
      </c>
      <c r="I14" s="53">
        <v>13</v>
      </c>
      <c r="J14" s="53">
        <v>13</v>
      </c>
      <c r="K14" s="53">
        <v>7</v>
      </c>
      <c r="L14" s="53">
        <v>12</v>
      </c>
      <c r="M14" s="53">
        <v>11</v>
      </c>
      <c r="N14" s="54">
        <f t="shared" si="1"/>
        <v>119</v>
      </c>
    </row>
    <row r="15" spans="1:14" ht="12.75">
      <c r="A15" s="62" t="s">
        <v>141</v>
      </c>
      <c r="B15" s="53">
        <v>5</v>
      </c>
      <c r="C15" s="53">
        <v>7</v>
      </c>
      <c r="D15" s="53">
        <v>10</v>
      </c>
      <c r="E15" s="53">
        <v>9</v>
      </c>
      <c r="F15" s="53">
        <v>3</v>
      </c>
      <c r="G15" s="53">
        <v>12</v>
      </c>
      <c r="H15" s="53">
        <v>9</v>
      </c>
      <c r="I15" s="53">
        <v>7</v>
      </c>
      <c r="J15" s="53">
        <v>6</v>
      </c>
      <c r="K15" s="53">
        <v>10</v>
      </c>
      <c r="L15" s="53">
        <v>7</v>
      </c>
      <c r="M15" s="53">
        <v>4</v>
      </c>
      <c r="N15" s="54">
        <f t="shared" si="1"/>
        <v>89</v>
      </c>
    </row>
    <row r="16" spans="1:14" ht="12.75">
      <c r="A16" s="62" t="s">
        <v>78</v>
      </c>
      <c r="B16" s="53">
        <v>2</v>
      </c>
      <c r="C16" s="53">
        <v>3</v>
      </c>
      <c r="D16" s="53">
        <v>7</v>
      </c>
      <c r="E16" s="53">
        <v>6</v>
      </c>
      <c r="F16" s="53">
        <v>3</v>
      </c>
      <c r="G16" s="53">
        <v>7</v>
      </c>
      <c r="H16" s="53">
        <v>4</v>
      </c>
      <c r="I16" s="53">
        <v>7</v>
      </c>
      <c r="J16" s="53">
        <v>4</v>
      </c>
      <c r="K16" s="53">
        <v>5</v>
      </c>
      <c r="L16" s="53">
        <v>3</v>
      </c>
      <c r="M16" s="53">
        <v>4</v>
      </c>
      <c r="N16" s="54">
        <f t="shared" si="1"/>
        <v>55</v>
      </c>
    </row>
    <row r="17" spans="1:14" ht="12.75">
      <c r="A17" s="62" t="s">
        <v>79</v>
      </c>
      <c r="B17" s="53">
        <v>1</v>
      </c>
      <c r="C17" s="53">
        <v>3</v>
      </c>
      <c r="D17" s="53">
        <v>3</v>
      </c>
      <c r="E17" s="53">
        <v>4</v>
      </c>
      <c r="F17" s="53">
        <v>5</v>
      </c>
      <c r="G17" s="53">
        <v>4</v>
      </c>
      <c r="H17" s="53">
        <v>1</v>
      </c>
      <c r="I17" s="53">
        <v>5</v>
      </c>
      <c r="J17" s="53">
        <v>1</v>
      </c>
      <c r="K17" s="53">
        <v>7</v>
      </c>
      <c r="L17" s="53">
        <v>1</v>
      </c>
      <c r="M17" s="53">
        <v>2</v>
      </c>
      <c r="N17" s="54">
        <f t="shared" si="1"/>
        <v>37</v>
      </c>
    </row>
    <row r="18" spans="1:14" ht="12.75">
      <c r="A18" s="62" t="s">
        <v>80</v>
      </c>
      <c r="B18" s="53">
        <v>1</v>
      </c>
      <c r="C18" s="53">
        <v>4</v>
      </c>
      <c r="D18" s="53">
        <v>1</v>
      </c>
      <c r="E18" s="53">
        <v>5</v>
      </c>
      <c r="F18" s="53">
        <v>3</v>
      </c>
      <c r="G18" s="53">
        <v>3</v>
      </c>
      <c r="H18" s="53">
        <v>3</v>
      </c>
      <c r="I18" s="53">
        <v>1</v>
      </c>
      <c r="J18" s="53">
        <v>1</v>
      </c>
      <c r="K18" s="53">
        <v>1</v>
      </c>
      <c r="L18" s="53">
        <v>3</v>
      </c>
      <c r="M18" s="53">
        <v>3</v>
      </c>
      <c r="N18" s="54">
        <f t="shared" si="1"/>
        <v>29</v>
      </c>
    </row>
    <row r="19" spans="1:14" ht="12.75">
      <c r="A19" s="46" t="s">
        <v>111</v>
      </c>
      <c r="B19" s="50">
        <v>2</v>
      </c>
      <c r="C19" s="50">
        <v>4</v>
      </c>
      <c r="D19" s="50">
        <v>3</v>
      </c>
      <c r="E19" s="50">
        <v>1</v>
      </c>
      <c r="F19" s="50">
        <v>0</v>
      </c>
      <c r="G19" s="50">
        <v>3</v>
      </c>
      <c r="H19" s="43">
        <v>3</v>
      </c>
      <c r="I19" s="50">
        <v>1</v>
      </c>
      <c r="J19" s="50">
        <v>3</v>
      </c>
      <c r="K19" s="50">
        <v>3</v>
      </c>
      <c r="L19" s="50">
        <v>4</v>
      </c>
      <c r="M19" s="50">
        <v>1</v>
      </c>
      <c r="N19" s="39">
        <f t="shared" si="1"/>
        <v>28</v>
      </c>
    </row>
    <row r="20" spans="1:14" ht="12.75">
      <c r="A20" s="62" t="s">
        <v>81</v>
      </c>
      <c r="B20" s="53">
        <v>1</v>
      </c>
      <c r="C20" s="53">
        <v>0</v>
      </c>
      <c r="D20" s="53">
        <v>0</v>
      </c>
      <c r="E20" s="53">
        <v>1</v>
      </c>
      <c r="F20" s="53">
        <v>0</v>
      </c>
      <c r="G20" s="53">
        <v>1</v>
      </c>
      <c r="H20" s="53">
        <v>2</v>
      </c>
      <c r="I20" s="53">
        <v>1</v>
      </c>
      <c r="J20" s="53">
        <v>3</v>
      </c>
      <c r="K20" s="53">
        <v>5</v>
      </c>
      <c r="L20" s="53">
        <v>1</v>
      </c>
      <c r="M20" s="53">
        <v>2</v>
      </c>
      <c r="N20" s="54">
        <f t="shared" si="1"/>
        <v>17</v>
      </c>
    </row>
    <row r="21" spans="1:14" s="41" customFormat="1" ht="12.75">
      <c r="A21" s="59" t="s">
        <v>82</v>
      </c>
      <c r="B21" s="53">
        <v>0</v>
      </c>
      <c r="C21" s="53">
        <v>1</v>
      </c>
      <c r="D21" s="53">
        <v>3</v>
      </c>
      <c r="E21" s="53">
        <v>0</v>
      </c>
      <c r="F21" s="53">
        <v>1</v>
      </c>
      <c r="G21" s="53">
        <v>1</v>
      </c>
      <c r="H21" s="53">
        <v>3</v>
      </c>
      <c r="I21" s="53">
        <v>1</v>
      </c>
      <c r="J21" s="53">
        <v>1</v>
      </c>
      <c r="K21" s="53">
        <v>0</v>
      </c>
      <c r="L21" s="53">
        <v>0</v>
      </c>
      <c r="M21" s="53">
        <v>1</v>
      </c>
      <c r="N21" s="54">
        <f t="shared" si="1"/>
        <v>12</v>
      </c>
    </row>
    <row r="22" spans="1:14" ht="12.75">
      <c r="A22" s="62" t="s">
        <v>83</v>
      </c>
      <c r="B22" s="53">
        <v>1</v>
      </c>
      <c r="C22" s="53">
        <v>0</v>
      </c>
      <c r="D22" s="53">
        <v>0</v>
      </c>
      <c r="E22" s="53">
        <v>0</v>
      </c>
      <c r="F22" s="53">
        <v>1</v>
      </c>
      <c r="G22" s="53">
        <v>2</v>
      </c>
      <c r="H22" s="53">
        <v>1</v>
      </c>
      <c r="I22" s="53">
        <v>1</v>
      </c>
      <c r="J22" s="53">
        <v>0</v>
      </c>
      <c r="K22" s="53">
        <v>1</v>
      </c>
      <c r="L22" s="53">
        <v>0</v>
      </c>
      <c r="M22" s="53">
        <v>1</v>
      </c>
      <c r="N22" s="54">
        <f t="shared" si="1"/>
        <v>8</v>
      </c>
    </row>
    <row r="23" spans="1:14" s="41" customFormat="1" ht="12.75">
      <c r="A23" s="62" t="s">
        <v>135</v>
      </c>
      <c r="B23" s="53">
        <v>0</v>
      </c>
      <c r="C23" s="53">
        <v>1</v>
      </c>
      <c r="D23" s="53">
        <v>1</v>
      </c>
      <c r="E23" s="53">
        <v>1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2</v>
      </c>
      <c r="L23" s="53">
        <v>0</v>
      </c>
      <c r="M23" s="53">
        <v>0</v>
      </c>
      <c r="N23" s="54">
        <f t="shared" si="1"/>
        <v>6</v>
      </c>
    </row>
    <row r="24" spans="1:14" s="41" customFormat="1" ht="12.75">
      <c r="A24" s="62" t="s">
        <v>140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1</v>
      </c>
      <c r="J24" s="53">
        <v>0</v>
      </c>
      <c r="K24" s="53">
        <v>2</v>
      </c>
      <c r="L24" s="53">
        <v>0</v>
      </c>
      <c r="M24" s="53">
        <v>2</v>
      </c>
      <c r="N24" s="54">
        <f t="shared" si="1"/>
        <v>5</v>
      </c>
    </row>
    <row r="25" spans="1:14" ht="12.75">
      <c r="A25" s="62" t="s">
        <v>84</v>
      </c>
      <c r="B25" s="53">
        <v>0</v>
      </c>
      <c r="C25" s="53">
        <v>0</v>
      </c>
      <c r="D25" s="53">
        <v>1</v>
      </c>
      <c r="E25" s="53">
        <v>0</v>
      </c>
      <c r="F25" s="53">
        <v>0</v>
      </c>
      <c r="G25" s="53">
        <v>0</v>
      </c>
      <c r="H25" s="53">
        <v>1</v>
      </c>
      <c r="I25" s="53">
        <v>0</v>
      </c>
      <c r="J25" s="53">
        <v>1</v>
      </c>
      <c r="K25" s="53">
        <v>0</v>
      </c>
      <c r="L25" s="53">
        <v>0</v>
      </c>
      <c r="M25" s="53">
        <v>1</v>
      </c>
      <c r="N25" s="54">
        <f t="shared" si="1"/>
        <v>4</v>
      </c>
    </row>
    <row r="26" spans="1:14" ht="12.75">
      <c r="A26" s="59" t="s">
        <v>69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1</v>
      </c>
      <c r="I26" s="53">
        <v>0</v>
      </c>
      <c r="J26" s="53">
        <v>0</v>
      </c>
      <c r="K26" s="53">
        <v>1</v>
      </c>
      <c r="L26" s="53">
        <v>0</v>
      </c>
      <c r="M26" s="53">
        <v>0</v>
      </c>
      <c r="N26" s="54">
        <f t="shared" si="1"/>
        <v>2</v>
      </c>
    </row>
    <row r="27" spans="1:14" ht="12.75">
      <c r="A27" s="46" t="s">
        <v>85</v>
      </c>
      <c r="B27" s="50">
        <v>0</v>
      </c>
      <c r="C27" s="50">
        <v>0</v>
      </c>
      <c r="D27" s="50">
        <v>1</v>
      </c>
      <c r="E27" s="50">
        <v>1</v>
      </c>
      <c r="F27" s="50">
        <v>0</v>
      </c>
      <c r="G27" s="50">
        <v>0</v>
      </c>
      <c r="H27" s="43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39">
        <f t="shared" si="1"/>
        <v>2</v>
      </c>
    </row>
    <row r="28" spans="1:14" ht="12.75">
      <c r="A28" s="59" t="s">
        <v>86</v>
      </c>
      <c r="B28" s="53">
        <v>0</v>
      </c>
      <c r="C28" s="53">
        <v>1</v>
      </c>
      <c r="D28" s="53">
        <v>1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4">
        <f t="shared" si="1"/>
        <v>2</v>
      </c>
    </row>
    <row r="29" spans="1:14" s="42" customFormat="1" ht="12.75">
      <c r="A29" s="59" t="s">
        <v>139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4">
        <f t="shared" si="1"/>
        <v>1</v>
      </c>
    </row>
    <row r="30" spans="1:14" s="36" customFormat="1" ht="12.75">
      <c r="A30" s="59" t="s">
        <v>138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4">
        <f t="shared" si="1"/>
        <v>1</v>
      </c>
    </row>
    <row r="31" spans="1:14" ht="12.75">
      <c r="A31" s="59" t="s">
        <v>96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4">
        <f t="shared" si="1"/>
        <v>1</v>
      </c>
    </row>
    <row r="32" spans="1:14" ht="12.75">
      <c r="A32" s="46" t="s">
        <v>87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43">
        <v>0</v>
      </c>
      <c r="I32" s="50">
        <v>0</v>
      </c>
      <c r="J32" s="50">
        <v>0</v>
      </c>
      <c r="K32" s="50">
        <v>1</v>
      </c>
      <c r="L32" s="50">
        <v>0</v>
      </c>
      <c r="M32" s="50">
        <v>0</v>
      </c>
      <c r="N32" s="39">
        <f t="shared" si="1"/>
        <v>1</v>
      </c>
    </row>
    <row r="33" spans="1:14" ht="12.75">
      <c r="A33" s="62" t="s">
        <v>88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1</v>
      </c>
      <c r="L33" s="53">
        <v>0</v>
      </c>
      <c r="M33" s="53">
        <v>0</v>
      </c>
      <c r="N33" s="54">
        <f t="shared" si="1"/>
        <v>1</v>
      </c>
    </row>
    <row r="34" spans="1:14" ht="13.5" thickBot="1">
      <c r="A34" s="108" t="s">
        <v>89</v>
      </c>
      <c r="B34" s="64">
        <v>0</v>
      </c>
      <c r="C34" s="64">
        <v>1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5">
        <f t="shared" si="1"/>
        <v>1</v>
      </c>
    </row>
    <row r="35" spans="1:14" s="16" customFormat="1" ht="12.75">
      <c r="A35" s="86" t="s">
        <v>30</v>
      </c>
      <c r="B35" s="13"/>
      <c r="C35" s="15"/>
      <c r="D35" s="12"/>
      <c r="E35" s="13"/>
      <c r="F35" s="13"/>
      <c r="H35" s="87" t="s">
        <v>33</v>
      </c>
      <c r="I35" s="13"/>
      <c r="J35" s="13"/>
      <c r="K35" s="13"/>
      <c r="L35" s="13"/>
      <c r="M35" s="13"/>
      <c r="N35" s="12"/>
    </row>
    <row r="37" spans="1:14" s="81" customFormat="1" ht="39.75" customHeight="1">
      <c r="A37" s="225" t="s">
        <v>322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</row>
    <row r="38" spans="1:14" s="81" customFormat="1" ht="6.75" customHeight="1" thickBot="1">
      <c r="A38" s="105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90"/>
    </row>
    <row r="39" spans="1:14" s="81" customFormat="1" ht="13.5" customHeight="1" thickBot="1">
      <c r="A39" s="224">
        <v>2011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</row>
    <row r="40" spans="1:14" s="81" customFormat="1" ht="13.5" customHeight="1" thickBot="1">
      <c r="A40" s="33" t="s">
        <v>136</v>
      </c>
      <c r="B40" s="72" t="s">
        <v>0</v>
      </c>
      <c r="C40" s="72" t="s">
        <v>1</v>
      </c>
      <c r="D40" s="72" t="s">
        <v>2</v>
      </c>
      <c r="E40" s="72" t="s">
        <v>3</v>
      </c>
      <c r="F40" s="72" t="s">
        <v>4</v>
      </c>
      <c r="G40" s="72" t="s">
        <v>5</v>
      </c>
      <c r="H40" s="72" t="s">
        <v>6</v>
      </c>
      <c r="I40" s="72" t="s">
        <v>7</v>
      </c>
      <c r="J40" s="72" t="s">
        <v>8</v>
      </c>
      <c r="K40" s="72" t="s">
        <v>9</v>
      </c>
      <c r="L40" s="72" t="s">
        <v>10</v>
      </c>
      <c r="M40" s="72" t="s">
        <v>11</v>
      </c>
      <c r="N40" s="73" t="s">
        <v>12</v>
      </c>
    </row>
    <row r="41" spans="1:14" s="81" customFormat="1" ht="13.5" customHeight="1" thickBot="1">
      <c r="A41" s="33" t="s">
        <v>142</v>
      </c>
      <c r="B41" s="28">
        <f aca="true" t="shared" si="2" ref="B41:N41">SUM(B42:B51)</f>
        <v>150</v>
      </c>
      <c r="C41" s="28">
        <f t="shared" si="2"/>
        <v>150</v>
      </c>
      <c r="D41" s="28">
        <f t="shared" si="2"/>
        <v>185</v>
      </c>
      <c r="E41" s="28">
        <f t="shared" si="2"/>
        <v>195</v>
      </c>
      <c r="F41" s="28">
        <f t="shared" si="2"/>
        <v>212</v>
      </c>
      <c r="G41" s="28">
        <f t="shared" si="2"/>
        <v>462</v>
      </c>
      <c r="H41" s="28">
        <f t="shared" si="2"/>
        <v>846</v>
      </c>
      <c r="I41" s="28">
        <f t="shared" si="2"/>
        <v>1423</v>
      </c>
      <c r="J41" s="28">
        <f t="shared" si="2"/>
        <v>1430</v>
      </c>
      <c r="K41" s="28">
        <f t="shared" si="2"/>
        <v>1192</v>
      </c>
      <c r="L41" s="28">
        <f t="shared" si="2"/>
        <v>456</v>
      </c>
      <c r="M41" s="28">
        <f t="shared" si="2"/>
        <v>482</v>
      </c>
      <c r="N41" s="28">
        <f t="shared" si="2"/>
        <v>7183</v>
      </c>
    </row>
    <row r="42" spans="1:14" ht="12.75">
      <c r="A42" s="49" t="s">
        <v>62</v>
      </c>
      <c r="B42" s="37">
        <v>103</v>
      </c>
      <c r="C42" s="37">
        <v>109</v>
      </c>
      <c r="D42" s="37">
        <v>123</v>
      </c>
      <c r="E42" s="37">
        <v>132</v>
      </c>
      <c r="F42" s="37">
        <v>159</v>
      </c>
      <c r="G42" s="37">
        <v>421</v>
      </c>
      <c r="H42" s="45">
        <v>800</v>
      </c>
      <c r="I42" s="37">
        <v>1361</v>
      </c>
      <c r="J42" s="37">
        <v>1379</v>
      </c>
      <c r="K42" s="37">
        <v>1111</v>
      </c>
      <c r="L42" s="37">
        <v>428</v>
      </c>
      <c r="M42" s="37">
        <v>411</v>
      </c>
      <c r="N42" s="63">
        <f aca="true" t="shared" si="3" ref="N42:N51">SUM(B42:M42)</f>
        <v>6537</v>
      </c>
    </row>
    <row r="43" spans="1:14" ht="12.75">
      <c r="A43" s="46" t="s">
        <v>143</v>
      </c>
      <c r="B43" s="38">
        <v>38</v>
      </c>
      <c r="C43" s="38">
        <v>28</v>
      </c>
      <c r="D43" s="38">
        <v>49</v>
      </c>
      <c r="E43" s="38">
        <v>57</v>
      </c>
      <c r="F43" s="38">
        <v>40</v>
      </c>
      <c r="G43" s="38">
        <v>24</v>
      </c>
      <c r="H43" s="43">
        <v>20</v>
      </c>
      <c r="I43" s="38">
        <v>25</v>
      </c>
      <c r="J43" s="38">
        <v>20</v>
      </c>
      <c r="K43" s="38">
        <v>28</v>
      </c>
      <c r="L43" s="38">
        <v>16</v>
      </c>
      <c r="M43" s="38">
        <v>45</v>
      </c>
      <c r="N43" s="39">
        <f t="shared" si="3"/>
        <v>390</v>
      </c>
    </row>
    <row r="44" spans="1:14" ht="22.5">
      <c r="A44" s="99" t="s">
        <v>107</v>
      </c>
      <c r="B44" s="114">
        <v>5</v>
      </c>
      <c r="C44" s="114">
        <v>5</v>
      </c>
      <c r="D44" s="114">
        <v>9</v>
      </c>
      <c r="E44" s="114">
        <v>1</v>
      </c>
      <c r="F44" s="114">
        <v>9</v>
      </c>
      <c r="G44" s="114">
        <v>10</v>
      </c>
      <c r="H44" s="114">
        <v>23</v>
      </c>
      <c r="I44" s="114">
        <v>31</v>
      </c>
      <c r="J44" s="114">
        <v>27</v>
      </c>
      <c r="K44" s="114">
        <v>46</v>
      </c>
      <c r="L44" s="114">
        <v>9</v>
      </c>
      <c r="M44" s="114">
        <v>23</v>
      </c>
      <c r="N44" s="39">
        <f t="shared" si="3"/>
        <v>198</v>
      </c>
    </row>
    <row r="45" spans="1:14" s="36" customFormat="1" ht="12.75">
      <c r="A45" s="59" t="s">
        <v>57</v>
      </c>
      <c r="B45" s="53">
        <v>0</v>
      </c>
      <c r="C45" s="53">
        <v>7</v>
      </c>
      <c r="D45" s="53">
        <v>1</v>
      </c>
      <c r="E45" s="53">
        <v>1</v>
      </c>
      <c r="F45" s="53">
        <v>0</v>
      </c>
      <c r="G45" s="53">
        <v>2</v>
      </c>
      <c r="H45" s="53">
        <v>2</v>
      </c>
      <c r="I45" s="53">
        <v>3</v>
      </c>
      <c r="J45" s="53">
        <v>0</v>
      </c>
      <c r="K45" s="53">
        <v>1</v>
      </c>
      <c r="L45" s="53">
        <v>2</v>
      </c>
      <c r="M45" s="53">
        <v>1</v>
      </c>
      <c r="N45" s="39">
        <f t="shared" si="3"/>
        <v>20</v>
      </c>
    </row>
    <row r="46" spans="1:14" ht="12.75">
      <c r="A46" s="48" t="s">
        <v>134</v>
      </c>
      <c r="B46" s="38">
        <v>1</v>
      </c>
      <c r="C46" s="38">
        <v>1</v>
      </c>
      <c r="D46" s="38">
        <v>0</v>
      </c>
      <c r="E46" s="38">
        <v>1</v>
      </c>
      <c r="F46" s="38">
        <v>1</v>
      </c>
      <c r="G46" s="38">
        <v>2</v>
      </c>
      <c r="H46" s="43">
        <v>0</v>
      </c>
      <c r="I46" s="38">
        <v>3</v>
      </c>
      <c r="J46" s="38">
        <v>4</v>
      </c>
      <c r="K46" s="38">
        <v>2</v>
      </c>
      <c r="L46" s="38">
        <v>1</v>
      </c>
      <c r="M46" s="38">
        <v>1</v>
      </c>
      <c r="N46" s="39">
        <f t="shared" si="3"/>
        <v>17</v>
      </c>
    </row>
    <row r="47" spans="1:14" ht="12.75">
      <c r="A47" s="46" t="s">
        <v>64</v>
      </c>
      <c r="B47" s="50">
        <v>2</v>
      </c>
      <c r="C47" s="50">
        <v>0</v>
      </c>
      <c r="D47" s="50">
        <v>2</v>
      </c>
      <c r="E47" s="50">
        <v>1</v>
      </c>
      <c r="F47" s="50">
        <v>0</v>
      </c>
      <c r="G47" s="50">
        <v>3</v>
      </c>
      <c r="H47" s="43">
        <v>0</v>
      </c>
      <c r="I47" s="50">
        <v>0</v>
      </c>
      <c r="J47" s="50">
        <v>0</v>
      </c>
      <c r="K47" s="50">
        <v>2</v>
      </c>
      <c r="L47" s="50">
        <v>0</v>
      </c>
      <c r="M47" s="50">
        <v>0</v>
      </c>
      <c r="N47" s="39">
        <f t="shared" si="3"/>
        <v>10</v>
      </c>
    </row>
    <row r="48" spans="1:14" ht="12.75">
      <c r="A48" s="46" t="s">
        <v>65</v>
      </c>
      <c r="B48" s="53">
        <v>0</v>
      </c>
      <c r="C48" s="53">
        <v>0</v>
      </c>
      <c r="D48" s="53">
        <v>0</v>
      </c>
      <c r="E48" s="53">
        <v>0</v>
      </c>
      <c r="F48" s="53">
        <v>2</v>
      </c>
      <c r="G48" s="53">
        <v>0</v>
      </c>
      <c r="H48" s="66">
        <v>0</v>
      </c>
      <c r="I48" s="53">
        <v>0</v>
      </c>
      <c r="J48" s="53">
        <v>0</v>
      </c>
      <c r="K48" s="53">
        <v>2</v>
      </c>
      <c r="L48" s="53">
        <v>0</v>
      </c>
      <c r="M48" s="53">
        <v>0</v>
      </c>
      <c r="N48" s="39">
        <f t="shared" si="3"/>
        <v>4</v>
      </c>
    </row>
    <row r="49" spans="1:14" ht="12.75">
      <c r="A49" s="57" t="s">
        <v>61</v>
      </c>
      <c r="B49" s="38">
        <v>0</v>
      </c>
      <c r="C49" s="38">
        <v>0</v>
      </c>
      <c r="D49" s="38">
        <v>1</v>
      </c>
      <c r="E49" s="38">
        <v>2</v>
      </c>
      <c r="F49" s="38">
        <v>1</v>
      </c>
      <c r="G49" s="38">
        <v>0</v>
      </c>
      <c r="H49" s="43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9">
        <f t="shared" si="3"/>
        <v>4</v>
      </c>
    </row>
    <row r="50" spans="1:14" ht="12.75">
      <c r="A50" s="46" t="s">
        <v>63</v>
      </c>
      <c r="B50" s="38">
        <v>1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43">
        <v>1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9">
        <f t="shared" si="3"/>
        <v>2</v>
      </c>
    </row>
    <row r="51" spans="1:14" ht="13.5" thickBot="1">
      <c r="A51" s="60" t="s">
        <v>58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1</v>
      </c>
      <c r="N51" s="40">
        <f t="shared" si="3"/>
        <v>1</v>
      </c>
    </row>
    <row r="52" spans="1:14" s="16" customFormat="1" ht="12.75">
      <c r="A52" s="86" t="s">
        <v>30</v>
      </c>
      <c r="B52" s="13"/>
      <c r="C52" s="15"/>
      <c r="D52" s="12"/>
      <c r="E52" s="13"/>
      <c r="F52" s="13"/>
      <c r="H52" s="87" t="s">
        <v>33</v>
      </c>
      <c r="I52" s="13"/>
      <c r="J52" s="13"/>
      <c r="K52" s="13"/>
      <c r="L52" s="13"/>
      <c r="M52" s="13"/>
      <c r="N52" s="12"/>
    </row>
    <row r="53" spans="1:14" s="81" customFormat="1" ht="12.75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7"/>
    </row>
    <row r="54" spans="1:14" s="81" customFormat="1" ht="39.75" customHeight="1">
      <c r="A54" s="225" t="s">
        <v>323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</row>
    <row r="55" spans="1:14" s="81" customFormat="1" ht="6.75" customHeight="1" thickBot="1">
      <c r="A55" s="10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0"/>
    </row>
    <row r="56" spans="1:14" s="81" customFormat="1" ht="13.5" customHeight="1" thickBot="1">
      <c r="A56" s="224">
        <v>2011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</row>
    <row r="57" spans="1:14" s="81" customFormat="1" ht="13.5" customHeight="1" thickBot="1">
      <c r="A57" s="33" t="s">
        <v>136</v>
      </c>
      <c r="B57" s="72" t="s">
        <v>0</v>
      </c>
      <c r="C57" s="72" t="s">
        <v>1</v>
      </c>
      <c r="D57" s="72" t="s">
        <v>2</v>
      </c>
      <c r="E57" s="72" t="s">
        <v>3</v>
      </c>
      <c r="F57" s="72" t="s">
        <v>4</v>
      </c>
      <c r="G57" s="72" t="s">
        <v>5</v>
      </c>
      <c r="H57" s="72" t="s">
        <v>6</v>
      </c>
      <c r="I57" s="72" t="s">
        <v>7</v>
      </c>
      <c r="J57" s="72" t="s">
        <v>8</v>
      </c>
      <c r="K57" s="72" t="s">
        <v>9</v>
      </c>
      <c r="L57" s="72" t="s">
        <v>10</v>
      </c>
      <c r="M57" s="72" t="s">
        <v>11</v>
      </c>
      <c r="N57" s="73" t="s">
        <v>12</v>
      </c>
    </row>
    <row r="58" spans="1:14" s="36" customFormat="1" ht="13.5" customHeight="1" thickBot="1">
      <c r="A58" s="116" t="s">
        <v>144</v>
      </c>
      <c r="B58" s="24">
        <f aca="true" t="shared" si="4" ref="B58:N58">SUM(B59:B67)</f>
        <v>149</v>
      </c>
      <c r="C58" s="24">
        <f t="shared" si="4"/>
        <v>150</v>
      </c>
      <c r="D58" s="24">
        <f t="shared" si="4"/>
        <v>185</v>
      </c>
      <c r="E58" s="24">
        <f t="shared" si="4"/>
        <v>195</v>
      </c>
      <c r="F58" s="24">
        <f t="shared" si="4"/>
        <v>212</v>
      </c>
      <c r="G58" s="24">
        <f t="shared" si="4"/>
        <v>462</v>
      </c>
      <c r="H58" s="24">
        <f t="shared" si="4"/>
        <v>845</v>
      </c>
      <c r="I58" s="24">
        <f t="shared" si="4"/>
        <v>1423</v>
      </c>
      <c r="J58" s="24">
        <f t="shared" si="4"/>
        <v>1430</v>
      </c>
      <c r="K58" s="24">
        <f t="shared" si="4"/>
        <v>1193</v>
      </c>
      <c r="L58" s="24">
        <f t="shared" si="4"/>
        <v>456</v>
      </c>
      <c r="M58" s="24">
        <f t="shared" si="4"/>
        <v>481</v>
      </c>
      <c r="N58" s="24">
        <f t="shared" si="4"/>
        <v>7181</v>
      </c>
    </row>
    <row r="59" spans="1:14" s="81" customFormat="1" ht="13.5" customHeight="1">
      <c r="A59" s="49" t="s">
        <v>62</v>
      </c>
      <c r="B59" s="37">
        <v>103</v>
      </c>
      <c r="C59" s="37">
        <v>109</v>
      </c>
      <c r="D59" s="37">
        <v>123</v>
      </c>
      <c r="E59" s="37">
        <v>132</v>
      </c>
      <c r="F59" s="37">
        <v>159</v>
      </c>
      <c r="G59" s="37">
        <v>421</v>
      </c>
      <c r="H59" s="45">
        <v>800</v>
      </c>
      <c r="I59" s="37">
        <v>1361</v>
      </c>
      <c r="J59" s="37">
        <v>1379</v>
      </c>
      <c r="K59" s="37">
        <v>1111</v>
      </c>
      <c r="L59" s="37">
        <v>428</v>
      </c>
      <c r="M59" s="37">
        <v>411</v>
      </c>
      <c r="N59" s="63">
        <f>SUM(B59:M59)</f>
        <v>6537</v>
      </c>
    </row>
    <row r="60" spans="1:14" ht="13.5" customHeight="1">
      <c r="A60" s="46" t="s">
        <v>143</v>
      </c>
      <c r="B60" s="38">
        <v>38</v>
      </c>
      <c r="C60" s="38">
        <v>28</v>
      </c>
      <c r="D60" s="38">
        <v>49</v>
      </c>
      <c r="E60" s="38">
        <v>57</v>
      </c>
      <c r="F60" s="38">
        <v>40</v>
      </c>
      <c r="G60" s="38">
        <v>24</v>
      </c>
      <c r="H60" s="43">
        <v>20</v>
      </c>
      <c r="I60" s="38">
        <v>25</v>
      </c>
      <c r="J60" s="38">
        <v>20</v>
      </c>
      <c r="K60" s="38">
        <v>28</v>
      </c>
      <c r="L60" s="38">
        <v>16</v>
      </c>
      <c r="M60" s="38">
        <v>45</v>
      </c>
      <c r="N60" s="39">
        <f>SUM(B60:M60)</f>
        <v>390</v>
      </c>
    </row>
    <row r="61" spans="1:14" ht="13.5" customHeight="1">
      <c r="A61" s="99" t="s">
        <v>107</v>
      </c>
      <c r="B61" s="114">
        <v>5</v>
      </c>
      <c r="C61" s="114">
        <v>5</v>
      </c>
      <c r="D61" s="114">
        <v>9</v>
      </c>
      <c r="E61" s="114">
        <v>1</v>
      </c>
      <c r="F61" s="114">
        <v>9</v>
      </c>
      <c r="G61" s="114">
        <v>10</v>
      </c>
      <c r="H61" s="114">
        <v>23</v>
      </c>
      <c r="I61" s="114">
        <v>31</v>
      </c>
      <c r="J61" s="114">
        <v>27</v>
      </c>
      <c r="K61" s="114">
        <v>46</v>
      </c>
      <c r="L61" s="114">
        <v>9</v>
      </c>
      <c r="M61" s="114">
        <v>23</v>
      </c>
      <c r="N61" s="115">
        <v>198</v>
      </c>
    </row>
    <row r="62" spans="1:14" ht="13.5" customHeight="1">
      <c r="A62" s="59" t="s">
        <v>57</v>
      </c>
      <c r="B62" s="53">
        <v>0</v>
      </c>
      <c r="C62" s="53">
        <v>7</v>
      </c>
      <c r="D62" s="53">
        <v>1</v>
      </c>
      <c r="E62" s="53">
        <v>1</v>
      </c>
      <c r="F62" s="53">
        <v>0</v>
      </c>
      <c r="G62" s="53">
        <v>2</v>
      </c>
      <c r="H62" s="53">
        <v>2</v>
      </c>
      <c r="I62" s="53">
        <v>3</v>
      </c>
      <c r="J62" s="53">
        <v>0</v>
      </c>
      <c r="K62" s="53">
        <v>1</v>
      </c>
      <c r="L62" s="53">
        <v>2</v>
      </c>
      <c r="M62" s="53">
        <v>1</v>
      </c>
      <c r="N62" s="54">
        <f aca="true" t="shared" si="5" ref="N62:N67">SUM(B62:M62)</f>
        <v>20</v>
      </c>
    </row>
    <row r="63" spans="1:14" ht="13.5" customHeight="1">
      <c r="A63" s="48" t="s">
        <v>134</v>
      </c>
      <c r="B63" s="38">
        <v>1</v>
      </c>
      <c r="C63" s="38">
        <v>1</v>
      </c>
      <c r="D63" s="38">
        <v>0</v>
      </c>
      <c r="E63" s="38">
        <v>1</v>
      </c>
      <c r="F63" s="38">
        <v>1</v>
      </c>
      <c r="G63" s="38">
        <v>2</v>
      </c>
      <c r="H63" s="43">
        <v>0</v>
      </c>
      <c r="I63" s="38">
        <v>3</v>
      </c>
      <c r="J63" s="38">
        <v>4</v>
      </c>
      <c r="K63" s="38">
        <v>2</v>
      </c>
      <c r="L63" s="38">
        <v>1</v>
      </c>
      <c r="M63" s="38">
        <v>1</v>
      </c>
      <c r="N63" s="39">
        <f t="shared" si="5"/>
        <v>17</v>
      </c>
    </row>
    <row r="64" spans="1:14" s="41" customFormat="1" ht="13.5" customHeight="1">
      <c r="A64" s="46" t="s">
        <v>64</v>
      </c>
      <c r="B64" s="50">
        <v>2</v>
      </c>
      <c r="C64" s="50">
        <v>0</v>
      </c>
      <c r="D64" s="50">
        <v>2</v>
      </c>
      <c r="E64" s="50">
        <v>1</v>
      </c>
      <c r="F64" s="50">
        <v>0</v>
      </c>
      <c r="G64" s="50">
        <v>3</v>
      </c>
      <c r="H64" s="43">
        <v>0</v>
      </c>
      <c r="I64" s="50">
        <v>0</v>
      </c>
      <c r="J64" s="50">
        <v>0</v>
      </c>
      <c r="K64" s="50">
        <v>2</v>
      </c>
      <c r="L64" s="50">
        <v>0</v>
      </c>
      <c r="M64" s="50">
        <v>0</v>
      </c>
      <c r="N64" s="39">
        <f t="shared" si="5"/>
        <v>10</v>
      </c>
    </row>
    <row r="65" spans="1:14" ht="13.5" customHeight="1">
      <c r="A65" s="57" t="s">
        <v>61</v>
      </c>
      <c r="B65" s="38">
        <v>0</v>
      </c>
      <c r="C65" s="38">
        <v>0</v>
      </c>
      <c r="D65" s="38">
        <v>1</v>
      </c>
      <c r="E65" s="38">
        <v>2</v>
      </c>
      <c r="F65" s="38">
        <v>1</v>
      </c>
      <c r="G65" s="38">
        <v>0</v>
      </c>
      <c r="H65" s="43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9">
        <f t="shared" si="5"/>
        <v>4</v>
      </c>
    </row>
    <row r="66" spans="1:14" ht="13.5" customHeight="1">
      <c r="A66" s="46" t="s">
        <v>65</v>
      </c>
      <c r="B66" s="53">
        <v>0</v>
      </c>
      <c r="C66" s="53">
        <v>0</v>
      </c>
      <c r="D66" s="53">
        <v>0</v>
      </c>
      <c r="E66" s="53">
        <v>0</v>
      </c>
      <c r="F66" s="53">
        <v>2</v>
      </c>
      <c r="G66" s="53">
        <v>0</v>
      </c>
      <c r="H66" s="66">
        <v>0</v>
      </c>
      <c r="I66" s="53">
        <v>0</v>
      </c>
      <c r="J66" s="53">
        <v>0</v>
      </c>
      <c r="K66" s="53">
        <v>2</v>
      </c>
      <c r="L66" s="53">
        <v>0</v>
      </c>
      <c r="M66" s="53">
        <v>0</v>
      </c>
      <c r="N66" s="39">
        <f t="shared" si="5"/>
        <v>4</v>
      </c>
    </row>
    <row r="67" spans="1:14" ht="13.5" customHeight="1" thickBot="1">
      <c r="A67" s="47" t="s">
        <v>87</v>
      </c>
      <c r="B67" s="68">
        <v>0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44">
        <v>0</v>
      </c>
      <c r="I67" s="68">
        <v>0</v>
      </c>
      <c r="J67" s="68">
        <v>0</v>
      </c>
      <c r="K67" s="68">
        <v>1</v>
      </c>
      <c r="L67" s="68">
        <v>0</v>
      </c>
      <c r="M67" s="68">
        <v>0</v>
      </c>
      <c r="N67" s="40">
        <f t="shared" si="5"/>
        <v>1</v>
      </c>
    </row>
    <row r="68" spans="1:14" s="16" customFormat="1" ht="12.75">
      <c r="A68" s="86" t="s">
        <v>30</v>
      </c>
      <c r="B68" s="13"/>
      <c r="C68" s="15"/>
      <c r="D68" s="12"/>
      <c r="E68" s="13"/>
      <c r="F68" s="13"/>
      <c r="H68" s="87" t="s">
        <v>33</v>
      </c>
      <c r="I68" s="13"/>
      <c r="J68" s="13"/>
      <c r="K68" s="13"/>
      <c r="L68" s="13"/>
      <c r="M68" s="13"/>
      <c r="N68" s="12"/>
    </row>
    <row r="69" spans="1:14" s="81" customFormat="1" ht="12.75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7"/>
    </row>
    <row r="70" spans="1:14" s="81" customFormat="1" ht="39.75" customHeight="1">
      <c r="A70" s="225" t="s">
        <v>324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</row>
    <row r="71" spans="1:14" s="81" customFormat="1" ht="6.75" customHeight="1" thickBot="1">
      <c r="A71" s="10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90"/>
    </row>
    <row r="72" spans="1:14" s="81" customFormat="1" ht="13.5" customHeight="1" thickBot="1">
      <c r="A72" s="224">
        <v>2011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  <row r="73" spans="1:14" s="81" customFormat="1" ht="13.5" customHeight="1" thickBot="1">
      <c r="A73" s="33" t="s">
        <v>136</v>
      </c>
      <c r="B73" s="72" t="s">
        <v>0</v>
      </c>
      <c r="C73" s="72" t="s">
        <v>1</v>
      </c>
      <c r="D73" s="72" t="s">
        <v>2</v>
      </c>
      <c r="E73" s="72" t="s">
        <v>3</v>
      </c>
      <c r="F73" s="72" t="s">
        <v>4</v>
      </c>
      <c r="G73" s="72" t="s">
        <v>5</v>
      </c>
      <c r="H73" s="72" t="s">
        <v>6</v>
      </c>
      <c r="I73" s="72" t="s">
        <v>7</v>
      </c>
      <c r="J73" s="72" t="s">
        <v>8</v>
      </c>
      <c r="K73" s="72" t="s">
        <v>9</v>
      </c>
      <c r="L73" s="72" t="s">
        <v>10</v>
      </c>
      <c r="M73" s="72" t="s">
        <v>11</v>
      </c>
      <c r="N73" s="73" t="s">
        <v>12</v>
      </c>
    </row>
    <row r="74" spans="1:14" s="81" customFormat="1" ht="13.5" customHeight="1" thickBot="1">
      <c r="A74" s="33" t="s">
        <v>145</v>
      </c>
      <c r="B74" s="28">
        <f aca="true" t="shared" si="6" ref="B74:N74">SUM(B75:B79)</f>
        <v>854</v>
      </c>
      <c r="C74" s="28">
        <f t="shared" si="6"/>
        <v>467</v>
      </c>
      <c r="D74" s="28">
        <f t="shared" si="6"/>
        <v>625</v>
      </c>
      <c r="E74" s="28">
        <f t="shared" si="6"/>
        <v>612</v>
      </c>
      <c r="F74" s="28">
        <f t="shared" si="6"/>
        <v>542</v>
      </c>
      <c r="G74" s="28">
        <f t="shared" si="6"/>
        <v>401</v>
      </c>
      <c r="H74" s="28">
        <f t="shared" si="6"/>
        <v>343</v>
      </c>
      <c r="I74" s="28">
        <f t="shared" si="6"/>
        <v>268</v>
      </c>
      <c r="J74" s="28">
        <f t="shared" si="6"/>
        <v>239</v>
      </c>
      <c r="K74" s="28">
        <f t="shared" si="6"/>
        <v>269</v>
      </c>
      <c r="L74" s="28">
        <f t="shared" si="6"/>
        <v>299</v>
      </c>
      <c r="M74" s="28">
        <f t="shared" si="6"/>
        <v>331</v>
      </c>
      <c r="N74" s="28">
        <f t="shared" si="6"/>
        <v>5250</v>
      </c>
    </row>
    <row r="75" spans="1:14" ht="12.75">
      <c r="A75" s="58" t="s">
        <v>126</v>
      </c>
      <c r="B75" s="56">
        <v>842</v>
      </c>
      <c r="C75" s="56">
        <v>461</v>
      </c>
      <c r="D75" s="56">
        <v>613</v>
      </c>
      <c r="E75" s="56">
        <v>607</v>
      </c>
      <c r="F75" s="56">
        <v>537</v>
      </c>
      <c r="G75" s="56">
        <v>396</v>
      </c>
      <c r="H75" s="56">
        <v>334</v>
      </c>
      <c r="I75" s="56">
        <v>260</v>
      </c>
      <c r="J75" s="56">
        <v>237</v>
      </c>
      <c r="K75" s="56">
        <v>269</v>
      </c>
      <c r="L75" s="56">
        <v>289</v>
      </c>
      <c r="M75" s="56">
        <v>326</v>
      </c>
      <c r="N75" s="55">
        <f>SUM(B75:M75)</f>
        <v>5171</v>
      </c>
    </row>
    <row r="76" spans="1:14" ht="12.75">
      <c r="A76" s="59" t="s">
        <v>130</v>
      </c>
      <c r="B76" s="53">
        <v>7</v>
      </c>
      <c r="C76" s="53">
        <v>0</v>
      </c>
      <c r="D76" s="53">
        <v>5</v>
      </c>
      <c r="E76" s="53">
        <v>2</v>
      </c>
      <c r="F76" s="53">
        <v>4</v>
      </c>
      <c r="G76" s="53">
        <v>2</v>
      </c>
      <c r="H76" s="53">
        <v>3</v>
      </c>
      <c r="I76" s="53">
        <v>4</v>
      </c>
      <c r="J76" s="53">
        <v>2</v>
      </c>
      <c r="K76" s="53">
        <v>0</v>
      </c>
      <c r="L76" s="53">
        <v>6</v>
      </c>
      <c r="M76" s="53">
        <v>4</v>
      </c>
      <c r="N76" s="54">
        <f>SUM(B76:M76)</f>
        <v>39</v>
      </c>
    </row>
    <row r="77" spans="1:14" ht="12.75">
      <c r="A77" s="59" t="s">
        <v>118</v>
      </c>
      <c r="B77" s="53">
        <v>5</v>
      </c>
      <c r="C77" s="53">
        <v>4</v>
      </c>
      <c r="D77" s="53">
        <v>3</v>
      </c>
      <c r="E77" s="53">
        <v>1</v>
      </c>
      <c r="F77" s="53">
        <v>0</v>
      </c>
      <c r="G77" s="53">
        <v>0</v>
      </c>
      <c r="H77" s="53">
        <v>0</v>
      </c>
      <c r="I77" s="53">
        <v>2</v>
      </c>
      <c r="J77" s="53">
        <v>0</v>
      </c>
      <c r="K77" s="53">
        <v>0</v>
      </c>
      <c r="L77" s="53">
        <v>2</v>
      </c>
      <c r="M77" s="53">
        <v>1</v>
      </c>
      <c r="N77" s="54">
        <f>SUM(B77:M77)</f>
        <v>18</v>
      </c>
    </row>
    <row r="78" spans="1:14" ht="12.75">
      <c r="A78" s="59" t="s">
        <v>128</v>
      </c>
      <c r="B78" s="53">
        <v>0</v>
      </c>
      <c r="C78" s="53">
        <v>2</v>
      </c>
      <c r="D78" s="53">
        <v>4</v>
      </c>
      <c r="E78" s="53">
        <v>2</v>
      </c>
      <c r="F78" s="53">
        <v>0</v>
      </c>
      <c r="G78" s="53">
        <v>3</v>
      </c>
      <c r="H78" s="53">
        <v>0</v>
      </c>
      <c r="I78" s="53">
        <v>2</v>
      </c>
      <c r="J78" s="53">
        <v>0</v>
      </c>
      <c r="K78" s="53">
        <v>0</v>
      </c>
      <c r="L78" s="53">
        <v>1</v>
      </c>
      <c r="M78" s="53">
        <v>0</v>
      </c>
      <c r="N78" s="54">
        <f>SUM(B78:M78)</f>
        <v>14</v>
      </c>
    </row>
    <row r="79" spans="1:14" ht="13.5" thickBot="1">
      <c r="A79" s="60" t="s">
        <v>124</v>
      </c>
      <c r="B79" s="64">
        <v>0</v>
      </c>
      <c r="C79" s="64">
        <v>0</v>
      </c>
      <c r="D79" s="64">
        <v>0</v>
      </c>
      <c r="E79" s="64">
        <v>0</v>
      </c>
      <c r="F79" s="64">
        <v>1</v>
      </c>
      <c r="G79" s="64">
        <v>0</v>
      </c>
      <c r="H79" s="64">
        <v>6</v>
      </c>
      <c r="I79" s="64">
        <v>0</v>
      </c>
      <c r="J79" s="64">
        <v>0</v>
      </c>
      <c r="K79" s="64">
        <v>0</v>
      </c>
      <c r="L79" s="64">
        <v>1</v>
      </c>
      <c r="M79" s="64">
        <v>0</v>
      </c>
      <c r="N79" s="65">
        <f>SUM(B79:M79)</f>
        <v>8</v>
      </c>
    </row>
    <row r="80" spans="1:14" s="16" customFormat="1" ht="12.75">
      <c r="A80" s="86" t="s">
        <v>30</v>
      </c>
      <c r="B80" s="13"/>
      <c r="C80" s="15"/>
      <c r="D80" s="12"/>
      <c r="E80" s="13"/>
      <c r="F80" s="13"/>
      <c r="H80" s="87" t="s">
        <v>33</v>
      </c>
      <c r="I80" s="13"/>
      <c r="J80" s="13"/>
      <c r="K80" s="13"/>
      <c r="L80" s="13"/>
      <c r="M80" s="13"/>
      <c r="N80" s="12"/>
    </row>
    <row r="81" spans="1:14" s="81" customFormat="1" ht="12.75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7"/>
    </row>
    <row r="82" spans="1:14" s="81" customFormat="1" ht="39.75" customHeight="1">
      <c r="A82" s="225" t="s">
        <v>325</v>
      </c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</row>
    <row r="83" spans="1:14" s="81" customFormat="1" ht="6.75" customHeight="1" thickBot="1">
      <c r="A83" s="105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0"/>
    </row>
    <row r="84" spans="1:14" s="81" customFormat="1" ht="13.5" customHeight="1" thickBot="1">
      <c r="A84" s="224">
        <v>2011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</row>
    <row r="85" spans="1:14" s="81" customFormat="1" ht="13.5" customHeight="1" thickBot="1">
      <c r="A85" s="33" t="s">
        <v>136</v>
      </c>
      <c r="B85" s="72" t="s">
        <v>0</v>
      </c>
      <c r="C85" s="72" t="s">
        <v>1</v>
      </c>
      <c r="D85" s="72" t="s">
        <v>2</v>
      </c>
      <c r="E85" s="72" t="s">
        <v>3</v>
      </c>
      <c r="F85" s="72" t="s">
        <v>4</v>
      </c>
      <c r="G85" s="72" t="s">
        <v>5</v>
      </c>
      <c r="H85" s="72" t="s">
        <v>6</v>
      </c>
      <c r="I85" s="72" t="s">
        <v>7</v>
      </c>
      <c r="J85" s="72" t="s">
        <v>8</v>
      </c>
      <c r="K85" s="72" t="s">
        <v>9</v>
      </c>
      <c r="L85" s="72" t="s">
        <v>10</v>
      </c>
      <c r="M85" s="72" t="s">
        <v>11</v>
      </c>
      <c r="N85" s="73" t="s">
        <v>12</v>
      </c>
    </row>
    <row r="86" spans="1:14" s="81" customFormat="1" ht="13.5" customHeight="1" thickBot="1">
      <c r="A86" s="33" t="s">
        <v>146</v>
      </c>
      <c r="B86" s="28">
        <f aca="true" t="shared" si="7" ref="B86:N86">SUM(B87:B94)</f>
        <v>0</v>
      </c>
      <c r="C86" s="28">
        <f t="shared" si="7"/>
        <v>4</v>
      </c>
      <c r="D86" s="28">
        <f t="shared" si="7"/>
        <v>4</v>
      </c>
      <c r="E86" s="28">
        <f t="shared" si="7"/>
        <v>4</v>
      </c>
      <c r="F86" s="28">
        <f t="shared" si="7"/>
        <v>2</v>
      </c>
      <c r="G86" s="28">
        <f t="shared" si="7"/>
        <v>0</v>
      </c>
      <c r="H86" s="28">
        <f t="shared" si="7"/>
        <v>3</v>
      </c>
      <c r="I86" s="28">
        <f t="shared" si="7"/>
        <v>0</v>
      </c>
      <c r="J86" s="28">
        <f t="shared" si="7"/>
        <v>2</v>
      </c>
      <c r="K86" s="28">
        <f t="shared" si="7"/>
        <v>1</v>
      </c>
      <c r="L86" s="28">
        <f t="shared" si="7"/>
        <v>0</v>
      </c>
      <c r="M86" s="28">
        <f t="shared" si="7"/>
        <v>0</v>
      </c>
      <c r="N86" s="28">
        <f t="shared" si="7"/>
        <v>20</v>
      </c>
    </row>
    <row r="87" spans="1:14" s="41" customFormat="1" ht="12.75">
      <c r="A87" s="58" t="s">
        <v>100</v>
      </c>
      <c r="B87" s="56">
        <v>0</v>
      </c>
      <c r="C87" s="56">
        <v>1</v>
      </c>
      <c r="D87" s="56">
        <v>1</v>
      </c>
      <c r="E87" s="56">
        <v>1</v>
      </c>
      <c r="F87" s="56">
        <v>1</v>
      </c>
      <c r="G87" s="56">
        <v>0</v>
      </c>
      <c r="H87" s="56">
        <v>2</v>
      </c>
      <c r="I87" s="56">
        <v>0</v>
      </c>
      <c r="J87" s="56">
        <v>0</v>
      </c>
      <c r="K87" s="56">
        <v>1</v>
      </c>
      <c r="L87" s="56">
        <v>0</v>
      </c>
      <c r="M87" s="56">
        <v>0</v>
      </c>
      <c r="N87" s="55">
        <f aca="true" t="shared" si="8" ref="N87:N94">SUM(B87:M87)</f>
        <v>7</v>
      </c>
    </row>
    <row r="88" spans="1:14" ht="12.75">
      <c r="A88" s="59" t="s">
        <v>101</v>
      </c>
      <c r="B88" s="53">
        <v>0</v>
      </c>
      <c r="C88" s="53">
        <v>2</v>
      </c>
      <c r="D88" s="53">
        <v>0</v>
      </c>
      <c r="E88" s="53">
        <v>2</v>
      </c>
      <c r="F88" s="53">
        <v>1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4">
        <f t="shared" si="8"/>
        <v>6</v>
      </c>
    </row>
    <row r="89" spans="1:14" s="41" customFormat="1" ht="12.75">
      <c r="A89" s="59" t="s">
        <v>103</v>
      </c>
      <c r="B89" s="53">
        <v>0</v>
      </c>
      <c r="C89" s="53">
        <v>1</v>
      </c>
      <c r="D89" s="53">
        <v>0</v>
      </c>
      <c r="E89" s="53">
        <v>1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4">
        <f t="shared" si="8"/>
        <v>2</v>
      </c>
    </row>
    <row r="90" spans="1:14" ht="12.75">
      <c r="A90" s="59" t="s">
        <v>98</v>
      </c>
      <c r="B90" s="53">
        <v>0</v>
      </c>
      <c r="C90" s="53">
        <v>0</v>
      </c>
      <c r="D90" s="53">
        <v>1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4">
        <f t="shared" si="8"/>
        <v>1</v>
      </c>
    </row>
    <row r="91" spans="1:14" ht="12.75">
      <c r="A91" s="59" t="s">
        <v>99</v>
      </c>
      <c r="B91" s="53">
        <v>0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1</v>
      </c>
      <c r="K91" s="53">
        <v>0</v>
      </c>
      <c r="L91" s="53">
        <v>0</v>
      </c>
      <c r="M91" s="53">
        <v>0</v>
      </c>
      <c r="N91" s="54">
        <f t="shared" si="8"/>
        <v>1</v>
      </c>
    </row>
    <row r="92" spans="1:14" ht="12.75">
      <c r="A92" s="59" t="s">
        <v>96</v>
      </c>
      <c r="B92" s="53"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1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4">
        <f t="shared" si="8"/>
        <v>1</v>
      </c>
    </row>
    <row r="93" spans="1:14" ht="12.75">
      <c r="A93" s="59" t="s">
        <v>147</v>
      </c>
      <c r="B93" s="53">
        <v>0</v>
      </c>
      <c r="C93" s="53">
        <v>0</v>
      </c>
      <c r="D93" s="53">
        <v>1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4">
        <f t="shared" si="8"/>
        <v>1</v>
      </c>
    </row>
    <row r="94" spans="1:14" s="41" customFormat="1" ht="13.5" thickBot="1">
      <c r="A94" s="60" t="s">
        <v>98</v>
      </c>
      <c r="B94" s="64">
        <v>0</v>
      </c>
      <c r="C94" s="64">
        <v>0</v>
      </c>
      <c r="D94" s="64">
        <v>1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5">
        <f t="shared" si="8"/>
        <v>1</v>
      </c>
    </row>
    <row r="95" spans="1:14" s="16" customFormat="1" ht="12.75">
      <c r="A95" s="86" t="s">
        <v>30</v>
      </c>
      <c r="B95" s="13"/>
      <c r="C95" s="15"/>
      <c r="D95" s="12"/>
      <c r="E95" s="13"/>
      <c r="F95" s="13"/>
      <c r="H95" s="87" t="s">
        <v>33</v>
      </c>
      <c r="I95" s="13"/>
      <c r="J95" s="13"/>
      <c r="K95" s="13"/>
      <c r="L95" s="13"/>
      <c r="M95" s="13"/>
      <c r="N95" s="12"/>
    </row>
    <row r="96" spans="1:14" s="81" customFormat="1" ht="12.75">
      <c r="A96" s="105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1:14" s="81" customFormat="1" ht="39.75" customHeight="1">
      <c r="A97" s="225" t="s">
        <v>326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</row>
    <row r="98" spans="1:14" s="81" customFormat="1" ht="6.75" customHeight="1" thickBot="1">
      <c r="A98" s="105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</row>
    <row r="99" spans="1:14" s="81" customFormat="1" ht="13.5" customHeight="1" thickBot="1">
      <c r="A99" s="224">
        <v>2011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</row>
    <row r="100" spans="1:14" s="81" customFormat="1" ht="13.5" customHeight="1" thickBot="1">
      <c r="A100" s="33" t="s">
        <v>136</v>
      </c>
      <c r="B100" s="72" t="s">
        <v>0</v>
      </c>
      <c r="C100" s="72" t="s">
        <v>1</v>
      </c>
      <c r="D100" s="72" t="s">
        <v>2</v>
      </c>
      <c r="E100" s="72" t="s">
        <v>3</v>
      </c>
      <c r="F100" s="72" t="s">
        <v>4</v>
      </c>
      <c r="G100" s="72" t="s">
        <v>5</v>
      </c>
      <c r="H100" s="72" t="s">
        <v>6</v>
      </c>
      <c r="I100" s="72" t="s">
        <v>7</v>
      </c>
      <c r="J100" s="72" t="s">
        <v>8</v>
      </c>
      <c r="K100" s="72" t="s">
        <v>9</v>
      </c>
      <c r="L100" s="72" t="s">
        <v>10</v>
      </c>
      <c r="M100" s="72" t="s">
        <v>11</v>
      </c>
      <c r="N100" s="73" t="s">
        <v>12</v>
      </c>
    </row>
    <row r="101" spans="1:14" s="81" customFormat="1" ht="13.5" customHeight="1" thickBot="1">
      <c r="A101" s="33" t="s">
        <v>148</v>
      </c>
      <c r="B101" s="28">
        <f aca="true" t="shared" si="9" ref="B101:N101">SUM(B102:B110)</f>
        <v>1703</v>
      </c>
      <c r="C101" s="28">
        <f t="shared" si="9"/>
        <v>1613</v>
      </c>
      <c r="D101" s="28">
        <f t="shared" si="9"/>
        <v>1932</v>
      </c>
      <c r="E101" s="28">
        <f t="shared" si="9"/>
        <v>1890</v>
      </c>
      <c r="F101" s="28">
        <f t="shared" si="9"/>
        <v>1934</v>
      </c>
      <c r="G101" s="28">
        <f t="shared" si="9"/>
        <v>1975</v>
      </c>
      <c r="H101" s="28">
        <f t="shared" si="9"/>
        <v>2041</v>
      </c>
      <c r="I101" s="28">
        <f t="shared" si="9"/>
        <v>2227</v>
      </c>
      <c r="J101" s="28">
        <f t="shared" si="9"/>
        <v>2014</v>
      </c>
      <c r="K101" s="28">
        <f t="shared" si="9"/>
        <v>2396</v>
      </c>
      <c r="L101" s="28">
        <f t="shared" si="9"/>
        <v>1495</v>
      </c>
      <c r="M101" s="28">
        <f t="shared" si="9"/>
        <v>1574</v>
      </c>
      <c r="N101" s="28">
        <f t="shared" si="9"/>
        <v>22794</v>
      </c>
    </row>
    <row r="102" spans="1:14" s="41" customFormat="1" ht="12.75">
      <c r="A102" s="58" t="s">
        <v>117</v>
      </c>
      <c r="B102" s="56">
        <v>1259</v>
      </c>
      <c r="C102" s="56">
        <v>1167</v>
      </c>
      <c r="D102" s="56">
        <v>1373</v>
      </c>
      <c r="E102" s="56">
        <v>1340</v>
      </c>
      <c r="F102" s="56">
        <v>1542</v>
      </c>
      <c r="G102" s="56">
        <v>1458</v>
      </c>
      <c r="H102" s="56">
        <v>1470</v>
      </c>
      <c r="I102" s="56">
        <v>1651</v>
      </c>
      <c r="J102" s="56">
        <v>1414</v>
      </c>
      <c r="K102" s="56">
        <v>1835</v>
      </c>
      <c r="L102" s="56">
        <v>1142</v>
      </c>
      <c r="M102" s="56">
        <v>1259</v>
      </c>
      <c r="N102" s="55">
        <f>SUM(B102:M102)</f>
        <v>16910</v>
      </c>
    </row>
    <row r="103" spans="1:14" ht="12.75">
      <c r="A103" s="59" t="s">
        <v>123</v>
      </c>
      <c r="B103" s="53">
        <v>311</v>
      </c>
      <c r="C103" s="53">
        <v>281</v>
      </c>
      <c r="D103" s="53">
        <v>322</v>
      </c>
      <c r="E103" s="53">
        <v>306</v>
      </c>
      <c r="F103" s="53">
        <v>280</v>
      </c>
      <c r="G103" s="53">
        <v>277</v>
      </c>
      <c r="H103" s="53">
        <v>235</v>
      </c>
      <c r="I103" s="53">
        <v>237</v>
      </c>
      <c r="J103" s="53">
        <v>246</v>
      </c>
      <c r="K103" s="53">
        <v>227</v>
      </c>
      <c r="L103" s="66">
        <v>174</v>
      </c>
      <c r="M103" s="53">
        <v>187</v>
      </c>
      <c r="N103" s="54">
        <f>SUM(B103:M103)</f>
        <v>3083</v>
      </c>
    </row>
    <row r="104" spans="1:14" s="41" customFormat="1" ht="12.75">
      <c r="A104" s="59" t="s">
        <v>120</v>
      </c>
      <c r="B104" s="53">
        <v>32</v>
      </c>
      <c r="C104" s="53">
        <v>53</v>
      </c>
      <c r="D104" s="53">
        <v>79</v>
      </c>
      <c r="E104" s="53">
        <v>43</v>
      </c>
      <c r="F104" s="53">
        <v>41</v>
      </c>
      <c r="G104" s="53">
        <v>168</v>
      </c>
      <c r="H104" s="53">
        <v>250</v>
      </c>
      <c r="I104" s="53">
        <v>238</v>
      </c>
      <c r="J104" s="53">
        <v>231</v>
      </c>
      <c r="K104" s="53">
        <v>209</v>
      </c>
      <c r="L104" s="53">
        <v>98</v>
      </c>
      <c r="M104" s="53">
        <v>91</v>
      </c>
      <c r="N104" s="54">
        <f>SUM(B104:M104)</f>
        <v>1533</v>
      </c>
    </row>
    <row r="105" spans="1:14" ht="12.75">
      <c r="A105" s="59" t="s">
        <v>149</v>
      </c>
      <c r="B105" s="53">
        <v>98</v>
      </c>
      <c r="C105" s="53">
        <v>110</v>
      </c>
      <c r="D105" s="53">
        <v>158</v>
      </c>
      <c r="E105" s="53">
        <v>198</v>
      </c>
      <c r="F105" s="53">
        <v>68</v>
      </c>
      <c r="G105" s="53">
        <v>70</v>
      </c>
      <c r="H105" s="53">
        <v>80</v>
      </c>
      <c r="I105" s="53">
        <v>81</v>
      </c>
      <c r="J105" s="53">
        <v>97</v>
      </c>
      <c r="K105" s="53">
        <v>104</v>
      </c>
      <c r="L105" s="53">
        <v>75</v>
      </c>
      <c r="M105" s="53">
        <v>32</v>
      </c>
      <c r="N105" s="54">
        <f>SUM(B105:M105)</f>
        <v>1171</v>
      </c>
    </row>
    <row r="106" spans="1:14" ht="13.5" thickBot="1">
      <c r="A106" s="60" t="s">
        <v>127</v>
      </c>
      <c r="B106" s="64">
        <v>3</v>
      </c>
      <c r="C106" s="64">
        <v>2</v>
      </c>
      <c r="D106" s="64">
        <v>0</v>
      </c>
      <c r="E106" s="64">
        <v>3</v>
      </c>
      <c r="F106" s="64">
        <v>3</v>
      </c>
      <c r="G106" s="64">
        <v>2</v>
      </c>
      <c r="H106" s="64">
        <v>6</v>
      </c>
      <c r="I106" s="64">
        <v>20</v>
      </c>
      <c r="J106" s="64">
        <v>26</v>
      </c>
      <c r="K106" s="64">
        <v>21</v>
      </c>
      <c r="L106" s="64">
        <v>6</v>
      </c>
      <c r="M106" s="64">
        <v>5</v>
      </c>
      <c r="N106" s="65">
        <f>SUM(B106:M106)</f>
        <v>97</v>
      </c>
    </row>
    <row r="107" spans="1:14" s="16" customFormat="1" ht="12.75">
      <c r="A107" s="86" t="s">
        <v>30</v>
      </c>
      <c r="B107" s="13"/>
      <c r="C107" s="15"/>
      <c r="D107" s="12"/>
      <c r="E107" s="13"/>
      <c r="F107" s="13"/>
      <c r="H107" s="87" t="s">
        <v>33</v>
      </c>
      <c r="I107" s="13"/>
      <c r="J107" s="13"/>
      <c r="K107" s="13"/>
      <c r="L107" s="13"/>
      <c r="M107" s="13"/>
      <c r="N107" s="12"/>
    </row>
    <row r="108" spans="1:14" s="16" customFormat="1" ht="12.75">
      <c r="A108" s="86"/>
      <c r="B108" s="13"/>
      <c r="C108" s="15"/>
      <c r="D108" s="12"/>
      <c r="E108" s="13"/>
      <c r="F108" s="13"/>
      <c r="H108" s="87"/>
      <c r="I108" s="13"/>
      <c r="J108" s="13"/>
      <c r="K108" s="13"/>
      <c r="L108" s="13"/>
      <c r="M108" s="13"/>
      <c r="N108" s="12"/>
    </row>
    <row r="109" spans="1:14" s="81" customFormat="1" ht="39.75" customHeight="1">
      <c r="A109" s="225" t="s">
        <v>327</v>
      </c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</row>
    <row r="110" spans="1:14" s="81" customFormat="1" ht="6.75" customHeight="1" thickBot="1">
      <c r="A110" s="105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90"/>
    </row>
    <row r="111" spans="1:14" s="81" customFormat="1" ht="13.5" customHeight="1" thickBot="1">
      <c r="A111" s="224">
        <v>2011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</row>
    <row r="112" spans="1:14" s="81" customFormat="1" ht="13.5" customHeight="1" thickBot="1">
      <c r="A112" s="33" t="s">
        <v>136</v>
      </c>
      <c r="B112" s="72" t="s">
        <v>0</v>
      </c>
      <c r="C112" s="72" t="s">
        <v>1</v>
      </c>
      <c r="D112" s="72" t="s">
        <v>2</v>
      </c>
      <c r="E112" s="72" t="s">
        <v>3</v>
      </c>
      <c r="F112" s="72" t="s">
        <v>4</v>
      </c>
      <c r="G112" s="72" t="s">
        <v>5</v>
      </c>
      <c r="H112" s="72" t="s">
        <v>6</v>
      </c>
      <c r="I112" s="72" t="s">
        <v>7</v>
      </c>
      <c r="J112" s="72" t="s">
        <v>8</v>
      </c>
      <c r="K112" s="72" t="s">
        <v>9</v>
      </c>
      <c r="L112" s="72" t="s">
        <v>10</v>
      </c>
      <c r="M112" s="72" t="s">
        <v>11</v>
      </c>
      <c r="N112" s="73" t="s">
        <v>12</v>
      </c>
    </row>
    <row r="113" spans="1:14" s="81" customFormat="1" ht="13.5" customHeight="1" thickBot="1">
      <c r="A113" s="33" t="s">
        <v>150</v>
      </c>
      <c r="B113" s="28">
        <f aca="true" t="shared" si="10" ref="B113:N113">SUM(B114:B129)</f>
        <v>15</v>
      </c>
      <c r="C113" s="28">
        <f t="shared" si="10"/>
        <v>11</v>
      </c>
      <c r="D113" s="28">
        <f t="shared" si="10"/>
        <v>16</v>
      </c>
      <c r="E113" s="28">
        <f t="shared" si="10"/>
        <v>17</v>
      </c>
      <c r="F113" s="28">
        <f t="shared" si="10"/>
        <v>22</v>
      </c>
      <c r="G113" s="28">
        <f t="shared" si="10"/>
        <v>13</v>
      </c>
      <c r="H113" s="28">
        <f t="shared" si="10"/>
        <v>9</v>
      </c>
      <c r="I113" s="28">
        <f t="shared" si="10"/>
        <v>5</v>
      </c>
      <c r="J113" s="28">
        <f t="shared" si="10"/>
        <v>15</v>
      </c>
      <c r="K113" s="28">
        <f t="shared" si="10"/>
        <v>20</v>
      </c>
      <c r="L113" s="28">
        <f t="shared" si="10"/>
        <v>16</v>
      </c>
      <c r="M113" s="28">
        <f t="shared" si="10"/>
        <v>19</v>
      </c>
      <c r="N113" s="28">
        <f t="shared" si="10"/>
        <v>178</v>
      </c>
    </row>
    <row r="114" spans="1:14" ht="12.75">
      <c r="A114" s="58" t="s">
        <v>42</v>
      </c>
      <c r="B114" s="56">
        <v>5</v>
      </c>
      <c r="C114" s="56">
        <v>3</v>
      </c>
      <c r="D114" s="56">
        <v>8</v>
      </c>
      <c r="E114" s="56">
        <v>5</v>
      </c>
      <c r="F114" s="56">
        <v>10</v>
      </c>
      <c r="G114" s="56">
        <v>5</v>
      </c>
      <c r="H114" s="56">
        <v>0</v>
      </c>
      <c r="I114" s="56">
        <v>2</v>
      </c>
      <c r="J114" s="56">
        <v>7</v>
      </c>
      <c r="K114" s="56">
        <v>13</v>
      </c>
      <c r="L114" s="56">
        <v>3</v>
      </c>
      <c r="M114" s="56">
        <v>10</v>
      </c>
      <c r="N114" s="55">
        <f aca="true" t="shared" si="11" ref="N114:N129">SUM(B114:M114)</f>
        <v>71</v>
      </c>
    </row>
    <row r="115" spans="1:14" ht="12.75">
      <c r="A115" s="59" t="s">
        <v>43</v>
      </c>
      <c r="B115" s="53">
        <v>5</v>
      </c>
      <c r="C115" s="53">
        <v>4</v>
      </c>
      <c r="D115" s="53">
        <v>5</v>
      </c>
      <c r="E115" s="53">
        <v>5</v>
      </c>
      <c r="F115" s="53">
        <v>3</v>
      </c>
      <c r="G115" s="53">
        <v>1</v>
      </c>
      <c r="H115" s="53">
        <v>1</v>
      </c>
      <c r="I115" s="53">
        <v>3</v>
      </c>
      <c r="J115" s="53">
        <v>1</v>
      </c>
      <c r="K115" s="53">
        <v>3</v>
      </c>
      <c r="L115" s="53">
        <v>4</v>
      </c>
      <c r="M115" s="53">
        <v>2</v>
      </c>
      <c r="N115" s="54">
        <f t="shared" si="11"/>
        <v>37</v>
      </c>
    </row>
    <row r="116" spans="1:14" ht="12.75">
      <c r="A116" s="59" t="s">
        <v>46</v>
      </c>
      <c r="B116" s="53">
        <v>2</v>
      </c>
      <c r="C116" s="53">
        <v>1</v>
      </c>
      <c r="D116" s="53">
        <v>1</v>
      </c>
      <c r="E116" s="53">
        <v>2</v>
      </c>
      <c r="F116" s="53">
        <v>2</v>
      </c>
      <c r="G116" s="53">
        <v>2</v>
      </c>
      <c r="H116" s="53">
        <v>0</v>
      </c>
      <c r="I116" s="53">
        <v>0</v>
      </c>
      <c r="J116" s="53">
        <v>0</v>
      </c>
      <c r="K116" s="53">
        <v>1</v>
      </c>
      <c r="L116" s="53">
        <v>3</v>
      </c>
      <c r="M116" s="53">
        <v>1</v>
      </c>
      <c r="N116" s="54">
        <f t="shared" si="11"/>
        <v>15</v>
      </c>
    </row>
    <row r="117" spans="1:14" ht="12.75">
      <c r="A117" s="59" t="s">
        <v>39</v>
      </c>
      <c r="B117" s="53">
        <v>1</v>
      </c>
      <c r="C117" s="53">
        <v>0</v>
      </c>
      <c r="D117" s="53">
        <v>1</v>
      </c>
      <c r="E117" s="53">
        <v>1</v>
      </c>
      <c r="F117" s="53">
        <v>0</v>
      </c>
      <c r="G117" s="53">
        <v>0</v>
      </c>
      <c r="H117" s="53">
        <v>3</v>
      </c>
      <c r="I117" s="53">
        <v>0</v>
      </c>
      <c r="J117" s="53">
        <v>4</v>
      </c>
      <c r="K117" s="53">
        <v>1</v>
      </c>
      <c r="L117" s="53">
        <v>0</v>
      </c>
      <c r="M117" s="53">
        <v>1</v>
      </c>
      <c r="N117" s="54">
        <f t="shared" si="11"/>
        <v>12</v>
      </c>
    </row>
    <row r="118" spans="1:14" ht="12.75">
      <c r="A118" s="59" t="s">
        <v>47</v>
      </c>
      <c r="B118" s="53">
        <v>0</v>
      </c>
      <c r="C118" s="53">
        <v>1</v>
      </c>
      <c r="D118" s="53">
        <v>0</v>
      </c>
      <c r="E118" s="53">
        <v>0</v>
      </c>
      <c r="F118" s="53">
        <v>1</v>
      </c>
      <c r="G118" s="53">
        <v>2</v>
      </c>
      <c r="H118" s="53">
        <v>0</v>
      </c>
      <c r="I118" s="53">
        <v>0</v>
      </c>
      <c r="J118" s="53">
        <v>0</v>
      </c>
      <c r="K118" s="53">
        <v>0</v>
      </c>
      <c r="L118" s="53">
        <v>2</v>
      </c>
      <c r="M118" s="53">
        <v>2</v>
      </c>
      <c r="N118" s="54">
        <f t="shared" si="11"/>
        <v>8</v>
      </c>
    </row>
    <row r="119" spans="1:14" ht="12.75">
      <c r="A119" s="59" t="s">
        <v>40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2</v>
      </c>
      <c r="I119" s="53">
        <v>0</v>
      </c>
      <c r="J119" s="53">
        <v>0</v>
      </c>
      <c r="K119" s="53">
        <v>2</v>
      </c>
      <c r="L119" s="53">
        <v>1</v>
      </c>
      <c r="M119" s="53">
        <v>1</v>
      </c>
      <c r="N119" s="54">
        <f t="shared" si="11"/>
        <v>6</v>
      </c>
    </row>
    <row r="120" spans="1:14" ht="12.75">
      <c r="A120" s="59" t="s">
        <v>50</v>
      </c>
      <c r="B120" s="53">
        <v>0</v>
      </c>
      <c r="C120" s="53">
        <v>0</v>
      </c>
      <c r="D120" s="53">
        <v>1</v>
      </c>
      <c r="E120" s="53">
        <v>2</v>
      </c>
      <c r="F120" s="53">
        <v>2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1</v>
      </c>
      <c r="N120" s="54">
        <f t="shared" si="11"/>
        <v>6</v>
      </c>
    </row>
    <row r="121" spans="1:14" ht="12.75">
      <c r="A121" s="59" t="s">
        <v>51</v>
      </c>
      <c r="B121" s="53">
        <v>1</v>
      </c>
      <c r="C121" s="53">
        <v>1</v>
      </c>
      <c r="D121" s="53">
        <v>0</v>
      </c>
      <c r="E121" s="53">
        <v>0</v>
      </c>
      <c r="F121" s="53">
        <v>1</v>
      </c>
      <c r="G121" s="53">
        <v>0</v>
      </c>
      <c r="H121" s="53">
        <v>1</v>
      </c>
      <c r="I121" s="53">
        <v>0</v>
      </c>
      <c r="J121" s="53">
        <v>0</v>
      </c>
      <c r="K121" s="53">
        <v>0</v>
      </c>
      <c r="L121" s="53">
        <v>2</v>
      </c>
      <c r="M121" s="53">
        <v>0</v>
      </c>
      <c r="N121" s="54">
        <f t="shared" si="11"/>
        <v>6</v>
      </c>
    </row>
    <row r="122" spans="1:14" ht="12.75">
      <c r="A122" s="59" t="s">
        <v>37</v>
      </c>
      <c r="B122" s="53">
        <v>0</v>
      </c>
      <c r="C122" s="53">
        <v>1</v>
      </c>
      <c r="D122" s="53">
        <v>0</v>
      </c>
      <c r="E122" s="53">
        <v>0</v>
      </c>
      <c r="F122" s="53">
        <v>1</v>
      </c>
      <c r="G122" s="53">
        <v>1</v>
      </c>
      <c r="H122" s="53">
        <v>1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4">
        <f t="shared" si="11"/>
        <v>4</v>
      </c>
    </row>
    <row r="123" spans="1:14" ht="12.75">
      <c r="A123" s="59" t="s">
        <v>45</v>
      </c>
      <c r="B123" s="53">
        <v>0</v>
      </c>
      <c r="C123" s="53">
        <v>0</v>
      </c>
      <c r="D123" s="53">
        <v>0</v>
      </c>
      <c r="E123" s="53">
        <v>0</v>
      </c>
      <c r="F123" s="53">
        <v>1</v>
      </c>
      <c r="G123" s="53">
        <v>1</v>
      </c>
      <c r="H123" s="53">
        <v>1</v>
      </c>
      <c r="I123" s="53">
        <v>0</v>
      </c>
      <c r="J123" s="53">
        <v>0</v>
      </c>
      <c r="K123" s="53">
        <v>0</v>
      </c>
      <c r="L123" s="53">
        <v>0</v>
      </c>
      <c r="M123" s="53">
        <v>1</v>
      </c>
      <c r="N123" s="54">
        <f t="shared" si="11"/>
        <v>4</v>
      </c>
    </row>
    <row r="124" spans="1:14" ht="12.75">
      <c r="A124" s="59" t="s">
        <v>48</v>
      </c>
      <c r="B124" s="53">
        <v>1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4">
        <f t="shared" si="11"/>
        <v>3</v>
      </c>
    </row>
    <row r="125" spans="1:14" ht="12.75">
      <c r="A125" s="59" t="s">
        <v>36</v>
      </c>
      <c r="B125" s="53">
        <v>0</v>
      </c>
      <c r="C125" s="53">
        <v>0</v>
      </c>
      <c r="D125" s="53">
        <v>0</v>
      </c>
      <c r="E125" s="53">
        <v>1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1</v>
      </c>
      <c r="M125" s="53">
        <v>0</v>
      </c>
      <c r="N125" s="54">
        <f t="shared" si="11"/>
        <v>2</v>
      </c>
    </row>
    <row r="126" spans="1:14" ht="12.75">
      <c r="A126" s="59" t="s">
        <v>38</v>
      </c>
      <c r="B126" s="53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4">
        <f t="shared" si="11"/>
        <v>1</v>
      </c>
    </row>
    <row r="127" spans="1:14" ht="12.75">
      <c r="A127" s="59" t="s">
        <v>41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1</v>
      </c>
      <c r="K127" s="53">
        <v>0</v>
      </c>
      <c r="L127" s="53">
        <v>0</v>
      </c>
      <c r="M127" s="53">
        <v>0</v>
      </c>
      <c r="N127" s="54">
        <f t="shared" si="11"/>
        <v>1</v>
      </c>
    </row>
    <row r="128" spans="1:14" ht="12.75">
      <c r="A128" s="59" t="s">
        <v>44</v>
      </c>
      <c r="B128" s="53">
        <v>0</v>
      </c>
      <c r="C128" s="53">
        <v>0</v>
      </c>
      <c r="D128" s="53">
        <v>0</v>
      </c>
      <c r="E128" s="53">
        <v>0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4">
        <f t="shared" si="11"/>
        <v>1</v>
      </c>
    </row>
    <row r="129" spans="1:14" ht="13.5" thickBot="1">
      <c r="A129" s="60" t="s">
        <v>49</v>
      </c>
      <c r="B129" s="64">
        <v>0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1</v>
      </c>
      <c r="K129" s="64">
        <v>0</v>
      </c>
      <c r="L129" s="64">
        <v>0</v>
      </c>
      <c r="M129" s="64">
        <v>0</v>
      </c>
      <c r="N129" s="65">
        <f t="shared" si="11"/>
        <v>1</v>
      </c>
    </row>
    <row r="130" spans="1:14" s="16" customFormat="1" ht="12.75">
      <c r="A130" s="86" t="s">
        <v>30</v>
      </c>
      <c r="B130" s="13"/>
      <c r="C130" s="15"/>
      <c r="D130" s="12"/>
      <c r="E130" s="13"/>
      <c r="F130" s="13"/>
      <c r="H130" s="87" t="s">
        <v>33</v>
      </c>
      <c r="I130" s="13"/>
      <c r="J130" s="13"/>
      <c r="K130" s="13"/>
      <c r="L130" s="13"/>
      <c r="M130" s="13"/>
      <c r="N130" s="12"/>
    </row>
    <row r="131" spans="1:14" s="81" customFormat="1" ht="12.75">
      <c r="A131" s="105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1:14" s="81" customFormat="1" ht="39.75" customHeight="1">
      <c r="A132" s="225" t="s">
        <v>328</v>
      </c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</row>
    <row r="133" spans="1:14" s="81" customFormat="1" ht="6.75" customHeight="1" thickBot="1">
      <c r="A133" s="105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90"/>
    </row>
    <row r="134" spans="1:14" s="81" customFormat="1" ht="13.5" customHeight="1" thickBot="1">
      <c r="A134" s="224">
        <v>2011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</row>
    <row r="135" spans="1:14" s="81" customFormat="1" ht="13.5" customHeight="1" thickBot="1">
      <c r="A135" s="33" t="s">
        <v>136</v>
      </c>
      <c r="B135" s="72" t="s">
        <v>0</v>
      </c>
      <c r="C135" s="72" t="s">
        <v>1</v>
      </c>
      <c r="D135" s="72" t="s">
        <v>2</v>
      </c>
      <c r="E135" s="72" t="s">
        <v>3</v>
      </c>
      <c r="F135" s="72" t="s">
        <v>4</v>
      </c>
      <c r="G135" s="72" t="s">
        <v>5</v>
      </c>
      <c r="H135" s="72" t="s">
        <v>6</v>
      </c>
      <c r="I135" s="72" t="s">
        <v>7</v>
      </c>
      <c r="J135" s="72" t="s">
        <v>8</v>
      </c>
      <c r="K135" s="72" t="s">
        <v>9</v>
      </c>
      <c r="L135" s="72" t="s">
        <v>10</v>
      </c>
      <c r="M135" s="72" t="s">
        <v>11</v>
      </c>
      <c r="N135" s="73" t="s">
        <v>12</v>
      </c>
    </row>
    <row r="136" spans="1:14" s="81" customFormat="1" ht="13.5" customHeight="1" thickBot="1">
      <c r="A136" s="33" t="s">
        <v>151</v>
      </c>
      <c r="B136" s="28">
        <f aca="true" t="shared" si="12" ref="B136:N136">SUM(B137:B143)</f>
        <v>7</v>
      </c>
      <c r="C136" s="28">
        <f t="shared" si="12"/>
        <v>5</v>
      </c>
      <c r="D136" s="28">
        <f t="shared" si="12"/>
        <v>6</v>
      </c>
      <c r="E136" s="28">
        <f t="shared" si="12"/>
        <v>8</v>
      </c>
      <c r="F136" s="28">
        <f t="shared" si="12"/>
        <v>7</v>
      </c>
      <c r="G136" s="28">
        <f t="shared" si="12"/>
        <v>2</v>
      </c>
      <c r="H136" s="28">
        <f t="shared" si="12"/>
        <v>4</v>
      </c>
      <c r="I136" s="28">
        <f t="shared" si="12"/>
        <v>3</v>
      </c>
      <c r="J136" s="28">
        <f t="shared" si="12"/>
        <v>2</v>
      </c>
      <c r="K136" s="28">
        <f t="shared" si="12"/>
        <v>5</v>
      </c>
      <c r="L136" s="28">
        <f t="shared" si="12"/>
        <v>7</v>
      </c>
      <c r="M136" s="28">
        <f t="shared" si="12"/>
        <v>4</v>
      </c>
      <c r="N136" s="28">
        <f t="shared" si="12"/>
        <v>60</v>
      </c>
    </row>
    <row r="137" spans="1:14" ht="12.75">
      <c r="A137" s="58" t="s">
        <v>43</v>
      </c>
      <c r="B137" s="56">
        <v>5</v>
      </c>
      <c r="C137" s="56">
        <v>4</v>
      </c>
      <c r="D137" s="56">
        <v>5</v>
      </c>
      <c r="E137" s="56">
        <v>5</v>
      </c>
      <c r="F137" s="56">
        <v>3</v>
      </c>
      <c r="G137" s="56">
        <v>1</v>
      </c>
      <c r="H137" s="56">
        <v>1</v>
      </c>
      <c r="I137" s="56">
        <v>3</v>
      </c>
      <c r="J137" s="56">
        <v>1</v>
      </c>
      <c r="K137" s="56">
        <v>3</v>
      </c>
      <c r="L137" s="56">
        <v>4</v>
      </c>
      <c r="M137" s="56">
        <v>2</v>
      </c>
      <c r="N137" s="55">
        <f aca="true" t="shared" si="13" ref="N137:N143">SUM(B137:M137)</f>
        <v>37</v>
      </c>
    </row>
    <row r="138" spans="1:14" ht="12.75">
      <c r="A138" s="59" t="s">
        <v>40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2</v>
      </c>
      <c r="I138" s="53">
        <v>0</v>
      </c>
      <c r="J138" s="53">
        <v>0</v>
      </c>
      <c r="K138" s="53">
        <v>2</v>
      </c>
      <c r="L138" s="53">
        <v>1</v>
      </c>
      <c r="M138" s="53">
        <v>1</v>
      </c>
      <c r="N138" s="54">
        <f t="shared" si="13"/>
        <v>6</v>
      </c>
    </row>
    <row r="139" spans="1:14" ht="12.75">
      <c r="A139" s="59" t="s">
        <v>50</v>
      </c>
      <c r="B139" s="53">
        <v>0</v>
      </c>
      <c r="C139" s="53">
        <v>0</v>
      </c>
      <c r="D139" s="53">
        <v>1</v>
      </c>
      <c r="E139" s="53">
        <v>2</v>
      </c>
      <c r="F139" s="53">
        <v>2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1</v>
      </c>
      <c r="N139" s="54">
        <f t="shared" si="13"/>
        <v>6</v>
      </c>
    </row>
    <row r="140" spans="1:14" ht="12.75">
      <c r="A140" s="59" t="s">
        <v>51</v>
      </c>
      <c r="B140" s="53">
        <v>1</v>
      </c>
      <c r="C140" s="53">
        <v>1</v>
      </c>
      <c r="D140" s="53">
        <v>0</v>
      </c>
      <c r="E140" s="53">
        <v>0</v>
      </c>
      <c r="F140" s="53">
        <v>1</v>
      </c>
      <c r="G140" s="53">
        <v>0</v>
      </c>
      <c r="H140" s="53">
        <v>1</v>
      </c>
      <c r="I140" s="53">
        <v>0</v>
      </c>
      <c r="J140" s="53">
        <v>0</v>
      </c>
      <c r="K140" s="53">
        <v>0</v>
      </c>
      <c r="L140" s="53">
        <v>2</v>
      </c>
      <c r="M140" s="53">
        <v>0</v>
      </c>
      <c r="N140" s="54">
        <f t="shared" si="13"/>
        <v>6</v>
      </c>
    </row>
    <row r="141" spans="1:14" ht="12.75">
      <c r="A141" s="59" t="s">
        <v>48</v>
      </c>
      <c r="B141" s="53">
        <v>1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1</v>
      </c>
      <c r="K141" s="53">
        <v>0</v>
      </c>
      <c r="L141" s="53">
        <v>0</v>
      </c>
      <c r="M141" s="53">
        <v>0</v>
      </c>
      <c r="N141" s="54">
        <f t="shared" si="13"/>
        <v>3</v>
      </c>
    </row>
    <row r="142" spans="1:14" ht="12.75">
      <c r="A142" s="59" t="s">
        <v>38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1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4">
        <f t="shared" si="13"/>
        <v>1</v>
      </c>
    </row>
    <row r="143" spans="1:14" ht="13.5" thickBot="1">
      <c r="A143" s="60" t="s">
        <v>44</v>
      </c>
      <c r="B143" s="64">
        <v>0</v>
      </c>
      <c r="C143" s="64">
        <v>0</v>
      </c>
      <c r="D143" s="64">
        <v>0</v>
      </c>
      <c r="E143" s="64">
        <v>0</v>
      </c>
      <c r="F143" s="64">
        <v>1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5">
        <f t="shared" si="13"/>
        <v>1</v>
      </c>
    </row>
    <row r="144" spans="1:14" s="16" customFormat="1" ht="12.75">
      <c r="A144" s="86" t="s">
        <v>30</v>
      </c>
      <c r="B144" s="13"/>
      <c r="C144" s="15"/>
      <c r="D144" s="12"/>
      <c r="E144" s="13"/>
      <c r="F144" s="13"/>
      <c r="H144" s="87" t="s">
        <v>33</v>
      </c>
      <c r="I144" s="13"/>
      <c r="J144" s="13"/>
      <c r="K144" s="13"/>
      <c r="L144" s="13"/>
      <c r="M144" s="13"/>
      <c r="N144" s="12"/>
    </row>
    <row r="145" spans="1:14" s="81" customFormat="1" ht="12.75">
      <c r="A145" s="105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</row>
    <row r="146" spans="1:14" s="81" customFormat="1" ht="39.75" customHeight="1">
      <c r="A146" s="225" t="s">
        <v>329</v>
      </c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</row>
    <row r="147" spans="1:14" s="81" customFormat="1" ht="6.75" customHeight="1" thickBot="1">
      <c r="A147" s="105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90"/>
    </row>
    <row r="148" spans="1:14" s="81" customFormat="1" ht="13.5" customHeight="1" thickBot="1">
      <c r="A148" s="224">
        <v>2011</v>
      </c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</row>
    <row r="149" spans="1:14" s="81" customFormat="1" ht="13.5" customHeight="1" thickBot="1">
      <c r="A149" s="33" t="s">
        <v>136</v>
      </c>
      <c r="B149" s="72" t="s">
        <v>0</v>
      </c>
      <c r="C149" s="72" t="s">
        <v>1</v>
      </c>
      <c r="D149" s="72" t="s">
        <v>2</v>
      </c>
      <c r="E149" s="72" t="s">
        <v>3</v>
      </c>
      <c r="F149" s="72" t="s">
        <v>4</v>
      </c>
      <c r="G149" s="72" t="s">
        <v>5</v>
      </c>
      <c r="H149" s="72" t="s">
        <v>6</v>
      </c>
      <c r="I149" s="72" t="s">
        <v>7</v>
      </c>
      <c r="J149" s="72" t="s">
        <v>8</v>
      </c>
      <c r="K149" s="72" t="s">
        <v>9</v>
      </c>
      <c r="L149" s="72" t="s">
        <v>10</v>
      </c>
      <c r="M149" s="72" t="s">
        <v>11</v>
      </c>
      <c r="N149" s="73" t="s">
        <v>12</v>
      </c>
    </row>
    <row r="150" spans="1:14" s="81" customFormat="1" ht="13.5" customHeight="1" thickBot="1">
      <c r="A150" s="33" t="s">
        <v>152</v>
      </c>
      <c r="B150" s="28">
        <f aca="true" t="shared" si="14" ref="B150:N150">B151</f>
        <v>0</v>
      </c>
      <c r="C150" s="28">
        <f t="shared" si="14"/>
        <v>0</v>
      </c>
      <c r="D150" s="28">
        <f t="shared" si="14"/>
        <v>0</v>
      </c>
      <c r="E150" s="28">
        <f t="shared" si="14"/>
        <v>0</v>
      </c>
      <c r="F150" s="28">
        <f t="shared" si="14"/>
        <v>0</v>
      </c>
      <c r="G150" s="28">
        <f t="shared" si="14"/>
        <v>0</v>
      </c>
      <c r="H150" s="28">
        <f t="shared" si="14"/>
        <v>0</v>
      </c>
      <c r="I150" s="28">
        <f t="shared" si="14"/>
        <v>0</v>
      </c>
      <c r="J150" s="28">
        <f t="shared" si="14"/>
        <v>0</v>
      </c>
      <c r="K150" s="28">
        <f t="shared" si="14"/>
        <v>0</v>
      </c>
      <c r="L150" s="28">
        <f t="shared" si="14"/>
        <v>0</v>
      </c>
      <c r="M150" s="28">
        <f t="shared" si="14"/>
        <v>1</v>
      </c>
      <c r="N150" s="28">
        <f t="shared" si="14"/>
        <v>1</v>
      </c>
    </row>
    <row r="151" spans="1:14" ht="13.5" customHeight="1" thickBot="1">
      <c r="A151" s="69" t="s">
        <v>58</v>
      </c>
      <c r="B151" s="70">
        <v>0</v>
      </c>
      <c r="C151" s="70">
        <v>0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1</v>
      </c>
      <c r="N151" s="52">
        <f>SUM(B151:M151)</f>
        <v>1</v>
      </c>
    </row>
    <row r="152" spans="1:14" s="16" customFormat="1" ht="12.75">
      <c r="A152" s="86" t="s">
        <v>30</v>
      </c>
      <c r="B152" s="13"/>
      <c r="C152" s="15"/>
      <c r="D152" s="12"/>
      <c r="E152" s="13"/>
      <c r="F152" s="13"/>
      <c r="H152" s="87" t="s">
        <v>33</v>
      </c>
      <c r="I152" s="13"/>
      <c r="J152" s="13"/>
      <c r="K152" s="13"/>
      <c r="L152" s="13"/>
      <c r="M152" s="13"/>
      <c r="N152" s="12"/>
    </row>
    <row r="153" spans="1:14" s="81" customFormat="1" ht="12.75">
      <c r="A153" s="105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</row>
    <row r="154" spans="1:14" s="81" customFormat="1" ht="39.75" customHeight="1">
      <c r="A154" s="225" t="s">
        <v>330</v>
      </c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</row>
    <row r="155" spans="1:14" s="81" customFormat="1" ht="6.75" customHeight="1" thickBot="1">
      <c r="A155" s="105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90"/>
    </row>
    <row r="156" spans="1:14" s="81" customFormat="1" ht="13.5" customHeight="1" thickBot="1">
      <c r="A156" s="224">
        <v>2011</v>
      </c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</row>
    <row r="157" spans="1:14" s="81" customFormat="1" ht="13.5" customHeight="1" thickBot="1">
      <c r="A157" s="33" t="s">
        <v>136</v>
      </c>
      <c r="B157" s="72" t="s">
        <v>0</v>
      </c>
      <c r="C157" s="72" t="s">
        <v>1</v>
      </c>
      <c r="D157" s="72" t="s">
        <v>2</v>
      </c>
      <c r="E157" s="72" t="s">
        <v>3</v>
      </c>
      <c r="F157" s="72" t="s">
        <v>4</v>
      </c>
      <c r="G157" s="72" t="s">
        <v>5</v>
      </c>
      <c r="H157" s="72" t="s">
        <v>6</v>
      </c>
      <c r="I157" s="72" t="s">
        <v>7</v>
      </c>
      <c r="J157" s="72" t="s">
        <v>8</v>
      </c>
      <c r="K157" s="72" t="s">
        <v>9</v>
      </c>
      <c r="L157" s="72" t="s">
        <v>10</v>
      </c>
      <c r="M157" s="72" t="s">
        <v>11</v>
      </c>
      <c r="N157" s="73" t="s">
        <v>12</v>
      </c>
    </row>
    <row r="158" spans="1:14" s="81" customFormat="1" ht="13.5" customHeight="1" thickBot="1">
      <c r="A158" s="33" t="s">
        <v>153</v>
      </c>
      <c r="B158" s="28">
        <f aca="true" t="shared" si="15" ref="B158:M158">SUM(B159:B160)</f>
        <v>6</v>
      </c>
      <c r="C158" s="28">
        <f t="shared" si="15"/>
        <v>10</v>
      </c>
      <c r="D158" s="28">
        <f t="shared" si="15"/>
        <v>8</v>
      </c>
      <c r="E158" s="28">
        <f t="shared" si="15"/>
        <v>2</v>
      </c>
      <c r="F158" s="28">
        <f t="shared" si="15"/>
        <v>10</v>
      </c>
      <c r="G158" s="28">
        <f t="shared" si="15"/>
        <v>3</v>
      </c>
      <c r="H158" s="28">
        <f t="shared" si="15"/>
        <v>5</v>
      </c>
      <c r="I158" s="28">
        <f t="shared" si="15"/>
        <v>5</v>
      </c>
      <c r="J158" s="28">
        <f t="shared" si="15"/>
        <v>24</v>
      </c>
      <c r="K158" s="28">
        <f t="shared" si="15"/>
        <v>17</v>
      </c>
      <c r="L158" s="28">
        <f t="shared" si="15"/>
        <v>5</v>
      </c>
      <c r="M158" s="28">
        <f t="shared" si="15"/>
        <v>5</v>
      </c>
      <c r="N158" s="28">
        <f>SUM(B158:M158)</f>
        <v>100</v>
      </c>
    </row>
    <row r="159" spans="1:14" s="83" customFormat="1" ht="12.75">
      <c r="A159" s="58" t="s">
        <v>154</v>
      </c>
      <c r="B159" s="56">
        <v>6</v>
      </c>
      <c r="C159" s="56">
        <v>7</v>
      </c>
      <c r="D159" s="56">
        <v>8</v>
      </c>
      <c r="E159" s="56">
        <v>2</v>
      </c>
      <c r="F159" s="56">
        <v>10</v>
      </c>
      <c r="G159" s="56">
        <v>3</v>
      </c>
      <c r="H159" s="56">
        <v>3</v>
      </c>
      <c r="I159" s="56">
        <v>5</v>
      </c>
      <c r="J159" s="56">
        <v>17</v>
      </c>
      <c r="K159" s="56">
        <v>16</v>
      </c>
      <c r="L159" s="56">
        <v>5</v>
      </c>
      <c r="M159" s="56">
        <v>5</v>
      </c>
      <c r="N159" s="55">
        <f>SUM(B159:M159)</f>
        <v>87</v>
      </c>
    </row>
    <row r="160" spans="1:14" s="83" customFormat="1" ht="13.5" thickBot="1">
      <c r="A160" s="60" t="s">
        <v>93</v>
      </c>
      <c r="B160" s="64">
        <v>0</v>
      </c>
      <c r="C160" s="64">
        <v>3</v>
      </c>
      <c r="D160" s="64">
        <v>0</v>
      </c>
      <c r="E160" s="64">
        <v>0</v>
      </c>
      <c r="F160" s="64">
        <v>0</v>
      </c>
      <c r="G160" s="64">
        <v>0</v>
      </c>
      <c r="H160" s="64">
        <v>2</v>
      </c>
      <c r="I160" s="64">
        <v>0</v>
      </c>
      <c r="J160" s="64">
        <v>7</v>
      </c>
      <c r="K160" s="64">
        <v>1</v>
      </c>
      <c r="L160" s="64">
        <v>0</v>
      </c>
      <c r="M160" s="64">
        <v>0</v>
      </c>
      <c r="N160" s="65">
        <f>SUM(B160:M160)</f>
        <v>13</v>
      </c>
    </row>
    <row r="161" spans="1:14" s="16" customFormat="1" ht="12.75">
      <c r="A161" s="86" t="s">
        <v>30</v>
      </c>
      <c r="B161" s="13"/>
      <c r="C161" s="15"/>
      <c r="D161" s="12"/>
      <c r="E161" s="13"/>
      <c r="F161" s="13"/>
      <c r="H161" s="87" t="s">
        <v>33</v>
      </c>
      <c r="I161" s="13"/>
      <c r="J161" s="13"/>
      <c r="K161" s="13"/>
      <c r="L161" s="13"/>
      <c r="M161" s="13"/>
      <c r="N161" s="12"/>
    </row>
    <row r="162" spans="1:14" s="81" customFormat="1" ht="12.75">
      <c r="A162" s="105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1:14" s="81" customFormat="1" ht="39.75" customHeight="1">
      <c r="A163" s="225" t="s">
        <v>331</v>
      </c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</row>
    <row r="164" spans="1:14" s="81" customFormat="1" ht="6.75" customHeight="1" thickBot="1">
      <c r="A164" s="105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90"/>
    </row>
    <row r="165" spans="1:14" s="81" customFormat="1" ht="13.5" customHeight="1" thickBot="1">
      <c r="A165" s="224">
        <v>2011</v>
      </c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</row>
    <row r="166" spans="1:14" s="81" customFormat="1" ht="13.5" customHeight="1" thickBot="1">
      <c r="A166" s="33" t="s">
        <v>136</v>
      </c>
      <c r="B166" s="72" t="s">
        <v>0</v>
      </c>
      <c r="C166" s="72" t="s">
        <v>1</v>
      </c>
      <c r="D166" s="72" t="s">
        <v>2</v>
      </c>
      <c r="E166" s="72" t="s">
        <v>3</v>
      </c>
      <c r="F166" s="72" t="s">
        <v>4</v>
      </c>
      <c r="G166" s="72" t="s">
        <v>5</v>
      </c>
      <c r="H166" s="72" t="s">
        <v>6</v>
      </c>
      <c r="I166" s="72" t="s">
        <v>7</v>
      </c>
      <c r="J166" s="72" t="s">
        <v>8</v>
      </c>
      <c r="K166" s="72" t="s">
        <v>9</v>
      </c>
      <c r="L166" s="72" t="s">
        <v>10</v>
      </c>
      <c r="M166" s="72" t="s">
        <v>11</v>
      </c>
      <c r="N166" s="73" t="s">
        <v>12</v>
      </c>
    </row>
    <row r="167" spans="1:14" s="81" customFormat="1" ht="13.5" customHeight="1" thickBot="1">
      <c r="A167" s="33" t="s">
        <v>155</v>
      </c>
      <c r="B167" s="28">
        <f aca="true" t="shared" si="16" ref="B167:N167">SUM(B168:B170)</f>
        <v>0</v>
      </c>
      <c r="C167" s="28">
        <f t="shared" si="16"/>
        <v>1</v>
      </c>
      <c r="D167" s="28">
        <f t="shared" si="16"/>
        <v>3</v>
      </c>
      <c r="E167" s="28">
        <f t="shared" si="16"/>
        <v>1</v>
      </c>
      <c r="F167" s="28">
        <f t="shared" si="16"/>
        <v>1</v>
      </c>
      <c r="G167" s="28">
        <f t="shared" si="16"/>
        <v>0</v>
      </c>
      <c r="H167" s="28">
        <f t="shared" si="16"/>
        <v>3</v>
      </c>
      <c r="I167" s="28">
        <f t="shared" si="16"/>
        <v>0</v>
      </c>
      <c r="J167" s="28">
        <f t="shared" si="16"/>
        <v>1</v>
      </c>
      <c r="K167" s="28">
        <f t="shared" si="16"/>
        <v>2</v>
      </c>
      <c r="L167" s="28">
        <f t="shared" si="16"/>
        <v>0</v>
      </c>
      <c r="M167" s="28">
        <f t="shared" si="16"/>
        <v>0</v>
      </c>
      <c r="N167" s="28">
        <f t="shared" si="16"/>
        <v>12</v>
      </c>
    </row>
    <row r="168" spans="1:14" s="83" customFormat="1" ht="12.75">
      <c r="A168" s="58" t="s">
        <v>100</v>
      </c>
      <c r="B168" s="56">
        <v>0</v>
      </c>
      <c r="C168" s="56">
        <v>1</v>
      </c>
      <c r="D168" s="56">
        <v>1</v>
      </c>
      <c r="E168" s="56">
        <v>1</v>
      </c>
      <c r="F168" s="56">
        <v>1</v>
      </c>
      <c r="G168" s="56">
        <v>0</v>
      </c>
      <c r="H168" s="56">
        <v>2</v>
      </c>
      <c r="I168" s="56">
        <v>0</v>
      </c>
      <c r="J168" s="56">
        <v>0</v>
      </c>
      <c r="K168" s="56">
        <v>1</v>
      </c>
      <c r="L168" s="56">
        <v>0</v>
      </c>
      <c r="M168" s="56">
        <v>0</v>
      </c>
      <c r="N168" s="55">
        <f>SUM(B168:M168)</f>
        <v>7</v>
      </c>
    </row>
    <row r="169" spans="1:14" s="41" customFormat="1" ht="12.75">
      <c r="A169" s="59" t="s">
        <v>102</v>
      </c>
      <c r="B169" s="53">
        <v>0</v>
      </c>
      <c r="C169" s="53">
        <v>0</v>
      </c>
      <c r="D169" s="53">
        <v>1</v>
      </c>
      <c r="E169" s="53">
        <v>0</v>
      </c>
      <c r="F169" s="53">
        <v>0</v>
      </c>
      <c r="G169" s="53">
        <v>0</v>
      </c>
      <c r="H169" s="53">
        <v>1</v>
      </c>
      <c r="I169" s="53">
        <v>0</v>
      </c>
      <c r="J169" s="53">
        <v>1</v>
      </c>
      <c r="K169" s="53">
        <v>1</v>
      </c>
      <c r="L169" s="53">
        <v>0</v>
      </c>
      <c r="M169" s="53">
        <v>0</v>
      </c>
      <c r="N169" s="54">
        <f>SUM(B169:M169)</f>
        <v>4</v>
      </c>
    </row>
    <row r="170" spans="1:14" s="83" customFormat="1" ht="13.5" thickBot="1">
      <c r="A170" s="60" t="s">
        <v>98</v>
      </c>
      <c r="B170" s="64">
        <v>0</v>
      </c>
      <c r="C170" s="64">
        <v>0</v>
      </c>
      <c r="D170" s="64">
        <v>1</v>
      </c>
      <c r="E170" s="64">
        <v>0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5">
        <f>SUM(B170:M170)</f>
        <v>1</v>
      </c>
    </row>
    <row r="171" spans="1:14" s="16" customFormat="1" ht="12.75">
      <c r="A171" s="86" t="s">
        <v>30</v>
      </c>
      <c r="B171" s="13"/>
      <c r="C171" s="15"/>
      <c r="D171" s="12"/>
      <c r="E171" s="13"/>
      <c r="F171" s="13"/>
      <c r="H171" s="87" t="s">
        <v>33</v>
      </c>
      <c r="I171" s="13"/>
      <c r="J171" s="13"/>
      <c r="K171" s="13"/>
      <c r="L171" s="13"/>
      <c r="M171" s="13"/>
      <c r="N171" s="12"/>
    </row>
    <row r="172" spans="1:14" s="81" customFormat="1" ht="12.75">
      <c r="A172" s="105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</row>
    <row r="173" spans="1:14" s="81" customFormat="1" ht="39.75" customHeight="1">
      <c r="A173" s="225" t="s">
        <v>332</v>
      </c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</row>
    <row r="174" spans="1:14" s="81" customFormat="1" ht="6.75" customHeight="1" thickBot="1">
      <c r="A174" s="105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90"/>
    </row>
    <row r="175" spans="1:14" s="81" customFormat="1" ht="13.5" customHeight="1" thickBot="1">
      <c r="A175" s="224">
        <v>2011</v>
      </c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</row>
    <row r="176" spans="1:14" s="81" customFormat="1" ht="13.5" customHeight="1" thickBot="1">
      <c r="A176" s="33" t="s">
        <v>136</v>
      </c>
      <c r="B176" s="72" t="s">
        <v>0</v>
      </c>
      <c r="C176" s="72" t="s">
        <v>1</v>
      </c>
      <c r="D176" s="72" t="s">
        <v>2</v>
      </c>
      <c r="E176" s="72" t="s">
        <v>3</v>
      </c>
      <c r="F176" s="72" t="s">
        <v>4</v>
      </c>
      <c r="G176" s="72" t="s">
        <v>5</v>
      </c>
      <c r="H176" s="72" t="s">
        <v>6</v>
      </c>
      <c r="I176" s="72" t="s">
        <v>7</v>
      </c>
      <c r="J176" s="72" t="s">
        <v>8</v>
      </c>
      <c r="K176" s="72" t="s">
        <v>9</v>
      </c>
      <c r="L176" s="72" t="s">
        <v>10</v>
      </c>
      <c r="M176" s="72" t="s">
        <v>11</v>
      </c>
      <c r="N176" s="73" t="s">
        <v>12</v>
      </c>
    </row>
    <row r="177" spans="1:14" s="81" customFormat="1" ht="13.5" customHeight="1" thickBot="1">
      <c r="A177" s="33" t="s">
        <v>156</v>
      </c>
      <c r="B177" s="28">
        <f aca="true" t="shared" si="17" ref="B177:N177">B178</f>
        <v>0</v>
      </c>
      <c r="C177" s="28">
        <f t="shared" si="17"/>
        <v>0</v>
      </c>
      <c r="D177" s="28">
        <f t="shared" si="17"/>
        <v>0</v>
      </c>
      <c r="E177" s="28">
        <f t="shared" si="17"/>
        <v>0</v>
      </c>
      <c r="F177" s="28">
        <f t="shared" si="17"/>
        <v>0</v>
      </c>
      <c r="G177" s="28">
        <f t="shared" si="17"/>
        <v>0</v>
      </c>
      <c r="H177" s="28">
        <f t="shared" si="17"/>
        <v>0</v>
      </c>
      <c r="I177" s="28">
        <f t="shared" si="17"/>
        <v>0</v>
      </c>
      <c r="J177" s="28">
        <f t="shared" si="17"/>
        <v>0</v>
      </c>
      <c r="K177" s="28">
        <f t="shared" si="17"/>
        <v>0</v>
      </c>
      <c r="L177" s="28">
        <f t="shared" si="17"/>
        <v>0</v>
      </c>
      <c r="M177" s="28">
        <f t="shared" si="17"/>
        <v>1</v>
      </c>
      <c r="N177" s="28">
        <f t="shared" si="17"/>
        <v>1</v>
      </c>
    </row>
    <row r="178" spans="1:14" s="83" customFormat="1" ht="13.5" thickBot="1">
      <c r="A178" s="69" t="s">
        <v>157</v>
      </c>
      <c r="B178" s="70">
        <v>0</v>
      </c>
      <c r="C178" s="70">
        <v>0</v>
      </c>
      <c r="D178" s="70">
        <v>0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1</v>
      </c>
      <c r="N178" s="52">
        <f>SUM(B178:M178)</f>
        <v>1</v>
      </c>
    </row>
    <row r="179" spans="1:14" s="16" customFormat="1" ht="12.75">
      <c r="A179" s="86" t="s">
        <v>30</v>
      </c>
      <c r="B179" s="13"/>
      <c r="C179" s="15"/>
      <c r="D179" s="12"/>
      <c r="E179" s="13"/>
      <c r="F179" s="13"/>
      <c r="H179" s="87" t="s">
        <v>33</v>
      </c>
      <c r="I179" s="13"/>
      <c r="J179" s="13"/>
      <c r="K179" s="13"/>
      <c r="L179" s="13"/>
      <c r="M179" s="13"/>
      <c r="N179" s="12"/>
    </row>
    <row r="180" spans="1:14" s="6" customFormat="1" ht="12.75">
      <c r="A180" s="119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1" spans="1:14" s="81" customFormat="1" ht="39.75" customHeight="1">
      <c r="A181" s="225" t="s">
        <v>333</v>
      </c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</row>
    <row r="182" spans="1:14" s="81" customFormat="1" ht="6.75" customHeight="1" thickBot="1">
      <c r="A182" s="105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90"/>
    </row>
    <row r="183" spans="1:14" s="81" customFormat="1" ht="13.5" customHeight="1" thickBot="1">
      <c r="A183" s="224">
        <v>2011</v>
      </c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</row>
    <row r="184" spans="1:14" s="81" customFormat="1" ht="13.5" customHeight="1" thickBot="1">
      <c r="A184" s="33" t="s">
        <v>136</v>
      </c>
      <c r="B184" s="72" t="s">
        <v>0</v>
      </c>
      <c r="C184" s="72" t="s">
        <v>1</v>
      </c>
      <c r="D184" s="72" t="s">
        <v>2</v>
      </c>
      <c r="E184" s="72" t="s">
        <v>3</v>
      </c>
      <c r="F184" s="72" t="s">
        <v>4</v>
      </c>
      <c r="G184" s="72" t="s">
        <v>5</v>
      </c>
      <c r="H184" s="72" t="s">
        <v>6</v>
      </c>
      <c r="I184" s="72" t="s">
        <v>7</v>
      </c>
      <c r="J184" s="72" t="s">
        <v>8</v>
      </c>
      <c r="K184" s="72" t="s">
        <v>9</v>
      </c>
      <c r="L184" s="72" t="s">
        <v>10</v>
      </c>
      <c r="M184" s="72" t="s">
        <v>11</v>
      </c>
      <c r="N184" s="73" t="s">
        <v>12</v>
      </c>
    </row>
    <row r="185" spans="1:14" s="81" customFormat="1" ht="13.5" customHeight="1" thickBot="1">
      <c r="A185" s="33" t="s">
        <v>158</v>
      </c>
      <c r="B185" s="28">
        <f aca="true" t="shared" si="18" ref="B185:N185">SUM(B186:B188)</f>
        <v>0</v>
      </c>
      <c r="C185" s="28">
        <f t="shared" si="18"/>
        <v>2</v>
      </c>
      <c r="D185" s="28">
        <f t="shared" si="18"/>
        <v>4</v>
      </c>
      <c r="E185" s="28">
        <f t="shared" si="18"/>
        <v>2</v>
      </c>
      <c r="F185" s="28">
        <f t="shared" si="18"/>
        <v>1</v>
      </c>
      <c r="G185" s="28">
        <f t="shared" si="18"/>
        <v>3</v>
      </c>
      <c r="H185" s="28">
        <f t="shared" si="18"/>
        <v>6</v>
      </c>
      <c r="I185" s="28">
        <f t="shared" si="18"/>
        <v>2</v>
      </c>
      <c r="J185" s="28">
        <f t="shared" si="18"/>
        <v>0</v>
      </c>
      <c r="K185" s="28">
        <f t="shared" si="18"/>
        <v>0</v>
      </c>
      <c r="L185" s="28">
        <f t="shared" si="18"/>
        <v>2</v>
      </c>
      <c r="M185" s="28">
        <f t="shared" si="18"/>
        <v>1</v>
      </c>
      <c r="N185" s="28">
        <f t="shared" si="18"/>
        <v>23</v>
      </c>
    </row>
    <row r="186" spans="1:14" ht="12.75">
      <c r="A186" s="58" t="s">
        <v>128</v>
      </c>
      <c r="B186" s="56">
        <v>0</v>
      </c>
      <c r="C186" s="56">
        <v>2</v>
      </c>
      <c r="D186" s="56">
        <v>4</v>
      </c>
      <c r="E186" s="56">
        <v>2</v>
      </c>
      <c r="F186" s="56">
        <v>0</v>
      </c>
      <c r="G186" s="56">
        <v>3</v>
      </c>
      <c r="H186" s="56">
        <v>0</v>
      </c>
      <c r="I186" s="56">
        <v>2</v>
      </c>
      <c r="J186" s="56">
        <v>0</v>
      </c>
      <c r="K186" s="56">
        <v>0</v>
      </c>
      <c r="L186" s="56">
        <v>1</v>
      </c>
      <c r="M186" s="56">
        <v>0</v>
      </c>
      <c r="N186" s="55">
        <f>SUM(B186:M186)</f>
        <v>14</v>
      </c>
    </row>
    <row r="187" spans="1:15" s="83" customFormat="1" ht="12.75">
      <c r="A187" s="59" t="s">
        <v>124</v>
      </c>
      <c r="B187" s="53">
        <v>0</v>
      </c>
      <c r="C187" s="53">
        <v>0</v>
      </c>
      <c r="D187" s="53">
        <v>0</v>
      </c>
      <c r="E187" s="53">
        <v>0</v>
      </c>
      <c r="F187" s="53">
        <v>1</v>
      </c>
      <c r="G187" s="53">
        <v>0</v>
      </c>
      <c r="H187" s="53">
        <v>6</v>
      </c>
      <c r="I187" s="53">
        <v>0</v>
      </c>
      <c r="J187" s="53">
        <v>0</v>
      </c>
      <c r="K187" s="53">
        <v>0</v>
      </c>
      <c r="L187" s="53">
        <v>1</v>
      </c>
      <c r="M187" s="53">
        <v>0</v>
      </c>
      <c r="N187" s="54">
        <f>SUM(B187:M187)</f>
        <v>8</v>
      </c>
      <c r="O187" s="82"/>
    </row>
    <row r="188" spans="1:14" s="83" customFormat="1" ht="13.5" thickBot="1">
      <c r="A188" s="60" t="s">
        <v>157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1</v>
      </c>
      <c r="N188" s="65">
        <f>SUM(B188:M188)</f>
        <v>1</v>
      </c>
    </row>
    <row r="189" spans="1:14" s="16" customFormat="1" ht="12.75">
      <c r="A189" s="86" t="s">
        <v>30</v>
      </c>
      <c r="B189" s="13"/>
      <c r="C189" s="15"/>
      <c r="D189" s="12"/>
      <c r="E189" s="13"/>
      <c r="F189" s="13"/>
      <c r="H189" s="87" t="s">
        <v>33</v>
      </c>
      <c r="I189" s="13"/>
      <c r="J189" s="13"/>
      <c r="K189" s="13"/>
      <c r="L189" s="13"/>
      <c r="M189" s="13"/>
      <c r="N189" s="12"/>
    </row>
    <row r="190" spans="1:14" s="16" customFormat="1" ht="12.75">
      <c r="A190" s="86"/>
      <c r="B190" s="13"/>
      <c r="C190" s="15"/>
      <c r="D190" s="12"/>
      <c r="E190" s="13"/>
      <c r="F190" s="13"/>
      <c r="H190" s="87"/>
      <c r="I190" s="13"/>
      <c r="J190" s="13"/>
      <c r="K190" s="13"/>
      <c r="L190" s="13"/>
      <c r="M190" s="13"/>
      <c r="N190" s="12"/>
    </row>
    <row r="191" spans="1:14" s="81" customFormat="1" ht="39.75" customHeight="1">
      <c r="A191" s="225" t="s">
        <v>334</v>
      </c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</row>
    <row r="192" spans="1:14" s="81" customFormat="1" ht="6.75" customHeight="1" thickBot="1">
      <c r="A192" s="105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90"/>
    </row>
    <row r="193" spans="1:14" s="81" customFormat="1" ht="13.5" customHeight="1" thickBot="1">
      <c r="A193" s="224">
        <v>2011</v>
      </c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</row>
    <row r="194" spans="1:14" s="81" customFormat="1" ht="13.5" customHeight="1" thickBot="1">
      <c r="A194" s="33" t="s">
        <v>136</v>
      </c>
      <c r="B194" s="72" t="s">
        <v>0</v>
      </c>
      <c r="C194" s="72" t="s">
        <v>1</v>
      </c>
      <c r="D194" s="72" t="s">
        <v>2</v>
      </c>
      <c r="E194" s="72" t="s">
        <v>3</v>
      </c>
      <c r="F194" s="72" t="s">
        <v>4</v>
      </c>
      <c r="G194" s="72" t="s">
        <v>5</v>
      </c>
      <c r="H194" s="72" t="s">
        <v>6</v>
      </c>
      <c r="I194" s="72" t="s">
        <v>7</v>
      </c>
      <c r="J194" s="72" t="s">
        <v>8</v>
      </c>
      <c r="K194" s="72" t="s">
        <v>9</v>
      </c>
      <c r="L194" s="72" t="s">
        <v>10</v>
      </c>
      <c r="M194" s="72" t="s">
        <v>11</v>
      </c>
      <c r="N194" s="73" t="s">
        <v>12</v>
      </c>
    </row>
    <row r="195" spans="1:14" s="81" customFormat="1" ht="13.5" customHeight="1" thickBot="1">
      <c r="A195" s="121" t="s">
        <v>159</v>
      </c>
      <c r="B195" s="122">
        <f aca="true" t="shared" si="19" ref="B195:N195">SUM(B196:B208)</f>
        <v>864</v>
      </c>
      <c r="C195" s="122">
        <f t="shared" si="19"/>
        <v>479</v>
      </c>
      <c r="D195" s="122">
        <f t="shared" si="19"/>
        <v>639</v>
      </c>
      <c r="E195" s="122">
        <f t="shared" si="19"/>
        <v>617</v>
      </c>
      <c r="F195" s="122">
        <f t="shared" si="19"/>
        <v>556</v>
      </c>
      <c r="G195" s="122">
        <f t="shared" si="19"/>
        <v>406</v>
      </c>
      <c r="H195" s="122">
        <f t="shared" si="19"/>
        <v>352</v>
      </c>
      <c r="I195" s="122">
        <f t="shared" si="19"/>
        <v>274</v>
      </c>
      <c r="J195" s="122">
        <f t="shared" si="19"/>
        <v>266</v>
      </c>
      <c r="K195" s="122">
        <f t="shared" si="19"/>
        <v>293</v>
      </c>
      <c r="L195" s="122">
        <f t="shared" si="19"/>
        <v>305</v>
      </c>
      <c r="M195" s="122">
        <f t="shared" si="19"/>
        <v>339</v>
      </c>
      <c r="N195" s="122">
        <f t="shared" si="19"/>
        <v>5390</v>
      </c>
    </row>
    <row r="196" spans="1:14" ht="12.75">
      <c r="A196" s="58" t="s">
        <v>126</v>
      </c>
      <c r="B196" s="56">
        <v>842</v>
      </c>
      <c r="C196" s="56">
        <v>461</v>
      </c>
      <c r="D196" s="56">
        <v>613</v>
      </c>
      <c r="E196" s="56">
        <v>607</v>
      </c>
      <c r="F196" s="56">
        <v>537</v>
      </c>
      <c r="G196" s="56">
        <v>396</v>
      </c>
      <c r="H196" s="56">
        <v>334</v>
      </c>
      <c r="I196" s="56">
        <v>260</v>
      </c>
      <c r="J196" s="56">
        <v>237</v>
      </c>
      <c r="K196" s="56">
        <v>269</v>
      </c>
      <c r="L196" s="56">
        <v>289</v>
      </c>
      <c r="M196" s="56">
        <v>326</v>
      </c>
      <c r="N196" s="55">
        <f aca="true" t="shared" si="20" ref="N196:N208">SUM(B196:M196)</f>
        <v>5171</v>
      </c>
    </row>
    <row r="197" spans="1:14" ht="12.75">
      <c r="A197" s="59" t="s">
        <v>154</v>
      </c>
      <c r="B197" s="53">
        <v>6</v>
      </c>
      <c r="C197" s="53">
        <v>7</v>
      </c>
      <c r="D197" s="53">
        <v>8</v>
      </c>
      <c r="E197" s="53">
        <v>2</v>
      </c>
      <c r="F197" s="53">
        <v>10</v>
      </c>
      <c r="G197" s="53">
        <v>3</v>
      </c>
      <c r="H197" s="53">
        <v>3</v>
      </c>
      <c r="I197" s="53">
        <v>5</v>
      </c>
      <c r="J197" s="53">
        <v>17</v>
      </c>
      <c r="K197" s="53">
        <v>16</v>
      </c>
      <c r="L197" s="53">
        <v>5</v>
      </c>
      <c r="M197" s="53">
        <v>5</v>
      </c>
      <c r="N197" s="54">
        <f t="shared" si="20"/>
        <v>87</v>
      </c>
    </row>
    <row r="198" spans="1:14" s="83" customFormat="1" ht="12.75">
      <c r="A198" s="59" t="s">
        <v>130</v>
      </c>
      <c r="B198" s="53">
        <v>7</v>
      </c>
      <c r="C198" s="53">
        <v>0</v>
      </c>
      <c r="D198" s="53">
        <v>5</v>
      </c>
      <c r="E198" s="53">
        <v>2</v>
      </c>
      <c r="F198" s="53">
        <v>4</v>
      </c>
      <c r="G198" s="53">
        <v>2</v>
      </c>
      <c r="H198" s="53">
        <v>3</v>
      </c>
      <c r="I198" s="53">
        <v>4</v>
      </c>
      <c r="J198" s="53">
        <v>2</v>
      </c>
      <c r="K198" s="53">
        <v>0</v>
      </c>
      <c r="L198" s="53">
        <v>6</v>
      </c>
      <c r="M198" s="53">
        <v>4</v>
      </c>
      <c r="N198" s="54">
        <f t="shared" si="20"/>
        <v>39</v>
      </c>
    </row>
    <row r="199" spans="1:14" ht="12.75">
      <c r="A199" s="59" t="s">
        <v>119</v>
      </c>
      <c r="B199" s="53">
        <v>1</v>
      </c>
      <c r="C199" s="53">
        <v>2</v>
      </c>
      <c r="D199" s="53">
        <v>3</v>
      </c>
      <c r="E199" s="53">
        <v>3</v>
      </c>
      <c r="F199" s="53">
        <v>2</v>
      </c>
      <c r="G199" s="53">
        <v>1</v>
      </c>
      <c r="H199" s="53">
        <v>3</v>
      </c>
      <c r="I199" s="53">
        <v>1</v>
      </c>
      <c r="J199" s="53">
        <v>1</v>
      </c>
      <c r="K199" s="53">
        <v>6</v>
      </c>
      <c r="L199" s="53">
        <v>1</v>
      </c>
      <c r="M199" s="53">
        <v>2</v>
      </c>
      <c r="N199" s="54">
        <f t="shared" si="20"/>
        <v>26</v>
      </c>
    </row>
    <row r="200" spans="1:14" ht="12.75">
      <c r="A200" s="59" t="s">
        <v>118</v>
      </c>
      <c r="B200" s="53">
        <v>5</v>
      </c>
      <c r="C200" s="53">
        <v>4</v>
      </c>
      <c r="D200" s="53">
        <v>3</v>
      </c>
      <c r="E200" s="53">
        <v>1</v>
      </c>
      <c r="F200" s="53">
        <v>0</v>
      </c>
      <c r="G200" s="53">
        <v>0</v>
      </c>
      <c r="H200" s="53">
        <v>0</v>
      </c>
      <c r="I200" s="53">
        <v>2</v>
      </c>
      <c r="J200" s="53">
        <v>0</v>
      </c>
      <c r="K200" s="53">
        <v>0</v>
      </c>
      <c r="L200" s="53">
        <v>2</v>
      </c>
      <c r="M200" s="53">
        <v>1</v>
      </c>
      <c r="N200" s="54">
        <f t="shared" si="20"/>
        <v>18</v>
      </c>
    </row>
    <row r="201" spans="1:14" ht="12.75">
      <c r="A201" s="59" t="s">
        <v>128</v>
      </c>
      <c r="B201" s="53">
        <v>0</v>
      </c>
      <c r="C201" s="53">
        <v>2</v>
      </c>
      <c r="D201" s="53">
        <v>4</v>
      </c>
      <c r="E201" s="53">
        <v>2</v>
      </c>
      <c r="F201" s="53">
        <v>0</v>
      </c>
      <c r="G201" s="53">
        <v>3</v>
      </c>
      <c r="H201" s="53">
        <v>0</v>
      </c>
      <c r="I201" s="53">
        <v>2</v>
      </c>
      <c r="J201" s="53">
        <v>0</v>
      </c>
      <c r="K201" s="53">
        <v>0</v>
      </c>
      <c r="L201" s="53">
        <v>1</v>
      </c>
      <c r="M201" s="53">
        <v>0</v>
      </c>
      <c r="N201" s="54">
        <f t="shared" si="20"/>
        <v>14</v>
      </c>
    </row>
    <row r="202" spans="1:14" s="83" customFormat="1" ht="12.75">
      <c r="A202" s="59" t="s">
        <v>93</v>
      </c>
      <c r="B202" s="53">
        <v>0</v>
      </c>
      <c r="C202" s="53">
        <v>3</v>
      </c>
      <c r="D202" s="53">
        <v>0</v>
      </c>
      <c r="E202" s="53">
        <v>0</v>
      </c>
      <c r="F202" s="53">
        <v>0</v>
      </c>
      <c r="G202" s="53">
        <v>0</v>
      </c>
      <c r="H202" s="53">
        <v>2</v>
      </c>
      <c r="I202" s="53">
        <v>0</v>
      </c>
      <c r="J202" s="53">
        <v>7</v>
      </c>
      <c r="K202" s="53">
        <v>1</v>
      </c>
      <c r="L202" s="53">
        <v>0</v>
      </c>
      <c r="M202" s="53">
        <v>0</v>
      </c>
      <c r="N202" s="54">
        <f t="shared" si="20"/>
        <v>13</v>
      </c>
    </row>
    <row r="203" spans="1:15" s="83" customFormat="1" ht="12.75">
      <c r="A203" s="59" t="s">
        <v>132</v>
      </c>
      <c r="B203" s="53">
        <v>2</v>
      </c>
      <c r="C203" s="53">
        <v>0</v>
      </c>
      <c r="D203" s="53">
        <v>2</v>
      </c>
      <c r="E203" s="53">
        <v>0</v>
      </c>
      <c r="F203" s="53">
        <v>1</v>
      </c>
      <c r="G203" s="53">
        <v>0</v>
      </c>
      <c r="H203" s="53">
        <v>1</v>
      </c>
      <c r="I203" s="53">
        <v>0</v>
      </c>
      <c r="J203" s="53">
        <v>1</v>
      </c>
      <c r="K203" s="53">
        <v>1</v>
      </c>
      <c r="L203" s="53">
        <v>0</v>
      </c>
      <c r="M203" s="53">
        <v>0</v>
      </c>
      <c r="N203" s="54">
        <f t="shared" si="20"/>
        <v>8</v>
      </c>
      <c r="O203" s="82"/>
    </row>
    <row r="204" spans="1:14" ht="12.75">
      <c r="A204" s="59" t="s">
        <v>124</v>
      </c>
      <c r="B204" s="53">
        <v>0</v>
      </c>
      <c r="C204" s="53">
        <v>0</v>
      </c>
      <c r="D204" s="53">
        <v>0</v>
      </c>
      <c r="E204" s="53">
        <v>0</v>
      </c>
      <c r="F204" s="53">
        <v>1</v>
      </c>
      <c r="G204" s="53">
        <v>0</v>
      </c>
      <c r="H204" s="53">
        <v>6</v>
      </c>
      <c r="I204" s="53">
        <v>0</v>
      </c>
      <c r="J204" s="53">
        <v>0</v>
      </c>
      <c r="K204" s="53">
        <v>0</v>
      </c>
      <c r="L204" s="53">
        <v>1</v>
      </c>
      <c r="M204" s="53">
        <v>0</v>
      </c>
      <c r="N204" s="54">
        <f t="shared" si="20"/>
        <v>8</v>
      </c>
    </row>
    <row r="205" spans="1:14" ht="12.75">
      <c r="A205" s="59" t="s">
        <v>133</v>
      </c>
      <c r="B205" s="53">
        <v>0</v>
      </c>
      <c r="C205" s="53">
        <v>0</v>
      </c>
      <c r="D205" s="53">
        <v>0</v>
      </c>
      <c r="E205" s="53">
        <v>0</v>
      </c>
      <c r="F205" s="53">
        <v>0</v>
      </c>
      <c r="G205" s="53">
        <v>1</v>
      </c>
      <c r="H205" s="53">
        <v>0</v>
      </c>
      <c r="I205" s="53">
        <v>0</v>
      </c>
      <c r="J205" s="53">
        <v>1</v>
      </c>
      <c r="K205" s="53">
        <v>0</v>
      </c>
      <c r="L205" s="53">
        <v>0</v>
      </c>
      <c r="M205" s="53">
        <v>0</v>
      </c>
      <c r="N205" s="54">
        <f t="shared" si="20"/>
        <v>2</v>
      </c>
    </row>
    <row r="206" spans="1:14" ht="12.75">
      <c r="A206" s="59" t="s">
        <v>56</v>
      </c>
      <c r="B206" s="53">
        <v>0</v>
      </c>
      <c r="C206" s="53">
        <v>0</v>
      </c>
      <c r="D206" s="53">
        <v>1</v>
      </c>
      <c r="E206" s="53">
        <v>0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4">
        <f t="shared" si="20"/>
        <v>2</v>
      </c>
    </row>
    <row r="207" spans="1:14" s="83" customFormat="1" ht="12.75">
      <c r="A207" s="59" t="s">
        <v>121</v>
      </c>
      <c r="B207" s="53">
        <v>1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4">
        <f t="shared" si="20"/>
        <v>1</v>
      </c>
    </row>
    <row r="208" spans="1:14" ht="13.5" thickBot="1">
      <c r="A208" s="60" t="s">
        <v>157</v>
      </c>
      <c r="B208" s="64">
        <v>0</v>
      </c>
      <c r="C208" s="64">
        <v>0</v>
      </c>
      <c r="D208" s="64">
        <v>0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1</v>
      </c>
      <c r="N208" s="65">
        <f t="shared" si="20"/>
        <v>1</v>
      </c>
    </row>
    <row r="209" spans="1:14" s="16" customFormat="1" ht="12.75">
      <c r="A209" s="86" t="s">
        <v>30</v>
      </c>
      <c r="B209" s="13"/>
      <c r="C209" s="15"/>
      <c r="D209" s="12"/>
      <c r="E209" s="13"/>
      <c r="F209" s="13"/>
      <c r="H209" s="87" t="s">
        <v>33</v>
      </c>
      <c r="I209" s="13"/>
      <c r="J209" s="13"/>
      <c r="K209" s="13"/>
      <c r="L209" s="13"/>
      <c r="M209" s="13"/>
      <c r="N209" s="12"/>
    </row>
    <row r="210" spans="1:14" s="16" customFormat="1" ht="12.75">
      <c r="A210" s="86"/>
      <c r="B210" s="13"/>
      <c r="C210" s="15"/>
      <c r="D210" s="12"/>
      <c r="E210" s="13"/>
      <c r="F210" s="13"/>
      <c r="H210" s="87"/>
      <c r="I210" s="13"/>
      <c r="J210" s="13"/>
      <c r="K210" s="13"/>
      <c r="L210" s="13"/>
      <c r="M210" s="13"/>
      <c r="N210" s="12"/>
    </row>
    <row r="211" spans="1:14" s="81" customFormat="1" ht="39.75" customHeight="1">
      <c r="A211" s="225" t="s">
        <v>335</v>
      </c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</row>
    <row r="212" spans="1:14" s="81" customFormat="1" ht="6.75" customHeight="1" thickBot="1">
      <c r="A212" s="105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90"/>
    </row>
    <row r="213" spans="1:14" s="81" customFormat="1" ht="13.5" customHeight="1" thickBot="1">
      <c r="A213" s="224">
        <v>2011</v>
      </c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</row>
    <row r="214" spans="1:14" s="81" customFormat="1" ht="13.5" customHeight="1" thickBot="1">
      <c r="A214" s="33" t="s">
        <v>136</v>
      </c>
      <c r="B214" s="72" t="s">
        <v>0</v>
      </c>
      <c r="C214" s="72" t="s">
        <v>1</v>
      </c>
      <c r="D214" s="72" t="s">
        <v>2</v>
      </c>
      <c r="E214" s="72" t="s">
        <v>3</v>
      </c>
      <c r="F214" s="72" t="s">
        <v>4</v>
      </c>
      <c r="G214" s="72" t="s">
        <v>5</v>
      </c>
      <c r="H214" s="72" t="s">
        <v>6</v>
      </c>
      <c r="I214" s="72" t="s">
        <v>7</v>
      </c>
      <c r="J214" s="72" t="s">
        <v>8</v>
      </c>
      <c r="K214" s="72" t="s">
        <v>9</v>
      </c>
      <c r="L214" s="72" t="s">
        <v>10</v>
      </c>
      <c r="M214" s="72" t="s">
        <v>11</v>
      </c>
      <c r="N214" s="73" t="s">
        <v>12</v>
      </c>
    </row>
    <row r="215" spans="1:14" s="81" customFormat="1" ht="13.5" customHeight="1" thickBot="1">
      <c r="A215" s="33" t="s">
        <v>160</v>
      </c>
      <c r="B215" s="28">
        <f aca="true" t="shared" si="21" ref="B215:N215">SUM(B216:B238)</f>
        <v>2159</v>
      </c>
      <c r="C215" s="28">
        <f t="shared" si="21"/>
        <v>2020</v>
      </c>
      <c r="D215" s="28">
        <f t="shared" si="21"/>
        <v>2977</v>
      </c>
      <c r="E215" s="28">
        <f t="shared" si="21"/>
        <v>2969</v>
      </c>
      <c r="F215" s="28">
        <f t="shared" si="21"/>
        <v>3199</v>
      </c>
      <c r="G215" s="28">
        <f t="shared" si="21"/>
        <v>3496</v>
      </c>
      <c r="H215" s="28">
        <f t="shared" si="21"/>
        <v>3678</v>
      </c>
      <c r="I215" s="28">
        <f t="shared" si="21"/>
        <v>4061</v>
      </c>
      <c r="J215" s="28">
        <f t="shared" si="21"/>
        <v>4345</v>
      </c>
      <c r="K215" s="28">
        <f t="shared" si="21"/>
        <v>4764</v>
      </c>
      <c r="L215" s="28">
        <f t="shared" si="21"/>
        <v>3440</v>
      </c>
      <c r="M215" s="28">
        <f t="shared" si="21"/>
        <v>4271</v>
      </c>
      <c r="N215" s="28">
        <f t="shared" si="21"/>
        <v>41379</v>
      </c>
    </row>
    <row r="216" spans="1:14" s="41" customFormat="1" ht="12.75">
      <c r="A216" s="61" t="s">
        <v>70</v>
      </c>
      <c r="B216" s="56">
        <v>750</v>
      </c>
      <c r="C216" s="56">
        <v>696</v>
      </c>
      <c r="D216" s="56">
        <v>1367</v>
      </c>
      <c r="E216" s="56">
        <v>1348</v>
      </c>
      <c r="F216" s="56">
        <v>1528</v>
      </c>
      <c r="G216" s="56">
        <v>1869</v>
      </c>
      <c r="H216" s="56">
        <v>2010</v>
      </c>
      <c r="I216" s="56">
        <v>2121</v>
      </c>
      <c r="J216" s="56">
        <v>2656</v>
      </c>
      <c r="K216" s="56">
        <v>2616</v>
      </c>
      <c r="L216" s="56">
        <v>2109</v>
      </c>
      <c r="M216" s="56">
        <v>2840</v>
      </c>
      <c r="N216" s="55">
        <f aca="true" t="shared" si="22" ref="N216:N238">SUM(B216:M216)</f>
        <v>21910</v>
      </c>
    </row>
    <row r="217" spans="1:14" s="41" customFormat="1" ht="12.75">
      <c r="A217" s="59" t="s">
        <v>117</v>
      </c>
      <c r="B217" s="53">
        <v>1259</v>
      </c>
      <c r="C217" s="53">
        <v>1167</v>
      </c>
      <c r="D217" s="53">
        <v>1373</v>
      </c>
      <c r="E217" s="53">
        <v>1340</v>
      </c>
      <c r="F217" s="53">
        <v>1542</v>
      </c>
      <c r="G217" s="53">
        <v>1458</v>
      </c>
      <c r="H217" s="53">
        <v>1470</v>
      </c>
      <c r="I217" s="53">
        <v>1651</v>
      </c>
      <c r="J217" s="53">
        <v>1414</v>
      </c>
      <c r="K217" s="53">
        <v>1835</v>
      </c>
      <c r="L217" s="53">
        <v>1142</v>
      </c>
      <c r="M217" s="53">
        <v>1259</v>
      </c>
      <c r="N217" s="54">
        <f t="shared" si="22"/>
        <v>16910</v>
      </c>
    </row>
    <row r="218" spans="1:14" ht="12.75">
      <c r="A218" s="59" t="s">
        <v>149</v>
      </c>
      <c r="B218" s="53">
        <v>98</v>
      </c>
      <c r="C218" s="53">
        <v>110</v>
      </c>
      <c r="D218" s="53">
        <v>158</v>
      </c>
      <c r="E218" s="53">
        <v>198</v>
      </c>
      <c r="F218" s="53">
        <v>68</v>
      </c>
      <c r="G218" s="53">
        <v>70</v>
      </c>
      <c r="H218" s="53">
        <v>80</v>
      </c>
      <c r="I218" s="53">
        <v>81</v>
      </c>
      <c r="J218" s="53">
        <v>97</v>
      </c>
      <c r="K218" s="53">
        <v>104</v>
      </c>
      <c r="L218" s="53">
        <v>75</v>
      </c>
      <c r="M218" s="53">
        <v>32</v>
      </c>
      <c r="N218" s="54">
        <f t="shared" si="22"/>
        <v>1171</v>
      </c>
    </row>
    <row r="219" spans="1:14" ht="12.75">
      <c r="A219" s="48" t="s">
        <v>72</v>
      </c>
      <c r="B219" s="50">
        <v>3</v>
      </c>
      <c r="C219" s="50">
        <v>2</v>
      </c>
      <c r="D219" s="50">
        <v>4</v>
      </c>
      <c r="E219" s="50">
        <v>3</v>
      </c>
      <c r="F219" s="50">
        <v>6</v>
      </c>
      <c r="G219" s="50">
        <v>15</v>
      </c>
      <c r="H219" s="43">
        <v>35</v>
      </c>
      <c r="I219" s="50">
        <v>138</v>
      </c>
      <c r="J219" s="50">
        <v>104</v>
      </c>
      <c r="K219" s="50">
        <v>126</v>
      </c>
      <c r="L219" s="50">
        <v>39</v>
      </c>
      <c r="M219" s="50">
        <v>60</v>
      </c>
      <c r="N219" s="39">
        <f t="shared" si="22"/>
        <v>535</v>
      </c>
    </row>
    <row r="220" spans="1:14" ht="12.75">
      <c r="A220" s="62" t="s">
        <v>73</v>
      </c>
      <c r="B220" s="53">
        <v>26</v>
      </c>
      <c r="C220" s="53">
        <v>14</v>
      </c>
      <c r="D220" s="53">
        <v>32</v>
      </c>
      <c r="E220" s="53">
        <v>36</v>
      </c>
      <c r="F220" s="53">
        <v>29</v>
      </c>
      <c r="G220" s="53">
        <v>35</v>
      </c>
      <c r="H220" s="53">
        <v>35</v>
      </c>
      <c r="I220" s="53">
        <v>31</v>
      </c>
      <c r="J220" s="53">
        <v>34</v>
      </c>
      <c r="K220" s="53">
        <v>32</v>
      </c>
      <c r="L220" s="53">
        <v>30</v>
      </c>
      <c r="M220" s="53">
        <v>32</v>
      </c>
      <c r="N220" s="54">
        <f t="shared" si="22"/>
        <v>366</v>
      </c>
    </row>
    <row r="221" spans="1:14" ht="12.75">
      <c r="A221" s="62" t="s">
        <v>75</v>
      </c>
      <c r="B221" s="53">
        <v>10</v>
      </c>
      <c r="C221" s="53">
        <v>8</v>
      </c>
      <c r="D221" s="53">
        <v>13</v>
      </c>
      <c r="E221" s="53">
        <v>16</v>
      </c>
      <c r="F221" s="53">
        <v>9</v>
      </c>
      <c r="G221" s="53">
        <v>16</v>
      </c>
      <c r="H221" s="53">
        <v>18</v>
      </c>
      <c r="I221" s="53">
        <v>15</v>
      </c>
      <c r="J221" s="53">
        <v>20</v>
      </c>
      <c r="K221" s="53">
        <v>14</v>
      </c>
      <c r="L221" s="53">
        <v>25</v>
      </c>
      <c r="M221" s="53">
        <v>28</v>
      </c>
      <c r="N221" s="54">
        <f t="shared" si="22"/>
        <v>192</v>
      </c>
    </row>
    <row r="222" spans="1:14" ht="12.75">
      <c r="A222" s="62" t="s">
        <v>77</v>
      </c>
      <c r="B222" s="53">
        <v>5</v>
      </c>
      <c r="C222" s="53">
        <v>7</v>
      </c>
      <c r="D222" s="53">
        <v>10</v>
      </c>
      <c r="E222" s="53">
        <v>9</v>
      </c>
      <c r="F222" s="53">
        <v>3</v>
      </c>
      <c r="G222" s="53">
        <v>12</v>
      </c>
      <c r="H222" s="53">
        <v>9</v>
      </c>
      <c r="I222" s="53">
        <v>7</v>
      </c>
      <c r="J222" s="53">
        <v>6</v>
      </c>
      <c r="K222" s="53">
        <v>10</v>
      </c>
      <c r="L222" s="53">
        <v>7</v>
      </c>
      <c r="M222" s="53">
        <v>4</v>
      </c>
      <c r="N222" s="54">
        <f t="shared" si="22"/>
        <v>89</v>
      </c>
    </row>
    <row r="223" spans="1:14" ht="12.75">
      <c r="A223" s="62" t="s">
        <v>78</v>
      </c>
      <c r="B223" s="53">
        <v>2</v>
      </c>
      <c r="C223" s="53">
        <v>3</v>
      </c>
      <c r="D223" s="53">
        <v>7</v>
      </c>
      <c r="E223" s="53">
        <v>6</v>
      </c>
      <c r="F223" s="53">
        <v>3</v>
      </c>
      <c r="G223" s="53">
        <v>7</v>
      </c>
      <c r="H223" s="53">
        <v>4</v>
      </c>
      <c r="I223" s="53">
        <v>7</v>
      </c>
      <c r="J223" s="53">
        <v>4</v>
      </c>
      <c r="K223" s="53">
        <v>5</v>
      </c>
      <c r="L223" s="53">
        <v>3</v>
      </c>
      <c r="M223" s="53">
        <v>4</v>
      </c>
      <c r="N223" s="54">
        <f t="shared" si="22"/>
        <v>55</v>
      </c>
    </row>
    <row r="224" spans="1:14" ht="12.75">
      <c r="A224" s="62" t="s">
        <v>79</v>
      </c>
      <c r="B224" s="53">
        <v>1</v>
      </c>
      <c r="C224" s="53">
        <v>3</v>
      </c>
      <c r="D224" s="53">
        <v>3</v>
      </c>
      <c r="E224" s="53">
        <v>4</v>
      </c>
      <c r="F224" s="53">
        <v>5</v>
      </c>
      <c r="G224" s="53">
        <v>4</v>
      </c>
      <c r="H224" s="53">
        <v>1</v>
      </c>
      <c r="I224" s="53">
        <v>5</v>
      </c>
      <c r="J224" s="53">
        <v>1</v>
      </c>
      <c r="K224" s="53">
        <v>7</v>
      </c>
      <c r="L224" s="53">
        <v>1</v>
      </c>
      <c r="M224" s="53">
        <v>2</v>
      </c>
      <c r="N224" s="54">
        <f t="shared" si="22"/>
        <v>37</v>
      </c>
    </row>
    <row r="225" spans="1:14" ht="12.75">
      <c r="A225" s="62" t="s">
        <v>80</v>
      </c>
      <c r="B225" s="53">
        <v>1</v>
      </c>
      <c r="C225" s="53">
        <v>4</v>
      </c>
      <c r="D225" s="53">
        <v>1</v>
      </c>
      <c r="E225" s="53">
        <v>5</v>
      </c>
      <c r="F225" s="53">
        <v>3</v>
      </c>
      <c r="G225" s="53">
        <v>3</v>
      </c>
      <c r="H225" s="53">
        <v>3</v>
      </c>
      <c r="I225" s="53">
        <v>1</v>
      </c>
      <c r="J225" s="53">
        <v>1</v>
      </c>
      <c r="K225" s="53">
        <v>1</v>
      </c>
      <c r="L225" s="53">
        <v>3</v>
      </c>
      <c r="M225" s="53">
        <v>3</v>
      </c>
      <c r="N225" s="54">
        <f t="shared" si="22"/>
        <v>29</v>
      </c>
    </row>
    <row r="226" spans="1:14" ht="12.75">
      <c r="A226" s="46" t="s">
        <v>111</v>
      </c>
      <c r="B226" s="50">
        <v>2</v>
      </c>
      <c r="C226" s="50">
        <v>4</v>
      </c>
      <c r="D226" s="50">
        <v>3</v>
      </c>
      <c r="E226" s="50">
        <v>1</v>
      </c>
      <c r="F226" s="50">
        <v>0</v>
      </c>
      <c r="G226" s="50">
        <v>3</v>
      </c>
      <c r="H226" s="43">
        <v>3</v>
      </c>
      <c r="I226" s="50">
        <v>1</v>
      </c>
      <c r="J226" s="50">
        <v>3</v>
      </c>
      <c r="K226" s="50">
        <v>3</v>
      </c>
      <c r="L226" s="50">
        <v>4</v>
      </c>
      <c r="M226" s="50">
        <v>1</v>
      </c>
      <c r="N226" s="39">
        <f t="shared" si="22"/>
        <v>28</v>
      </c>
    </row>
    <row r="227" spans="1:14" s="41" customFormat="1" ht="12.75">
      <c r="A227" s="62" t="s">
        <v>81</v>
      </c>
      <c r="B227" s="53">
        <v>1</v>
      </c>
      <c r="C227" s="53">
        <v>0</v>
      </c>
      <c r="D227" s="53">
        <v>0</v>
      </c>
      <c r="E227" s="53">
        <v>1</v>
      </c>
      <c r="F227" s="53">
        <v>0</v>
      </c>
      <c r="G227" s="53">
        <v>1</v>
      </c>
      <c r="H227" s="53">
        <v>2</v>
      </c>
      <c r="I227" s="53">
        <v>1</v>
      </c>
      <c r="J227" s="53">
        <v>3</v>
      </c>
      <c r="K227" s="53">
        <v>5</v>
      </c>
      <c r="L227" s="53">
        <v>1</v>
      </c>
      <c r="M227" s="53">
        <v>2</v>
      </c>
      <c r="N227" s="54">
        <f t="shared" si="22"/>
        <v>17</v>
      </c>
    </row>
    <row r="228" spans="1:14" ht="12.75">
      <c r="A228" s="59" t="s">
        <v>82</v>
      </c>
      <c r="B228" s="53">
        <v>0</v>
      </c>
      <c r="C228" s="53">
        <v>1</v>
      </c>
      <c r="D228" s="53">
        <v>3</v>
      </c>
      <c r="E228" s="53">
        <v>0</v>
      </c>
      <c r="F228" s="53">
        <v>1</v>
      </c>
      <c r="G228" s="53">
        <v>1</v>
      </c>
      <c r="H228" s="53">
        <v>3</v>
      </c>
      <c r="I228" s="53">
        <v>1</v>
      </c>
      <c r="J228" s="53">
        <v>1</v>
      </c>
      <c r="K228" s="53">
        <v>0</v>
      </c>
      <c r="L228" s="53">
        <v>0</v>
      </c>
      <c r="M228" s="53">
        <v>1</v>
      </c>
      <c r="N228" s="54">
        <f t="shared" si="22"/>
        <v>12</v>
      </c>
    </row>
    <row r="229" spans="1:14" s="41" customFormat="1" ht="12.75">
      <c r="A229" s="62" t="s">
        <v>83</v>
      </c>
      <c r="B229" s="53">
        <v>1</v>
      </c>
      <c r="C229" s="53">
        <v>0</v>
      </c>
      <c r="D229" s="53">
        <v>0</v>
      </c>
      <c r="E229" s="53">
        <v>0</v>
      </c>
      <c r="F229" s="53">
        <v>1</v>
      </c>
      <c r="G229" s="53">
        <v>2</v>
      </c>
      <c r="H229" s="53">
        <v>1</v>
      </c>
      <c r="I229" s="53">
        <v>1</v>
      </c>
      <c r="J229" s="53">
        <v>0</v>
      </c>
      <c r="K229" s="53">
        <v>1</v>
      </c>
      <c r="L229" s="53">
        <v>0</v>
      </c>
      <c r="M229" s="53">
        <v>1</v>
      </c>
      <c r="N229" s="54">
        <f t="shared" si="22"/>
        <v>8</v>
      </c>
    </row>
    <row r="230" spans="1:14" s="41" customFormat="1" ht="12.75">
      <c r="A230" s="62" t="s">
        <v>135</v>
      </c>
      <c r="B230" s="53">
        <v>0</v>
      </c>
      <c r="C230" s="53">
        <v>1</v>
      </c>
      <c r="D230" s="53">
        <v>1</v>
      </c>
      <c r="E230" s="53">
        <v>1</v>
      </c>
      <c r="F230" s="53">
        <v>0</v>
      </c>
      <c r="G230" s="53">
        <v>0</v>
      </c>
      <c r="H230" s="53">
        <v>1</v>
      </c>
      <c r="I230" s="53">
        <v>0</v>
      </c>
      <c r="J230" s="53">
        <v>0</v>
      </c>
      <c r="K230" s="53">
        <v>2</v>
      </c>
      <c r="L230" s="53">
        <v>0</v>
      </c>
      <c r="M230" s="53">
        <v>0</v>
      </c>
      <c r="N230" s="54">
        <f t="shared" si="22"/>
        <v>6</v>
      </c>
    </row>
    <row r="231" spans="1:14" ht="12.75">
      <c r="A231" s="62" t="s">
        <v>84</v>
      </c>
      <c r="B231" s="53">
        <v>0</v>
      </c>
      <c r="C231" s="53">
        <v>0</v>
      </c>
      <c r="D231" s="53">
        <v>1</v>
      </c>
      <c r="E231" s="53">
        <v>0</v>
      </c>
      <c r="F231" s="53">
        <v>0</v>
      </c>
      <c r="G231" s="53">
        <v>0</v>
      </c>
      <c r="H231" s="53">
        <v>1</v>
      </c>
      <c r="I231" s="53">
        <v>0</v>
      </c>
      <c r="J231" s="53">
        <v>1</v>
      </c>
      <c r="K231" s="53">
        <v>0</v>
      </c>
      <c r="L231" s="53">
        <v>0</v>
      </c>
      <c r="M231" s="53">
        <v>1</v>
      </c>
      <c r="N231" s="54">
        <f t="shared" si="22"/>
        <v>4</v>
      </c>
    </row>
    <row r="232" spans="1:14" ht="12.75">
      <c r="A232" s="59" t="s">
        <v>69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1</v>
      </c>
      <c r="I232" s="53">
        <v>0</v>
      </c>
      <c r="J232" s="53">
        <v>0</v>
      </c>
      <c r="K232" s="53">
        <v>1</v>
      </c>
      <c r="L232" s="53">
        <v>0</v>
      </c>
      <c r="M232" s="53">
        <v>0</v>
      </c>
      <c r="N232" s="54">
        <f t="shared" si="22"/>
        <v>2</v>
      </c>
    </row>
    <row r="233" spans="1:14" ht="12.75">
      <c r="A233" s="46" t="s">
        <v>85</v>
      </c>
      <c r="B233" s="50">
        <v>0</v>
      </c>
      <c r="C233" s="50">
        <v>0</v>
      </c>
      <c r="D233" s="50">
        <v>1</v>
      </c>
      <c r="E233" s="50">
        <v>1</v>
      </c>
      <c r="F233" s="50">
        <v>0</v>
      </c>
      <c r="G233" s="50">
        <v>0</v>
      </c>
      <c r="H233" s="43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39">
        <f t="shared" si="22"/>
        <v>2</v>
      </c>
    </row>
    <row r="234" spans="1:14" s="42" customFormat="1" ht="12.75">
      <c r="A234" s="48" t="s">
        <v>115</v>
      </c>
      <c r="B234" s="38">
        <v>0</v>
      </c>
      <c r="C234" s="38">
        <v>0</v>
      </c>
      <c r="D234" s="38">
        <v>0</v>
      </c>
      <c r="E234" s="38">
        <v>0</v>
      </c>
      <c r="F234" s="38">
        <v>1</v>
      </c>
      <c r="G234" s="38">
        <v>0</v>
      </c>
      <c r="H234" s="43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1</v>
      </c>
      <c r="N234" s="39">
        <f t="shared" si="22"/>
        <v>2</v>
      </c>
    </row>
    <row r="235" spans="1:14" s="36" customFormat="1" ht="12.75">
      <c r="A235" s="59" t="s">
        <v>138</v>
      </c>
      <c r="B235" s="53">
        <v>0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1</v>
      </c>
      <c r="M235" s="53">
        <v>0</v>
      </c>
      <c r="N235" s="54">
        <f t="shared" si="22"/>
        <v>1</v>
      </c>
    </row>
    <row r="236" spans="1:14" ht="12.75">
      <c r="A236" s="59" t="s">
        <v>96</v>
      </c>
      <c r="B236" s="53">
        <v>0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4">
        <f t="shared" si="22"/>
        <v>1</v>
      </c>
    </row>
    <row r="237" spans="1:14" ht="12.75">
      <c r="A237" s="46" t="s">
        <v>87</v>
      </c>
      <c r="B237" s="50">
        <v>0</v>
      </c>
      <c r="C237" s="50">
        <v>0</v>
      </c>
      <c r="D237" s="50">
        <v>0</v>
      </c>
      <c r="E237" s="50">
        <v>0</v>
      </c>
      <c r="F237" s="50">
        <v>0</v>
      </c>
      <c r="G237" s="50">
        <v>0</v>
      </c>
      <c r="H237" s="43">
        <v>0</v>
      </c>
      <c r="I237" s="50">
        <v>0</v>
      </c>
      <c r="J237" s="50">
        <v>0</v>
      </c>
      <c r="K237" s="50">
        <v>1</v>
      </c>
      <c r="L237" s="50">
        <v>0</v>
      </c>
      <c r="M237" s="50">
        <v>0</v>
      </c>
      <c r="N237" s="39">
        <f t="shared" si="22"/>
        <v>1</v>
      </c>
    </row>
    <row r="238" spans="1:14" ht="13.5" thickBot="1">
      <c r="A238" s="108" t="s">
        <v>88</v>
      </c>
      <c r="B238" s="64">
        <v>0</v>
      </c>
      <c r="C238" s="64">
        <v>0</v>
      </c>
      <c r="D238" s="64">
        <v>0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1</v>
      </c>
      <c r="L238" s="64">
        <v>0</v>
      </c>
      <c r="M238" s="64">
        <v>0</v>
      </c>
      <c r="N238" s="65">
        <f t="shared" si="22"/>
        <v>1</v>
      </c>
    </row>
    <row r="239" spans="1:14" s="16" customFormat="1" ht="12.75">
      <c r="A239" s="86" t="s">
        <v>30</v>
      </c>
      <c r="B239" s="13"/>
      <c r="C239" s="15"/>
      <c r="D239" s="12"/>
      <c r="E239" s="13"/>
      <c r="F239" s="13"/>
      <c r="H239" s="87" t="s">
        <v>33</v>
      </c>
      <c r="I239" s="13"/>
      <c r="J239" s="13"/>
      <c r="K239" s="13"/>
      <c r="L239" s="13"/>
      <c r="M239" s="13"/>
      <c r="N239" s="12"/>
    </row>
    <row r="240" spans="1:14" ht="12.75">
      <c r="A240" s="88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8"/>
    </row>
    <row r="241" spans="1:14" s="81" customFormat="1" ht="39.75" customHeight="1">
      <c r="A241" s="225" t="s">
        <v>336</v>
      </c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</row>
    <row r="242" spans="1:14" s="81" customFormat="1" ht="6.75" customHeight="1" thickBot="1">
      <c r="A242" s="105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90"/>
    </row>
    <row r="243" spans="1:14" s="81" customFormat="1" ht="13.5" customHeight="1" thickBot="1">
      <c r="A243" s="224">
        <v>2011</v>
      </c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</row>
    <row r="244" spans="1:14" s="81" customFormat="1" ht="13.5" customHeight="1" thickBot="1">
      <c r="A244" s="121" t="s">
        <v>136</v>
      </c>
      <c r="B244" s="123" t="s">
        <v>0</v>
      </c>
      <c r="C244" s="123" t="s">
        <v>1</v>
      </c>
      <c r="D244" s="123" t="s">
        <v>2</v>
      </c>
      <c r="E244" s="123" t="s">
        <v>3</v>
      </c>
      <c r="F244" s="123" t="s">
        <v>4</v>
      </c>
      <c r="G244" s="123" t="s">
        <v>5</v>
      </c>
      <c r="H244" s="123" t="s">
        <v>6</v>
      </c>
      <c r="I244" s="123" t="s">
        <v>7</v>
      </c>
      <c r="J244" s="123" t="s">
        <v>8</v>
      </c>
      <c r="K244" s="123" t="s">
        <v>9</v>
      </c>
      <c r="L244" s="123" t="s">
        <v>10</v>
      </c>
      <c r="M244" s="123" t="s">
        <v>11</v>
      </c>
      <c r="N244" s="124" t="s">
        <v>12</v>
      </c>
    </row>
    <row r="245" spans="1:14" s="81" customFormat="1" ht="13.5" customHeight="1" thickBot="1">
      <c r="A245" s="33" t="s">
        <v>161</v>
      </c>
      <c r="B245" s="28">
        <f aca="true" t="shared" si="23" ref="B245:M245">SUM(B246:B249)</f>
        <v>1</v>
      </c>
      <c r="C245" s="28">
        <f t="shared" si="23"/>
        <v>0</v>
      </c>
      <c r="D245" s="28">
        <f t="shared" si="23"/>
        <v>1</v>
      </c>
      <c r="E245" s="28">
        <f t="shared" si="23"/>
        <v>1</v>
      </c>
      <c r="F245" s="28">
        <f t="shared" si="23"/>
        <v>1</v>
      </c>
      <c r="G245" s="28">
        <f t="shared" si="23"/>
        <v>1</v>
      </c>
      <c r="H245" s="28">
        <f t="shared" si="23"/>
        <v>0</v>
      </c>
      <c r="I245" s="28">
        <f t="shared" si="23"/>
        <v>1</v>
      </c>
      <c r="J245" s="28">
        <f t="shared" si="23"/>
        <v>1</v>
      </c>
      <c r="K245" s="28">
        <f t="shared" si="23"/>
        <v>1</v>
      </c>
      <c r="L245" s="28">
        <f t="shared" si="23"/>
        <v>1</v>
      </c>
      <c r="M245" s="28">
        <f t="shared" si="23"/>
        <v>0</v>
      </c>
      <c r="N245" s="28">
        <f>SUM(B245:M245)</f>
        <v>9</v>
      </c>
    </row>
    <row r="246" spans="1:14" ht="12.75">
      <c r="A246" s="58" t="s">
        <v>108</v>
      </c>
      <c r="B246" s="56">
        <v>1</v>
      </c>
      <c r="C246" s="56">
        <v>0</v>
      </c>
      <c r="D246" s="56">
        <v>0</v>
      </c>
      <c r="E246" s="56">
        <v>1</v>
      </c>
      <c r="F246" s="56">
        <v>0</v>
      </c>
      <c r="G246" s="56">
        <v>0</v>
      </c>
      <c r="H246" s="56">
        <v>0</v>
      </c>
      <c r="I246" s="56">
        <v>1</v>
      </c>
      <c r="J246" s="56">
        <v>1</v>
      </c>
      <c r="K246" s="56">
        <v>0</v>
      </c>
      <c r="L246" s="56">
        <v>1</v>
      </c>
      <c r="M246" s="56">
        <v>0</v>
      </c>
      <c r="N246" s="21">
        <f>SUM(B246:M246)</f>
        <v>5</v>
      </c>
    </row>
    <row r="247" spans="1:14" ht="12.75">
      <c r="A247" s="59" t="s">
        <v>56</v>
      </c>
      <c r="B247" s="53">
        <v>0</v>
      </c>
      <c r="C247" s="53">
        <v>0</v>
      </c>
      <c r="D247" s="53">
        <v>1</v>
      </c>
      <c r="E247" s="53">
        <v>0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24">
        <f>SUM(B247:M247)</f>
        <v>2</v>
      </c>
    </row>
    <row r="248" spans="1:14" s="83" customFormat="1" ht="15" customHeight="1">
      <c r="A248" s="59" t="s">
        <v>129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1</v>
      </c>
      <c r="L248" s="53">
        <v>0</v>
      </c>
      <c r="M248" s="53">
        <v>0</v>
      </c>
      <c r="N248" s="24">
        <f>SUM(B248:M248)</f>
        <v>1</v>
      </c>
    </row>
    <row r="249" spans="1:15" s="81" customFormat="1" ht="15" customHeight="1" thickBot="1">
      <c r="A249" s="60" t="s">
        <v>162</v>
      </c>
      <c r="B249" s="64">
        <v>0</v>
      </c>
      <c r="C249" s="64">
        <v>0</v>
      </c>
      <c r="D249" s="64">
        <v>0</v>
      </c>
      <c r="E249" s="64">
        <v>0</v>
      </c>
      <c r="F249" s="64">
        <v>0</v>
      </c>
      <c r="G249" s="64">
        <v>1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25">
        <f>SUM(B249:M249)</f>
        <v>1</v>
      </c>
      <c r="O249" s="85"/>
    </row>
    <row r="250" spans="1:14" s="16" customFormat="1" ht="12.75">
      <c r="A250" s="86" t="s">
        <v>30</v>
      </c>
      <c r="B250" s="13"/>
      <c r="C250" s="15"/>
      <c r="D250" s="12"/>
      <c r="E250" s="13"/>
      <c r="F250" s="13"/>
      <c r="H250" s="87" t="s">
        <v>33</v>
      </c>
      <c r="I250" s="13"/>
      <c r="J250" s="13"/>
      <c r="K250" s="13"/>
      <c r="L250" s="13"/>
      <c r="M250" s="13"/>
      <c r="N250" s="12"/>
    </row>
    <row r="251" spans="1:14" ht="12.75">
      <c r="A251" s="88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8"/>
    </row>
    <row r="252" spans="1:14" ht="12.75">
      <c r="A252" s="88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8"/>
    </row>
    <row r="253" spans="1:14" s="16" customFormat="1" ht="12.75">
      <c r="A253" s="86"/>
      <c r="B253" s="13"/>
      <c r="C253" s="15"/>
      <c r="D253" s="12"/>
      <c r="E253" s="13"/>
      <c r="F253" s="13"/>
      <c r="H253" s="87"/>
      <c r="I253" s="13"/>
      <c r="J253" s="13"/>
      <c r="K253" s="13"/>
      <c r="L253" s="13"/>
      <c r="M253" s="13"/>
      <c r="N253" s="12"/>
    </row>
    <row r="254" spans="1:14" s="16" customFormat="1" ht="12.75">
      <c r="A254" s="86"/>
      <c r="B254" s="13"/>
      <c r="C254" s="15"/>
      <c r="D254" s="12"/>
      <c r="E254" s="13"/>
      <c r="F254" s="13"/>
      <c r="H254" s="87"/>
      <c r="I254" s="13"/>
      <c r="J254" s="13"/>
      <c r="K254" s="13"/>
      <c r="L254" s="13"/>
      <c r="M254" s="13"/>
      <c r="N254" s="12"/>
    </row>
    <row r="255" spans="1:14" s="16" customFormat="1" ht="12.75">
      <c r="A255" s="86"/>
      <c r="B255" s="13"/>
      <c r="C255" s="15"/>
      <c r="D255" s="12"/>
      <c r="E255" s="13"/>
      <c r="F255" s="13"/>
      <c r="H255" s="87"/>
      <c r="I255" s="13"/>
      <c r="J255" s="13"/>
      <c r="K255" s="13"/>
      <c r="L255" s="13"/>
      <c r="M255" s="13"/>
      <c r="N255" s="12"/>
    </row>
    <row r="256" spans="1:14" s="81" customFormat="1" ht="12.75">
      <c r="A256" s="105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</row>
    <row r="257" spans="1:14" s="81" customFormat="1" ht="12.75">
      <c r="A257" s="105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</row>
  </sheetData>
  <sheetProtection/>
  <mergeCells count="32">
    <mergeCell ref="A211:N211"/>
    <mergeCell ref="A213:N213"/>
    <mergeCell ref="A241:N241"/>
    <mergeCell ref="A243:N243"/>
    <mergeCell ref="A173:N173"/>
    <mergeCell ref="A175:N175"/>
    <mergeCell ref="A181:N181"/>
    <mergeCell ref="A183:N183"/>
    <mergeCell ref="A191:N191"/>
    <mergeCell ref="A193:N193"/>
    <mergeCell ref="A146:N146"/>
    <mergeCell ref="A148:N148"/>
    <mergeCell ref="A154:N154"/>
    <mergeCell ref="A156:N156"/>
    <mergeCell ref="A163:N163"/>
    <mergeCell ref="A165:N165"/>
    <mergeCell ref="A97:N97"/>
    <mergeCell ref="A99:N99"/>
    <mergeCell ref="A109:N109"/>
    <mergeCell ref="A111:N111"/>
    <mergeCell ref="A132:N132"/>
    <mergeCell ref="A134:N134"/>
    <mergeCell ref="A70:N70"/>
    <mergeCell ref="A72:N72"/>
    <mergeCell ref="A82:N82"/>
    <mergeCell ref="A84:N84"/>
    <mergeCell ref="A1:N1"/>
    <mergeCell ref="A3:N3"/>
    <mergeCell ref="A37:N37"/>
    <mergeCell ref="A39:N39"/>
    <mergeCell ref="A54:N54"/>
    <mergeCell ref="A56:N5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60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17.28125" style="0" customWidth="1"/>
    <col min="2" max="13" width="5.7109375" style="0" customWidth="1"/>
    <col min="14" max="14" width="8.57421875" style="0" bestFit="1" customWidth="1"/>
  </cols>
  <sheetData>
    <row r="1" spans="1:14" ht="39.75" customHeight="1">
      <c r="A1" s="225" t="s">
        <v>337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6.75" customHeight="1" thickBot="1">
      <c r="A2" s="105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90"/>
    </row>
    <row r="3" spans="1:14" ht="13.5" customHeight="1" thickBot="1">
      <c r="A3" s="224">
        <v>2011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3.5" customHeight="1" thickBot="1">
      <c r="A4" s="33" t="s">
        <v>163</v>
      </c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3" t="s">
        <v>12</v>
      </c>
    </row>
    <row r="5" spans="1:14" ht="13.5" customHeight="1" thickBot="1">
      <c r="A5" s="121" t="s">
        <v>164</v>
      </c>
      <c r="B5" s="122">
        <f aca="true" t="shared" si="0" ref="B5:N5">SUM(B6:B29)</f>
        <v>24</v>
      </c>
      <c r="C5" s="122">
        <f t="shared" si="0"/>
        <v>28</v>
      </c>
      <c r="D5" s="122">
        <f t="shared" si="0"/>
        <v>26</v>
      </c>
      <c r="E5" s="122">
        <f t="shared" si="0"/>
        <v>18</v>
      </c>
      <c r="F5" s="122">
        <f t="shared" si="0"/>
        <v>31</v>
      </c>
      <c r="G5" s="122">
        <f t="shared" si="0"/>
        <v>19</v>
      </c>
      <c r="H5" s="122">
        <f t="shared" si="0"/>
        <v>18</v>
      </c>
      <c r="I5" s="122">
        <f t="shared" si="0"/>
        <v>13</v>
      </c>
      <c r="J5" s="122">
        <f t="shared" si="0"/>
        <v>41</v>
      </c>
      <c r="K5" s="122">
        <f t="shared" si="0"/>
        <v>40</v>
      </c>
      <c r="L5" s="122">
        <f t="shared" si="0"/>
        <v>23</v>
      </c>
      <c r="M5" s="122">
        <f t="shared" si="0"/>
        <v>25</v>
      </c>
      <c r="N5" s="122">
        <f t="shared" si="0"/>
        <v>306</v>
      </c>
    </row>
    <row r="6" spans="1:14" s="32" customFormat="1" ht="11.25" customHeight="1">
      <c r="A6" s="58" t="s">
        <v>92</v>
      </c>
      <c r="B6" s="56">
        <v>6</v>
      </c>
      <c r="C6" s="56">
        <v>7</v>
      </c>
      <c r="D6" s="56">
        <v>8</v>
      </c>
      <c r="E6" s="56">
        <v>2</v>
      </c>
      <c r="F6" s="56">
        <v>10</v>
      </c>
      <c r="G6" s="56">
        <v>3</v>
      </c>
      <c r="H6" s="56">
        <v>3</v>
      </c>
      <c r="I6" s="56">
        <v>5</v>
      </c>
      <c r="J6" s="56">
        <v>17</v>
      </c>
      <c r="K6" s="56">
        <v>16</v>
      </c>
      <c r="L6" s="56">
        <v>5</v>
      </c>
      <c r="M6" s="56">
        <v>5</v>
      </c>
      <c r="N6" s="55">
        <f aca="true" t="shared" si="1" ref="N6:N29">SUM(B6:M6)</f>
        <v>87</v>
      </c>
    </row>
    <row r="7" spans="1:14" s="32" customFormat="1" ht="11.25" customHeight="1">
      <c r="A7" s="59" t="s">
        <v>42</v>
      </c>
      <c r="B7" s="53">
        <v>5</v>
      </c>
      <c r="C7" s="53">
        <v>3</v>
      </c>
      <c r="D7" s="53">
        <v>8</v>
      </c>
      <c r="E7" s="53">
        <v>5</v>
      </c>
      <c r="F7" s="53">
        <v>10</v>
      </c>
      <c r="G7" s="53">
        <v>5</v>
      </c>
      <c r="H7" s="53">
        <v>0</v>
      </c>
      <c r="I7" s="53">
        <v>2</v>
      </c>
      <c r="J7" s="53">
        <v>7</v>
      </c>
      <c r="K7" s="53">
        <v>13</v>
      </c>
      <c r="L7" s="53">
        <v>3</v>
      </c>
      <c r="M7" s="53">
        <v>10</v>
      </c>
      <c r="N7" s="54">
        <f t="shared" si="1"/>
        <v>71</v>
      </c>
    </row>
    <row r="8" spans="1:14" s="32" customFormat="1" ht="11.25" customHeight="1">
      <c r="A8" s="59" t="s">
        <v>43</v>
      </c>
      <c r="B8" s="53">
        <v>5</v>
      </c>
      <c r="C8" s="53">
        <v>4</v>
      </c>
      <c r="D8" s="53">
        <v>5</v>
      </c>
      <c r="E8" s="53">
        <v>5</v>
      </c>
      <c r="F8" s="53">
        <v>3</v>
      </c>
      <c r="G8" s="53">
        <v>1</v>
      </c>
      <c r="H8" s="53">
        <v>1</v>
      </c>
      <c r="I8" s="53">
        <v>3</v>
      </c>
      <c r="J8" s="53">
        <v>1</v>
      </c>
      <c r="K8" s="53">
        <v>3</v>
      </c>
      <c r="L8" s="53">
        <v>4</v>
      </c>
      <c r="M8" s="53">
        <v>2</v>
      </c>
      <c r="N8" s="54">
        <f t="shared" si="1"/>
        <v>37</v>
      </c>
    </row>
    <row r="9" spans="1:14" s="32" customFormat="1" ht="11.25" customHeight="1">
      <c r="A9" s="59" t="s">
        <v>57</v>
      </c>
      <c r="B9" s="53">
        <v>0</v>
      </c>
      <c r="C9" s="53">
        <v>7</v>
      </c>
      <c r="D9" s="53">
        <v>1</v>
      </c>
      <c r="E9" s="53">
        <v>1</v>
      </c>
      <c r="F9" s="53">
        <v>0</v>
      </c>
      <c r="G9" s="53">
        <v>2</v>
      </c>
      <c r="H9" s="53">
        <v>2</v>
      </c>
      <c r="I9" s="53">
        <v>3</v>
      </c>
      <c r="J9" s="53">
        <v>0</v>
      </c>
      <c r="K9" s="53">
        <v>1</v>
      </c>
      <c r="L9" s="53">
        <v>2</v>
      </c>
      <c r="M9" s="53">
        <v>1</v>
      </c>
      <c r="N9" s="54">
        <f t="shared" si="1"/>
        <v>20</v>
      </c>
    </row>
    <row r="10" spans="1:14" s="32" customFormat="1" ht="11.25" customHeight="1">
      <c r="A10" s="59" t="s">
        <v>46</v>
      </c>
      <c r="B10" s="53">
        <v>2</v>
      </c>
      <c r="C10" s="53">
        <v>1</v>
      </c>
      <c r="D10" s="53">
        <v>1</v>
      </c>
      <c r="E10" s="53">
        <v>2</v>
      </c>
      <c r="F10" s="53">
        <v>2</v>
      </c>
      <c r="G10" s="53">
        <v>2</v>
      </c>
      <c r="H10" s="53">
        <v>0</v>
      </c>
      <c r="I10" s="53">
        <v>0</v>
      </c>
      <c r="J10" s="53">
        <v>0</v>
      </c>
      <c r="K10" s="53">
        <v>1</v>
      </c>
      <c r="L10" s="53">
        <v>3</v>
      </c>
      <c r="M10" s="53">
        <v>1</v>
      </c>
      <c r="N10" s="54">
        <f t="shared" si="1"/>
        <v>15</v>
      </c>
    </row>
    <row r="11" spans="1:14" s="32" customFormat="1" ht="11.25" customHeight="1">
      <c r="A11" s="59" t="s">
        <v>93</v>
      </c>
      <c r="B11" s="53">
        <v>0</v>
      </c>
      <c r="C11" s="53">
        <v>3</v>
      </c>
      <c r="D11" s="53">
        <v>0</v>
      </c>
      <c r="E11" s="53">
        <v>0</v>
      </c>
      <c r="F11" s="53">
        <v>0</v>
      </c>
      <c r="G11" s="53">
        <v>0</v>
      </c>
      <c r="H11" s="53">
        <v>2</v>
      </c>
      <c r="I11" s="53">
        <v>0</v>
      </c>
      <c r="J11" s="53">
        <v>7</v>
      </c>
      <c r="K11" s="53">
        <v>1</v>
      </c>
      <c r="L11" s="53">
        <v>0</v>
      </c>
      <c r="M11" s="53">
        <v>0</v>
      </c>
      <c r="N11" s="54">
        <f t="shared" si="1"/>
        <v>13</v>
      </c>
    </row>
    <row r="12" spans="1:14" s="32" customFormat="1" ht="11.25" customHeight="1">
      <c r="A12" s="59" t="s">
        <v>39</v>
      </c>
      <c r="B12" s="53">
        <v>1</v>
      </c>
      <c r="C12" s="53">
        <v>0</v>
      </c>
      <c r="D12" s="53">
        <v>1</v>
      </c>
      <c r="E12" s="53">
        <v>1</v>
      </c>
      <c r="F12" s="53">
        <v>0</v>
      </c>
      <c r="G12" s="53">
        <v>0</v>
      </c>
      <c r="H12" s="53">
        <v>3</v>
      </c>
      <c r="I12" s="53">
        <v>0</v>
      </c>
      <c r="J12" s="53">
        <v>4</v>
      </c>
      <c r="K12" s="53">
        <v>1</v>
      </c>
      <c r="L12" s="53">
        <v>0</v>
      </c>
      <c r="M12" s="53">
        <v>1</v>
      </c>
      <c r="N12" s="54">
        <f t="shared" si="1"/>
        <v>12</v>
      </c>
    </row>
    <row r="13" spans="1:14" s="32" customFormat="1" ht="11.25" customHeight="1">
      <c r="A13" s="59" t="s">
        <v>132</v>
      </c>
      <c r="B13" s="53">
        <v>2</v>
      </c>
      <c r="C13" s="53">
        <v>0</v>
      </c>
      <c r="D13" s="53">
        <v>2</v>
      </c>
      <c r="E13" s="53">
        <v>0</v>
      </c>
      <c r="F13" s="53">
        <v>1</v>
      </c>
      <c r="G13" s="53">
        <v>0</v>
      </c>
      <c r="H13" s="53">
        <v>1</v>
      </c>
      <c r="I13" s="53">
        <v>0</v>
      </c>
      <c r="J13" s="53">
        <v>1</v>
      </c>
      <c r="K13" s="53">
        <v>1</v>
      </c>
      <c r="L13" s="53">
        <v>0</v>
      </c>
      <c r="M13" s="53">
        <v>0</v>
      </c>
      <c r="N13" s="54">
        <f t="shared" si="1"/>
        <v>8</v>
      </c>
    </row>
    <row r="14" spans="1:14" s="32" customFormat="1" ht="11.25" customHeight="1">
      <c r="A14" s="59" t="s">
        <v>47</v>
      </c>
      <c r="B14" s="53">
        <v>0</v>
      </c>
      <c r="C14" s="53">
        <v>1</v>
      </c>
      <c r="D14" s="53">
        <v>0</v>
      </c>
      <c r="E14" s="53">
        <v>0</v>
      </c>
      <c r="F14" s="53">
        <v>1</v>
      </c>
      <c r="G14" s="53">
        <v>2</v>
      </c>
      <c r="H14" s="53">
        <v>0</v>
      </c>
      <c r="I14" s="53">
        <v>0</v>
      </c>
      <c r="J14" s="53">
        <v>0</v>
      </c>
      <c r="K14" s="53">
        <v>0</v>
      </c>
      <c r="L14" s="53">
        <v>2</v>
      </c>
      <c r="M14" s="53">
        <v>2</v>
      </c>
      <c r="N14" s="54">
        <f t="shared" si="1"/>
        <v>8</v>
      </c>
    </row>
    <row r="15" spans="1:14" s="32" customFormat="1" ht="11.25" customHeight="1">
      <c r="A15" s="59" t="s">
        <v>40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2</v>
      </c>
      <c r="I15" s="53">
        <v>0</v>
      </c>
      <c r="J15" s="53">
        <v>0</v>
      </c>
      <c r="K15" s="53">
        <v>2</v>
      </c>
      <c r="L15" s="53">
        <v>1</v>
      </c>
      <c r="M15" s="53">
        <v>1</v>
      </c>
      <c r="N15" s="54">
        <f t="shared" si="1"/>
        <v>6</v>
      </c>
    </row>
    <row r="16" spans="1:14" s="32" customFormat="1" ht="11.25" customHeight="1">
      <c r="A16" s="59" t="s">
        <v>51</v>
      </c>
      <c r="B16" s="53">
        <v>1</v>
      </c>
      <c r="C16" s="53">
        <v>1</v>
      </c>
      <c r="D16" s="53">
        <v>0</v>
      </c>
      <c r="E16" s="53">
        <v>0</v>
      </c>
      <c r="F16" s="53">
        <v>1</v>
      </c>
      <c r="G16" s="53">
        <v>0</v>
      </c>
      <c r="H16" s="53">
        <v>1</v>
      </c>
      <c r="I16" s="53">
        <v>0</v>
      </c>
      <c r="J16" s="53">
        <v>0</v>
      </c>
      <c r="K16" s="53">
        <v>0</v>
      </c>
      <c r="L16" s="53">
        <v>2</v>
      </c>
      <c r="M16" s="53">
        <v>0</v>
      </c>
      <c r="N16" s="54">
        <f t="shared" si="1"/>
        <v>6</v>
      </c>
    </row>
    <row r="17" spans="1:14" s="32" customFormat="1" ht="11.25" customHeight="1">
      <c r="A17" s="59" t="s">
        <v>37</v>
      </c>
      <c r="B17" s="53">
        <v>0</v>
      </c>
      <c r="C17" s="53">
        <v>1</v>
      </c>
      <c r="D17" s="53">
        <v>0</v>
      </c>
      <c r="E17" s="53">
        <v>0</v>
      </c>
      <c r="F17" s="53">
        <v>1</v>
      </c>
      <c r="G17" s="53">
        <v>1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f t="shared" si="1"/>
        <v>4</v>
      </c>
    </row>
    <row r="18" spans="1:14" s="32" customFormat="1" ht="11.25" customHeight="1">
      <c r="A18" s="59" t="s">
        <v>45</v>
      </c>
      <c r="B18" s="53">
        <v>0</v>
      </c>
      <c r="C18" s="53">
        <v>0</v>
      </c>
      <c r="D18" s="53">
        <v>0</v>
      </c>
      <c r="E18" s="53">
        <v>0</v>
      </c>
      <c r="F18" s="53">
        <v>1</v>
      </c>
      <c r="G18" s="53">
        <v>1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4">
        <f t="shared" si="1"/>
        <v>4</v>
      </c>
    </row>
    <row r="19" spans="1:14" s="32" customFormat="1" ht="11.25" customHeight="1">
      <c r="A19" s="59" t="s">
        <v>48</v>
      </c>
      <c r="B19" s="53">
        <v>1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4">
        <f t="shared" si="1"/>
        <v>3</v>
      </c>
    </row>
    <row r="20" spans="1:14" s="32" customFormat="1" ht="11.25" customHeight="1">
      <c r="A20" s="59" t="s">
        <v>36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</v>
      </c>
      <c r="M20" s="53">
        <v>0</v>
      </c>
      <c r="N20" s="54">
        <f t="shared" si="1"/>
        <v>2</v>
      </c>
    </row>
    <row r="21" spans="1:14" s="32" customFormat="1" ht="11.25" customHeight="1">
      <c r="A21" s="59" t="s">
        <v>133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1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4">
        <f t="shared" si="1"/>
        <v>2</v>
      </c>
    </row>
    <row r="22" spans="1:14" s="32" customFormat="1" ht="11.25" customHeight="1">
      <c r="A22" s="59" t="s">
        <v>38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1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f t="shared" si="1"/>
        <v>1</v>
      </c>
    </row>
    <row r="23" spans="1:14" s="32" customFormat="1" ht="11.25" customHeight="1">
      <c r="A23" s="59" t="s">
        <v>44</v>
      </c>
      <c r="B23" s="53">
        <v>0</v>
      </c>
      <c r="C23" s="53">
        <v>0</v>
      </c>
      <c r="D23" s="53">
        <v>0</v>
      </c>
      <c r="E23" s="53">
        <v>0</v>
      </c>
      <c r="F23" s="53">
        <v>1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4">
        <f t="shared" si="1"/>
        <v>1</v>
      </c>
    </row>
    <row r="24" spans="1:14" s="32" customFormat="1" ht="11.25" customHeight="1">
      <c r="A24" s="59" t="s">
        <v>121</v>
      </c>
      <c r="B24" s="53">
        <v>1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f t="shared" si="1"/>
        <v>1</v>
      </c>
    </row>
    <row r="25" spans="1:14" s="32" customFormat="1" ht="11.25" customHeight="1">
      <c r="A25" s="59" t="s">
        <v>157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1</v>
      </c>
      <c r="N25" s="54">
        <f t="shared" si="1"/>
        <v>1</v>
      </c>
    </row>
    <row r="26" spans="1:14" s="32" customFormat="1" ht="11.25" customHeight="1">
      <c r="A26" s="59" t="s">
        <v>55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0</v>
      </c>
      <c r="M26" s="53">
        <v>0</v>
      </c>
      <c r="N26" s="54">
        <f t="shared" si="1"/>
        <v>1</v>
      </c>
    </row>
    <row r="27" spans="1:14" s="32" customFormat="1" ht="11.25" customHeight="1">
      <c r="A27" s="59" t="s">
        <v>49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1</v>
      </c>
      <c r="K27" s="53">
        <v>0</v>
      </c>
      <c r="L27" s="53">
        <v>0</v>
      </c>
      <c r="M27" s="53">
        <v>0</v>
      </c>
      <c r="N27" s="54">
        <f t="shared" si="1"/>
        <v>1</v>
      </c>
    </row>
    <row r="28" spans="1:14" s="32" customFormat="1" ht="11.25" customHeight="1">
      <c r="A28" s="59" t="s">
        <v>41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4">
        <f t="shared" si="1"/>
        <v>1</v>
      </c>
    </row>
    <row r="29" spans="1:14" s="32" customFormat="1" ht="11.25" customHeight="1" thickBot="1">
      <c r="A29" s="60" t="s">
        <v>53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1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5">
        <f t="shared" si="1"/>
        <v>1</v>
      </c>
    </row>
    <row r="30" spans="1:14" s="16" customFormat="1" ht="12.75">
      <c r="A30" s="86" t="s">
        <v>30</v>
      </c>
      <c r="B30" s="13"/>
      <c r="C30" s="15"/>
      <c r="D30" s="12"/>
      <c r="E30" s="13"/>
      <c r="F30" s="13"/>
      <c r="H30" s="87" t="s">
        <v>33</v>
      </c>
      <c r="I30" s="13"/>
      <c r="J30" s="13"/>
      <c r="K30" s="13"/>
      <c r="L30" s="13"/>
      <c r="M30" s="13"/>
      <c r="N30" s="12"/>
    </row>
    <row r="32" spans="1:14" s="81" customFormat="1" ht="39.75" customHeight="1">
      <c r="A32" s="225" t="s">
        <v>338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</row>
    <row r="33" spans="1:14" s="81" customFormat="1" ht="6.75" customHeight="1" thickBot="1">
      <c r="A33" s="105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90"/>
    </row>
    <row r="34" spans="1:14" ht="13.5" customHeight="1" thickBot="1">
      <c r="A34" s="224">
        <v>2011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</row>
    <row r="35" spans="1:14" ht="13.5" thickBot="1">
      <c r="A35" s="33" t="s">
        <v>163</v>
      </c>
      <c r="B35" s="72" t="s">
        <v>0</v>
      </c>
      <c r="C35" s="72" t="s">
        <v>1</v>
      </c>
      <c r="D35" s="72" t="s">
        <v>2</v>
      </c>
      <c r="E35" s="72" t="s">
        <v>3</v>
      </c>
      <c r="F35" s="72" t="s">
        <v>4</v>
      </c>
      <c r="G35" s="72" t="s">
        <v>5</v>
      </c>
      <c r="H35" s="72" t="s">
        <v>6</v>
      </c>
      <c r="I35" s="72" t="s">
        <v>7</v>
      </c>
      <c r="J35" s="72" t="s">
        <v>8</v>
      </c>
      <c r="K35" s="72" t="s">
        <v>9</v>
      </c>
      <c r="L35" s="72" t="s">
        <v>10</v>
      </c>
      <c r="M35" s="72" t="s">
        <v>11</v>
      </c>
      <c r="N35" s="73" t="s">
        <v>12</v>
      </c>
    </row>
    <row r="36" spans="1:14" s="81" customFormat="1" ht="13.5" thickBot="1">
      <c r="A36" s="33" t="s">
        <v>165</v>
      </c>
      <c r="B36" s="28">
        <f aca="true" t="shared" si="2" ref="B36:M36">SUM(B37:B44)</f>
        <v>21</v>
      </c>
      <c r="C36" s="28">
        <f t="shared" si="2"/>
        <v>9</v>
      </c>
      <c r="D36" s="28">
        <f t="shared" si="2"/>
        <v>17</v>
      </c>
      <c r="E36" s="28">
        <f t="shared" si="2"/>
        <v>16</v>
      </c>
      <c r="F36" s="28">
        <f t="shared" si="2"/>
        <v>14</v>
      </c>
      <c r="G36" s="28">
        <f t="shared" si="2"/>
        <v>40</v>
      </c>
      <c r="H36" s="28">
        <f t="shared" si="2"/>
        <v>86</v>
      </c>
      <c r="I36" s="28">
        <f t="shared" si="2"/>
        <v>76</v>
      </c>
      <c r="J36" s="28">
        <f t="shared" si="2"/>
        <v>67</v>
      </c>
      <c r="K36" s="28">
        <f t="shared" si="2"/>
        <v>40</v>
      </c>
      <c r="L36" s="28">
        <f t="shared" si="2"/>
        <v>26</v>
      </c>
      <c r="M36" s="28">
        <f t="shared" si="2"/>
        <v>32</v>
      </c>
      <c r="N36" s="28">
        <f aca="true" t="shared" si="3" ref="N36:N44">SUM(B36:M36)</f>
        <v>444</v>
      </c>
    </row>
    <row r="37" spans="1:14" s="32" customFormat="1" ht="12" customHeight="1">
      <c r="A37" s="49" t="s">
        <v>110</v>
      </c>
      <c r="B37" s="37">
        <v>5</v>
      </c>
      <c r="C37" s="37">
        <v>1</v>
      </c>
      <c r="D37" s="37">
        <v>6</v>
      </c>
      <c r="E37" s="37">
        <v>5</v>
      </c>
      <c r="F37" s="37">
        <v>6</v>
      </c>
      <c r="G37" s="37">
        <v>22</v>
      </c>
      <c r="H37" s="45">
        <v>77</v>
      </c>
      <c r="I37" s="37">
        <v>62</v>
      </c>
      <c r="J37" s="37">
        <v>50</v>
      </c>
      <c r="K37" s="37">
        <v>29</v>
      </c>
      <c r="L37" s="37">
        <v>13</v>
      </c>
      <c r="M37" s="37">
        <v>21</v>
      </c>
      <c r="N37" s="21">
        <f t="shared" si="3"/>
        <v>297</v>
      </c>
    </row>
    <row r="38" spans="1:14" s="32" customFormat="1" ht="12" customHeight="1">
      <c r="A38" s="62" t="s">
        <v>76</v>
      </c>
      <c r="B38" s="53">
        <v>13</v>
      </c>
      <c r="C38" s="53">
        <v>5</v>
      </c>
      <c r="D38" s="53">
        <v>10</v>
      </c>
      <c r="E38" s="53">
        <v>8</v>
      </c>
      <c r="F38" s="53">
        <v>6</v>
      </c>
      <c r="G38" s="53">
        <v>13</v>
      </c>
      <c r="H38" s="53">
        <v>8</v>
      </c>
      <c r="I38" s="53">
        <v>13</v>
      </c>
      <c r="J38" s="53">
        <v>13</v>
      </c>
      <c r="K38" s="53">
        <v>7</v>
      </c>
      <c r="L38" s="53">
        <v>12</v>
      </c>
      <c r="M38" s="53">
        <v>11</v>
      </c>
      <c r="N38" s="24">
        <f t="shared" si="3"/>
        <v>119</v>
      </c>
    </row>
    <row r="39" spans="1:14" s="32" customFormat="1" ht="12" customHeight="1">
      <c r="A39" s="46" t="s">
        <v>114</v>
      </c>
      <c r="B39" s="38">
        <v>1</v>
      </c>
      <c r="C39" s="38">
        <v>0</v>
      </c>
      <c r="D39" s="38">
        <v>0</v>
      </c>
      <c r="E39" s="38">
        <v>0</v>
      </c>
      <c r="F39" s="38">
        <v>1</v>
      </c>
      <c r="G39" s="38">
        <v>2</v>
      </c>
      <c r="H39" s="43">
        <v>0</v>
      </c>
      <c r="I39" s="38">
        <v>1</v>
      </c>
      <c r="J39" s="38">
        <v>2</v>
      </c>
      <c r="K39" s="38">
        <v>3</v>
      </c>
      <c r="L39" s="38">
        <v>0</v>
      </c>
      <c r="M39" s="38">
        <v>0</v>
      </c>
      <c r="N39" s="24">
        <f t="shared" si="3"/>
        <v>10</v>
      </c>
    </row>
    <row r="40" spans="1:14" s="32" customFormat="1" ht="12" customHeight="1">
      <c r="A40" s="59" t="s">
        <v>112</v>
      </c>
      <c r="B40" s="53">
        <v>0</v>
      </c>
      <c r="C40" s="53">
        <v>2</v>
      </c>
      <c r="D40" s="53">
        <v>0</v>
      </c>
      <c r="E40" s="53">
        <v>0</v>
      </c>
      <c r="F40" s="53">
        <v>0</v>
      </c>
      <c r="G40" s="53">
        <v>2</v>
      </c>
      <c r="H40" s="53">
        <v>0</v>
      </c>
      <c r="I40" s="53">
        <v>0</v>
      </c>
      <c r="J40" s="53">
        <v>2</v>
      </c>
      <c r="K40" s="53">
        <v>0</v>
      </c>
      <c r="L40" s="53">
        <v>1</v>
      </c>
      <c r="M40" s="53">
        <v>0</v>
      </c>
      <c r="N40" s="24">
        <f t="shared" si="3"/>
        <v>7</v>
      </c>
    </row>
    <row r="41" spans="1:14" s="36" customFormat="1" ht="12" customHeight="1">
      <c r="A41" s="57" t="s">
        <v>61</v>
      </c>
      <c r="B41" s="38">
        <v>0</v>
      </c>
      <c r="C41" s="38">
        <v>0</v>
      </c>
      <c r="D41" s="38">
        <v>1</v>
      </c>
      <c r="E41" s="38">
        <v>2</v>
      </c>
      <c r="F41" s="38">
        <v>1</v>
      </c>
      <c r="G41" s="38">
        <v>0</v>
      </c>
      <c r="H41" s="43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24">
        <f t="shared" si="3"/>
        <v>4</v>
      </c>
    </row>
    <row r="42" spans="1:14" s="32" customFormat="1" ht="12" customHeight="1">
      <c r="A42" s="48" t="s">
        <v>113</v>
      </c>
      <c r="B42" s="50">
        <v>1</v>
      </c>
      <c r="C42" s="50">
        <v>0</v>
      </c>
      <c r="D42" s="50">
        <v>0</v>
      </c>
      <c r="E42" s="50">
        <v>0</v>
      </c>
      <c r="F42" s="50">
        <v>0</v>
      </c>
      <c r="G42" s="50">
        <v>1</v>
      </c>
      <c r="H42" s="43">
        <v>0</v>
      </c>
      <c r="I42" s="50">
        <v>0</v>
      </c>
      <c r="J42" s="50">
        <v>0</v>
      </c>
      <c r="K42" s="50">
        <v>1</v>
      </c>
      <c r="L42" s="50">
        <v>0</v>
      </c>
      <c r="M42" s="50">
        <v>0</v>
      </c>
      <c r="N42" s="24">
        <f t="shared" si="3"/>
        <v>3</v>
      </c>
    </row>
    <row r="43" spans="1:14" s="32" customFormat="1" ht="12" customHeight="1">
      <c r="A43" s="46" t="s">
        <v>63</v>
      </c>
      <c r="B43" s="38">
        <v>1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43">
        <v>1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24">
        <f t="shared" si="3"/>
        <v>2</v>
      </c>
    </row>
    <row r="44" spans="1:14" s="32" customFormat="1" ht="12" customHeight="1" thickBot="1">
      <c r="A44" s="60" t="s">
        <v>103</v>
      </c>
      <c r="B44" s="64">
        <v>0</v>
      </c>
      <c r="C44" s="64">
        <v>1</v>
      </c>
      <c r="D44" s="64">
        <v>0</v>
      </c>
      <c r="E44" s="64">
        <v>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25">
        <f t="shared" si="3"/>
        <v>2</v>
      </c>
    </row>
    <row r="45" spans="1:14" s="16" customFormat="1" ht="12.75">
      <c r="A45" s="86" t="s">
        <v>30</v>
      </c>
      <c r="B45" s="13"/>
      <c r="C45" s="15"/>
      <c r="D45" s="12"/>
      <c r="E45" s="13"/>
      <c r="F45" s="13"/>
      <c r="H45" s="87" t="s">
        <v>33</v>
      </c>
      <c r="I45" s="13"/>
      <c r="J45" s="13"/>
      <c r="K45" s="13"/>
      <c r="L45" s="13"/>
      <c r="M45" s="13"/>
      <c r="N45" s="12"/>
    </row>
    <row r="46" spans="1:14" s="81" customFormat="1" ht="12.75">
      <c r="A46" s="105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s="81" customFormat="1" ht="39.75" customHeight="1">
      <c r="A47" s="225" t="s">
        <v>339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</row>
    <row r="48" spans="1:14" s="81" customFormat="1" ht="6.75" customHeight="1" thickBot="1">
      <c r="A48" s="105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0"/>
    </row>
    <row r="49" spans="1:14" s="81" customFormat="1" ht="13.5" thickBot="1">
      <c r="A49" s="224">
        <v>2011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</row>
    <row r="50" spans="1:14" s="81" customFormat="1" ht="13.5" thickBot="1">
      <c r="A50" s="33" t="s">
        <v>163</v>
      </c>
      <c r="B50" s="72" t="s">
        <v>0</v>
      </c>
      <c r="C50" s="72" t="s">
        <v>1</v>
      </c>
      <c r="D50" s="72" t="s">
        <v>2</v>
      </c>
      <c r="E50" s="72" t="s">
        <v>3</v>
      </c>
      <c r="F50" s="72" t="s">
        <v>4</v>
      </c>
      <c r="G50" s="72" t="s">
        <v>5</v>
      </c>
      <c r="H50" s="72" t="s">
        <v>6</v>
      </c>
      <c r="I50" s="72" t="s">
        <v>7</v>
      </c>
      <c r="J50" s="72" t="s">
        <v>8</v>
      </c>
      <c r="K50" s="72" t="s">
        <v>9</v>
      </c>
      <c r="L50" s="72" t="s">
        <v>10</v>
      </c>
      <c r="M50" s="72" t="s">
        <v>11</v>
      </c>
      <c r="N50" s="73" t="s">
        <v>12</v>
      </c>
    </row>
    <row r="51" spans="1:14" s="81" customFormat="1" ht="13.5" thickBot="1">
      <c r="A51" s="33" t="s">
        <v>166</v>
      </c>
      <c r="B51" s="28">
        <f aca="true" t="shared" si="4" ref="B51:M51">SUM(B52:B59)</f>
        <v>149</v>
      </c>
      <c r="C51" s="28">
        <f t="shared" si="4"/>
        <v>138</v>
      </c>
      <c r="D51" s="28">
        <f t="shared" si="4"/>
        <v>179</v>
      </c>
      <c r="E51" s="28">
        <f t="shared" si="4"/>
        <v>196</v>
      </c>
      <c r="F51" s="28">
        <f t="shared" si="4"/>
        <v>209</v>
      </c>
      <c r="G51" s="28">
        <f t="shared" si="4"/>
        <v>470</v>
      </c>
      <c r="H51" s="28">
        <f t="shared" si="4"/>
        <v>898</v>
      </c>
      <c r="I51" s="28">
        <f t="shared" si="4"/>
        <v>1449</v>
      </c>
      <c r="J51" s="28">
        <f t="shared" si="4"/>
        <v>1451</v>
      </c>
      <c r="K51" s="28">
        <f t="shared" si="4"/>
        <v>1174</v>
      </c>
      <c r="L51" s="28">
        <f t="shared" si="4"/>
        <v>457</v>
      </c>
      <c r="M51" s="28">
        <f t="shared" si="4"/>
        <v>477</v>
      </c>
      <c r="N51" s="28">
        <f aca="true" t="shared" si="5" ref="N51:N59">SUM(B51:M51)</f>
        <v>7247</v>
      </c>
    </row>
    <row r="52" spans="1:14" s="32" customFormat="1" ht="12" customHeight="1">
      <c r="A52" s="49" t="s">
        <v>62</v>
      </c>
      <c r="B52" s="37">
        <v>103</v>
      </c>
      <c r="C52" s="37">
        <v>109</v>
      </c>
      <c r="D52" s="37">
        <v>123</v>
      </c>
      <c r="E52" s="37">
        <v>132</v>
      </c>
      <c r="F52" s="37">
        <v>159</v>
      </c>
      <c r="G52" s="37">
        <v>421</v>
      </c>
      <c r="H52" s="45">
        <v>800</v>
      </c>
      <c r="I52" s="37">
        <v>1361</v>
      </c>
      <c r="J52" s="37">
        <v>1379</v>
      </c>
      <c r="K52" s="37">
        <v>1111</v>
      </c>
      <c r="L52" s="37">
        <v>428</v>
      </c>
      <c r="M52" s="37">
        <v>411</v>
      </c>
      <c r="N52" s="21">
        <f t="shared" si="5"/>
        <v>6537</v>
      </c>
    </row>
    <row r="53" spans="1:14" s="32" customFormat="1" ht="12" customHeight="1">
      <c r="A53" s="46" t="s">
        <v>143</v>
      </c>
      <c r="B53" s="38">
        <v>38</v>
      </c>
      <c r="C53" s="38">
        <v>28</v>
      </c>
      <c r="D53" s="38">
        <v>49</v>
      </c>
      <c r="E53" s="38">
        <v>57</v>
      </c>
      <c r="F53" s="38">
        <v>40</v>
      </c>
      <c r="G53" s="38">
        <v>24</v>
      </c>
      <c r="H53" s="43">
        <v>20</v>
      </c>
      <c r="I53" s="38">
        <v>25</v>
      </c>
      <c r="J53" s="38">
        <v>20</v>
      </c>
      <c r="K53" s="38">
        <v>28</v>
      </c>
      <c r="L53" s="38">
        <v>16</v>
      </c>
      <c r="M53" s="38">
        <v>45</v>
      </c>
      <c r="N53" s="24">
        <f t="shared" si="5"/>
        <v>390</v>
      </c>
    </row>
    <row r="54" spans="1:14" s="32" customFormat="1" ht="12" customHeight="1">
      <c r="A54" s="48" t="s">
        <v>110</v>
      </c>
      <c r="B54" s="38">
        <v>5</v>
      </c>
      <c r="C54" s="38">
        <v>1</v>
      </c>
      <c r="D54" s="38">
        <v>6</v>
      </c>
      <c r="E54" s="38">
        <v>5</v>
      </c>
      <c r="F54" s="38">
        <v>6</v>
      </c>
      <c r="G54" s="38">
        <v>22</v>
      </c>
      <c r="H54" s="43">
        <v>77</v>
      </c>
      <c r="I54" s="38">
        <v>62</v>
      </c>
      <c r="J54" s="38">
        <v>50</v>
      </c>
      <c r="K54" s="38">
        <v>29</v>
      </c>
      <c r="L54" s="38">
        <v>13</v>
      </c>
      <c r="M54" s="38">
        <v>21</v>
      </c>
      <c r="N54" s="24">
        <f t="shared" si="5"/>
        <v>297</v>
      </c>
    </row>
    <row r="55" spans="1:14" s="36" customFormat="1" ht="12" customHeight="1">
      <c r="A55" s="46" t="s">
        <v>114</v>
      </c>
      <c r="B55" s="38">
        <v>1</v>
      </c>
      <c r="C55" s="38">
        <v>0</v>
      </c>
      <c r="D55" s="38">
        <v>0</v>
      </c>
      <c r="E55" s="38">
        <v>0</v>
      </c>
      <c r="F55" s="38">
        <v>1</v>
      </c>
      <c r="G55" s="38">
        <v>2</v>
      </c>
      <c r="H55" s="43">
        <v>0</v>
      </c>
      <c r="I55" s="38">
        <v>1</v>
      </c>
      <c r="J55" s="38">
        <v>2</v>
      </c>
      <c r="K55" s="38">
        <v>3</v>
      </c>
      <c r="L55" s="38">
        <v>0</v>
      </c>
      <c r="M55" s="38">
        <v>0</v>
      </c>
      <c r="N55" s="24">
        <f t="shared" si="5"/>
        <v>10</v>
      </c>
    </row>
    <row r="56" spans="1:14" s="32" customFormat="1" ht="12" customHeight="1">
      <c r="A56" s="57" t="s">
        <v>61</v>
      </c>
      <c r="B56" s="38">
        <v>0</v>
      </c>
      <c r="C56" s="38">
        <v>0</v>
      </c>
      <c r="D56" s="38">
        <v>1</v>
      </c>
      <c r="E56" s="38">
        <v>2</v>
      </c>
      <c r="F56" s="38">
        <v>1</v>
      </c>
      <c r="G56" s="38">
        <v>0</v>
      </c>
      <c r="H56" s="43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24">
        <f t="shared" si="5"/>
        <v>4</v>
      </c>
    </row>
    <row r="57" spans="1:14" s="32" customFormat="1" ht="12" customHeight="1">
      <c r="A57" s="46" t="s">
        <v>65</v>
      </c>
      <c r="B57" s="53">
        <v>0</v>
      </c>
      <c r="C57" s="53">
        <v>0</v>
      </c>
      <c r="D57" s="53">
        <v>0</v>
      </c>
      <c r="E57" s="53">
        <v>0</v>
      </c>
      <c r="F57" s="53">
        <v>2</v>
      </c>
      <c r="G57" s="53">
        <v>0</v>
      </c>
      <c r="H57" s="66">
        <v>0</v>
      </c>
      <c r="I57" s="53">
        <v>0</v>
      </c>
      <c r="J57" s="53">
        <v>0</v>
      </c>
      <c r="K57" s="53">
        <v>2</v>
      </c>
      <c r="L57" s="53">
        <v>0</v>
      </c>
      <c r="M57" s="53">
        <v>0</v>
      </c>
      <c r="N57" s="24">
        <f t="shared" si="5"/>
        <v>4</v>
      </c>
    </row>
    <row r="58" spans="1:14" s="32" customFormat="1" ht="12" customHeight="1">
      <c r="A58" s="48" t="s">
        <v>113</v>
      </c>
      <c r="B58" s="50">
        <v>1</v>
      </c>
      <c r="C58" s="50">
        <v>0</v>
      </c>
      <c r="D58" s="50">
        <v>0</v>
      </c>
      <c r="E58" s="50">
        <v>0</v>
      </c>
      <c r="F58" s="50">
        <v>0</v>
      </c>
      <c r="G58" s="50">
        <v>1</v>
      </c>
      <c r="H58" s="43">
        <v>0</v>
      </c>
      <c r="I58" s="50">
        <v>0</v>
      </c>
      <c r="J58" s="50">
        <v>0</v>
      </c>
      <c r="K58" s="50">
        <v>1</v>
      </c>
      <c r="L58" s="50">
        <v>0</v>
      </c>
      <c r="M58" s="50">
        <v>0</v>
      </c>
      <c r="N58" s="24">
        <f t="shared" si="5"/>
        <v>3</v>
      </c>
    </row>
    <row r="59" spans="1:14" s="32" customFormat="1" ht="12" customHeight="1" thickBot="1">
      <c r="A59" s="47" t="s">
        <v>63</v>
      </c>
      <c r="B59" s="127">
        <v>1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44">
        <v>1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25">
        <f t="shared" si="5"/>
        <v>2</v>
      </c>
    </row>
    <row r="60" spans="1:14" s="16" customFormat="1" ht="12.75">
      <c r="A60" s="86" t="s">
        <v>30</v>
      </c>
      <c r="B60" s="13"/>
      <c r="C60" s="15"/>
      <c r="D60" s="12"/>
      <c r="E60" s="13"/>
      <c r="F60" s="13"/>
      <c r="H60" s="87" t="s">
        <v>33</v>
      </c>
      <c r="I60" s="13"/>
      <c r="J60" s="13"/>
      <c r="K60" s="13"/>
      <c r="L60" s="13"/>
      <c r="M60" s="13"/>
      <c r="N60" s="12"/>
    </row>
  </sheetData>
  <sheetProtection/>
  <mergeCells count="6">
    <mergeCell ref="A1:N1"/>
    <mergeCell ref="A3:N3"/>
    <mergeCell ref="A32:N32"/>
    <mergeCell ref="A34:N34"/>
    <mergeCell ref="A47:N47"/>
    <mergeCell ref="A49:N49"/>
  </mergeCells>
  <printOptions horizontalCentered="1"/>
  <pageMargins left="0" right="0" top="0.5" bottom="0.5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4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4.28125" style="0" customWidth="1"/>
    <col min="2" max="13" width="5.7109375" style="0" customWidth="1"/>
    <col min="14" max="14" width="8.57421875" style="0" bestFit="1" customWidth="1"/>
  </cols>
  <sheetData>
    <row r="1" spans="1:14" ht="39.75" customHeight="1">
      <c r="A1" s="225" t="s">
        <v>340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6.75" customHeight="1" thickBot="1">
      <c r="A2" s="105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90"/>
    </row>
    <row r="3" spans="1:14" ht="13.5" customHeight="1" thickBot="1">
      <c r="A3" s="224">
        <v>2011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3.5" customHeight="1" thickBot="1">
      <c r="A4" s="33" t="s">
        <v>167</v>
      </c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3" t="s">
        <v>12</v>
      </c>
    </row>
    <row r="5" spans="1:14" ht="13.5" customHeight="1" thickBot="1">
      <c r="A5" s="121" t="s">
        <v>168</v>
      </c>
      <c r="B5" s="122">
        <f>B6+B10+B18+B20</f>
        <v>160</v>
      </c>
      <c r="C5" s="122">
        <f aca="true" t="shared" si="0" ref="C5:N5">C6+C10+C18+C20</f>
        <v>148</v>
      </c>
      <c r="D5" s="122">
        <f t="shared" si="0"/>
        <v>194</v>
      </c>
      <c r="E5" s="122">
        <f t="shared" si="0"/>
        <v>202</v>
      </c>
      <c r="F5" s="122">
        <f t="shared" si="0"/>
        <v>226</v>
      </c>
      <c r="G5" s="122">
        <f t="shared" si="0"/>
        <v>501</v>
      </c>
      <c r="H5" s="122">
        <f t="shared" si="0"/>
        <v>956</v>
      </c>
      <c r="I5" s="122">
        <f t="shared" si="0"/>
        <v>1621</v>
      </c>
      <c r="J5" s="122">
        <f t="shared" si="0"/>
        <v>1586</v>
      </c>
      <c r="K5" s="122">
        <f t="shared" si="0"/>
        <v>1351</v>
      </c>
      <c r="L5" s="122">
        <f t="shared" si="0"/>
        <v>507</v>
      </c>
      <c r="M5" s="122">
        <f t="shared" si="0"/>
        <v>562</v>
      </c>
      <c r="N5" s="122">
        <f t="shared" si="0"/>
        <v>8014</v>
      </c>
    </row>
    <row r="6" spans="1:14" s="128" customFormat="1" ht="13.5" thickBot="1">
      <c r="A6" s="93" t="s">
        <v>169</v>
      </c>
      <c r="B6" s="94">
        <f aca="true" t="shared" si="1" ref="B6:M6">SUM(B7:B9)</f>
        <v>2</v>
      </c>
      <c r="C6" s="94">
        <f t="shared" si="1"/>
        <v>0</v>
      </c>
      <c r="D6" s="94">
        <f t="shared" si="1"/>
        <v>0</v>
      </c>
      <c r="E6" s="94">
        <f t="shared" si="1"/>
        <v>0</v>
      </c>
      <c r="F6" s="94">
        <f t="shared" si="1"/>
        <v>2</v>
      </c>
      <c r="G6" s="94">
        <f t="shared" si="1"/>
        <v>3</v>
      </c>
      <c r="H6" s="94">
        <f t="shared" si="1"/>
        <v>0</v>
      </c>
      <c r="I6" s="94">
        <f t="shared" si="1"/>
        <v>1</v>
      </c>
      <c r="J6" s="94">
        <f t="shared" si="1"/>
        <v>2</v>
      </c>
      <c r="K6" s="94">
        <f t="shared" si="1"/>
        <v>4</v>
      </c>
      <c r="L6" s="94">
        <f t="shared" si="1"/>
        <v>0</v>
      </c>
      <c r="M6" s="94">
        <f t="shared" si="1"/>
        <v>1</v>
      </c>
      <c r="N6" s="94">
        <f>SUM(B6:M6)</f>
        <v>15</v>
      </c>
    </row>
    <row r="7" spans="1:16" s="81" customFormat="1" ht="12.75">
      <c r="A7" s="58" t="s">
        <v>114</v>
      </c>
      <c r="B7" s="37">
        <v>1</v>
      </c>
      <c r="C7" s="37">
        <v>0</v>
      </c>
      <c r="D7" s="37">
        <v>0</v>
      </c>
      <c r="E7" s="37">
        <v>0</v>
      </c>
      <c r="F7" s="37">
        <v>1</v>
      </c>
      <c r="G7" s="37">
        <v>2</v>
      </c>
      <c r="H7" s="45">
        <v>0</v>
      </c>
      <c r="I7" s="37">
        <v>1</v>
      </c>
      <c r="J7" s="37">
        <v>2</v>
      </c>
      <c r="K7" s="37">
        <v>3</v>
      </c>
      <c r="L7" s="37">
        <v>0</v>
      </c>
      <c r="M7" s="37">
        <v>0</v>
      </c>
      <c r="N7" s="129">
        <f>SUM(B7:M7)</f>
        <v>10</v>
      </c>
      <c r="O7" s="85"/>
      <c r="P7" s="85"/>
    </row>
    <row r="8" spans="1:15" s="81" customFormat="1" ht="12.75">
      <c r="A8" s="59" t="s">
        <v>113</v>
      </c>
      <c r="B8" s="50">
        <v>1</v>
      </c>
      <c r="C8" s="50">
        <v>0</v>
      </c>
      <c r="D8" s="50">
        <v>0</v>
      </c>
      <c r="E8" s="50">
        <v>0</v>
      </c>
      <c r="F8" s="50">
        <v>0</v>
      </c>
      <c r="G8" s="50">
        <v>1</v>
      </c>
      <c r="H8" s="43">
        <v>0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130">
        <f>SUM(B8:M8)</f>
        <v>3</v>
      </c>
      <c r="O8" s="85"/>
    </row>
    <row r="9" spans="1:15" s="81" customFormat="1" ht="13.5" thickBot="1">
      <c r="A9" s="60" t="s">
        <v>115</v>
      </c>
      <c r="B9" s="127">
        <v>0</v>
      </c>
      <c r="C9" s="127">
        <v>0</v>
      </c>
      <c r="D9" s="127">
        <v>0</v>
      </c>
      <c r="E9" s="127">
        <v>0</v>
      </c>
      <c r="F9" s="127">
        <v>1</v>
      </c>
      <c r="G9" s="127">
        <v>0</v>
      </c>
      <c r="H9" s="44">
        <v>0</v>
      </c>
      <c r="I9" s="127">
        <v>0</v>
      </c>
      <c r="J9" s="127">
        <v>0</v>
      </c>
      <c r="K9" s="127">
        <v>0</v>
      </c>
      <c r="L9" s="127">
        <v>0</v>
      </c>
      <c r="M9" s="127">
        <v>1</v>
      </c>
      <c r="N9" s="131">
        <f>SUM(B9:M9)</f>
        <v>2</v>
      </c>
      <c r="O9" s="85"/>
    </row>
    <row r="10" spans="1:14" s="128" customFormat="1" ht="13.5" thickBot="1">
      <c r="A10" s="93" t="s">
        <v>60</v>
      </c>
      <c r="B10" s="94">
        <f aca="true" t="shared" si="2" ref="B10:N10">SUM(B11:B17)</f>
        <v>109</v>
      </c>
      <c r="C10" s="94">
        <f t="shared" si="2"/>
        <v>111</v>
      </c>
      <c r="D10" s="94">
        <f t="shared" si="2"/>
        <v>130</v>
      </c>
      <c r="E10" s="94">
        <f t="shared" si="2"/>
        <v>138</v>
      </c>
      <c r="F10" s="94">
        <f t="shared" si="2"/>
        <v>168</v>
      </c>
      <c r="G10" s="94">
        <f t="shared" si="2"/>
        <v>439</v>
      </c>
      <c r="H10" s="94">
        <f t="shared" si="2"/>
        <v>836</v>
      </c>
      <c r="I10" s="94">
        <f t="shared" si="2"/>
        <v>1499</v>
      </c>
      <c r="J10" s="94">
        <f t="shared" si="2"/>
        <v>1483</v>
      </c>
      <c r="K10" s="94">
        <f t="shared" si="2"/>
        <v>1242</v>
      </c>
      <c r="L10" s="94">
        <f t="shared" si="2"/>
        <v>467</v>
      </c>
      <c r="M10" s="94">
        <f t="shared" si="2"/>
        <v>471</v>
      </c>
      <c r="N10" s="94">
        <f t="shared" si="2"/>
        <v>7093</v>
      </c>
    </row>
    <row r="11" spans="1:15" s="81" customFormat="1" ht="12.75">
      <c r="A11" s="58" t="s">
        <v>62</v>
      </c>
      <c r="B11" s="37">
        <v>103</v>
      </c>
      <c r="C11" s="37">
        <v>109</v>
      </c>
      <c r="D11" s="37">
        <v>123</v>
      </c>
      <c r="E11" s="37">
        <v>132</v>
      </c>
      <c r="F11" s="37">
        <v>159</v>
      </c>
      <c r="G11" s="37">
        <v>421</v>
      </c>
      <c r="H11" s="45">
        <v>800</v>
      </c>
      <c r="I11" s="37">
        <v>1361</v>
      </c>
      <c r="J11" s="37">
        <v>1379</v>
      </c>
      <c r="K11" s="37">
        <v>1111</v>
      </c>
      <c r="L11" s="37">
        <v>428</v>
      </c>
      <c r="M11" s="37">
        <v>411</v>
      </c>
      <c r="N11" s="129">
        <f aca="true" t="shared" si="3" ref="N11:N19">SUM(B11:M11)</f>
        <v>6537</v>
      </c>
      <c r="O11" s="85"/>
    </row>
    <row r="12" spans="1:16" s="81" customFormat="1" ht="12.75">
      <c r="A12" s="59" t="s">
        <v>72</v>
      </c>
      <c r="B12" s="50">
        <v>3</v>
      </c>
      <c r="C12" s="50">
        <v>2</v>
      </c>
      <c r="D12" s="50">
        <v>4</v>
      </c>
      <c r="E12" s="50">
        <v>3</v>
      </c>
      <c r="F12" s="50">
        <v>6</v>
      </c>
      <c r="G12" s="50">
        <v>15</v>
      </c>
      <c r="H12" s="43">
        <v>35</v>
      </c>
      <c r="I12" s="50">
        <v>138</v>
      </c>
      <c r="J12" s="50">
        <v>104</v>
      </c>
      <c r="K12" s="50">
        <v>126</v>
      </c>
      <c r="L12" s="50">
        <v>39</v>
      </c>
      <c r="M12" s="50">
        <v>60</v>
      </c>
      <c r="N12" s="130">
        <f t="shared" si="3"/>
        <v>535</v>
      </c>
      <c r="O12" s="85"/>
      <c r="P12" s="85"/>
    </row>
    <row r="13" spans="1:14" s="81" customFormat="1" ht="12.75">
      <c r="A13" s="59" t="s">
        <v>64</v>
      </c>
      <c r="B13" s="50">
        <v>2</v>
      </c>
      <c r="C13" s="50">
        <v>0</v>
      </c>
      <c r="D13" s="50">
        <v>2</v>
      </c>
      <c r="E13" s="50">
        <v>1</v>
      </c>
      <c r="F13" s="50">
        <v>0</v>
      </c>
      <c r="G13" s="50">
        <v>3</v>
      </c>
      <c r="H13" s="43">
        <v>0</v>
      </c>
      <c r="I13" s="50">
        <v>0</v>
      </c>
      <c r="J13" s="50">
        <v>0</v>
      </c>
      <c r="K13" s="50">
        <v>2</v>
      </c>
      <c r="L13" s="50">
        <v>0</v>
      </c>
      <c r="M13" s="50">
        <v>0</v>
      </c>
      <c r="N13" s="130">
        <f t="shared" si="3"/>
        <v>10</v>
      </c>
    </row>
    <row r="14" spans="1:14" s="81" customFormat="1" ht="12.75">
      <c r="A14" s="99" t="s">
        <v>61</v>
      </c>
      <c r="B14" s="38">
        <v>0</v>
      </c>
      <c r="C14" s="38">
        <v>0</v>
      </c>
      <c r="D14" s="38">
        <v>1</v>
      </c>
      <c r="E14" s="38">
        <v>2</v>
      </c>
      <c r="F14" s="38">
        <v>1</v>
      </c>
      <c r="G14" s="38">
        <v>0</v>
      </c>
      <c r="H14" s="43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130">
        <f t="shared" si="3"/>
        <v>4</v>
      </c>
    </row>
    <row r="15" spans="1:15" s="81" customFormat="1" ht="12.75">
      <c r="A15" s="59" t="s">
        <v>65</v>
      </c>
      <c r="B15" s="53">
        <v>0</v>
      </c>
      <c r="C15" s="53">
        <v>0</v>
      </c>
      <c r="D15" s="53">
        <v>0</v>
      </c>
      <c r="E15" s="53">
        <v>0</v>
      </c>
      <c r="F15" s="53">
        <v>2</v>
      </c>
      <c r="G15" s="53">
        <v>0</v>
      </c>
      <c r="H15" s="66">
        <v>0</v>
      </c>
      <c r="I15" s="53">
        <v>0</v>
      </c>
      <c r="J15" s="53">
        <v>0</v>
      </c>
      <c r="K15" s="53">
        <v>2</v>
      </c>
      <c r="L15" s="53">
        <v>0</v>
      </c>
      <c r="M15" s="53">
        <v>0</v>
      </c>
      <c r="N15" s="130">
        <f t="shared" si="3"/>
        <v>4</v>
      </c>
      <c r="O15" s="85"/>
    </row>
    <row r="16" spans="1:15" s="81" customFormat="1" ht="12.75">
      <c r="A16" s="59" t="s">
        <v>63</v>
      </c>
      <c r="B16" s="38">
        <v>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43">
        <v>1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130">
        <f t="shared" si="3"/>
        <v>2</v>
      </c>
      <c r="O16" s="85"/>
    </row>
    <row r="17" spans="1:15" s="81" customFormat="1" ht="13.5" thickBot="1">
      <c r="A17" s="47" t="s">
        <v>87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44">
        <v>0</v>
      </c>
      <c r="I17" s="68">
        <v>0</v>
      </c>
      <c r="J17" s="68">
        <v>0</v>
      </c>
      <c r="K17" s="68">
        <v>1</v>
      </c>
      <c r="L17" s="68">
        <v>0</v>
      </c>
      <c r="M17" s="68">
        <v>0</v>
      </c>
      <c r="N17" s="131">
        <f t="shared" si="3"/>
        <v>1</v>
      </c>
      <c r="O17" s="85"/>
    </row>
    <row r="18" spans="1:14" s="128" customFormat="1" ht="13.5" thickBot="1">
      <c r="A18" s="93" t="s">
        <v>170</v>
      </c>
      <c r="B18" s="94">
        <f>B19</f>
        <v>0</v>
      </c>
      <c r="C18" s="94">
        <f aca="true" t="shared" si="4" ref="C18:M18">C19</f>
        <v>2</v>
      </c>
      <c r="D18" s="94">
        <f t="shared" si="4"/>
        <v>0</v>
      </c>
      <c r="E18" s="94">
        <f t="shared" si="4"/>
        <v>0</v>
      </c>
      <c r="F18" s="94">
        <f t="shared" si="4"/>
        <v>0</v>
      </c>
      <c r="G18" s="94">
        <f t="shared" si="4"/>
        <v>1</v>
      </c>
      <c r="H18" s="94">
        <f t="shared" si="4"/>
        <v>0</v>
      </c>
      <c r="I18" s="94">
        <f t="shared" si="4"/>
        <v>0</v>
      </c>
      <c r="J18" s="94">
        <f t="shared" si="4"/>
        <v>0</v>
      </c>
      <c r="K18" s="94">
        <f t="shared" si="4"/>
        <v>0</v>
      </c>
      <c r="L18" s="94">
        <f t="shared" si="4"/>
        <v>1</v>
      </c>
      <c r="M18" s="94">
        <f t="shared" si="4"/>
        <v>0</v>
      </c>
      <c r="N18" s="94">
        <f t="shared" si="3"/>
        <v>4</v>
      </c>
    </row>
    <row r="19" spans="1:15" s="81" customFormat="1" ht="13.5" thickBot="1">
      <c r="A19" s="84" t="s">
        <v>85</v>
      </c>
      <c r="B19" s="125">
        <v>0</v>
      </c>
      <c r="C19" s="125">
        <v>2</v>
      </c>
      <c r="D19" s="125">
        <v>0</v>
      </c>
      <c r="E19" s="125">
        <v>0</v>
      </c>
      <c r="F19" s="125">
        <v>0</v>
      </c>
      <c r="G19" s="125">
        <v>1</v>
      </c>
      <c r="H19" s="125">
        <v>0</v>
      </c>
      <c r="I19" s="125">
        <v>0</v>
      </c>
      <c r="J19" s="125">
        <v>0</v>
      </c>
      <c r="K19" s="125">
        <v>0</v>
      </c>
      <c r="L19" s="125">
        <v>1</v>
      </c>
      <c r="M19" s="125">
        <v>0</v>
      </c>
      <c r="N19" s="94">
        <f t="shared" si="3"/>
        <v>4</v>
      </c>
      <c r="O19" s="85"/>
    </row>
    <row r="20" spans="1:14" s="128" customFormat="1" ht="13.5" thickBot="1">
      <c r="A20" s="93" t="s">
        <v>171</v>
      </c>
      <c r="B20" s="94">
        <f aca="true" t="shared" si="5" ref="B20:N20">SUM(B21:B24)</f>
        <v>49</v>
      </c>
      <c r="C20" s="94">
        <f t="shared" si="5"/>
        <v>35</v>
      </c>
      <c r="D20" s="94">
        <f t="shared" si="5"/>
        <v>64</v>
      </c>
      <c r="E20" s="94">
        <f t="shared" si="5"/>
        <v>64</v>
      </c>
      <c r="F20" s="94">
        <f t="shared" si="5"/>
        <v>56</v>
      </c>
      <c r="G20" s="94">
        <f t="shared" si="5"/>
        <v>58</v>
      </c>
      <c r="H20" s="94">
        <f t="shared" si="5"/>
        <v>120</v>
      </c>
      <c r="I20" s="94">
        <f t="shared" si="5"/>
        <v>121</v>
      </c>
      <c r="J20" s="94">
        <f t="shared" si="5"/>
        <v>101</v>
      </c>
      <c r="K20" s="94">
        <f t="shared" si="5"/>
        <v>105</v>
      </c>
      <c r="L20" s="94">
        <f t="shared" si="5"/>
        <v>39</v>
      </c>
      <c r="M20" s="94">
        <f t="shared" si="5"/>
        <v>90</v>
      </c>
      <c r="N20" s="94">
        <f t="shared" si="5"/>
        <v>902</v>
      </c>
    </row>
    <row r="21" spans="1:15" s="81" customFormat="1" ht="12.75">
      <c r="A21" s="58" t="s">
        <v>143</v>
      </c>
      <c r="B21" s="37">
        <v>38</v>
      </c>
      <c r="C21" s="37">
        <v>28</v>
      </c>
      <c r="D21" s="37">
        <v>49</v>
      </c>
      <c r="E21" s="37">
        <v>57</v>
      </c>
      <c r="F21" s="37">
        <v>40</v>
      </c>
      <c r="G21" s="37">
        <v>24</v>
      </c>
      <c r="H21" s="45">
        <v>20</v>
      </c>
      <c r="I21" s="37">
        <v>25</v>
      </c>
      <c r="J21" s="37">
        <v>20</v>
      </c>
      <c r="K21" s="37">
        <v>28</v>
      </c>
      <c r="L21" s="37">
        <v>16</v>
      </c>
      <c r="M21" s="37">
        <v>45</v>
      </c>
      <c r="N21" s="129">
        <f>SUM(B21:M21)</f>
        <v>390</v>
      </c>
      <c r="O21" s="85"/>
    </row>
    <row r="22" spans="1:15" s="81" customFormat="1" ht="12.75">
      <c r="A22" s="59" t="s">
        <v>110</v>
      </c>
      <c r="B22" s="38">
        <v>5</v>
      </c>
      <c r="C22" s="38">
        <v>1</v>
      </c>
      <c r="D22" s="38">
        <v>6</v>
      </c>
      <c r="E22" s="38">
        <v>5</v>
      </c>
      <c r="F22" s="38">
        <v>6</v>
      </c>
      <c r="G22" s="38">
        <v>22</v>
      </c>
      <c r="H22" s="43">
        <v>77</v>
      </c>
      <c r="I22" s="38">
        <v>62</v>
      </c>
      <c r="J22" s="38">
        <v>50</v>
      </c>
      <c r="K22" s="38">
        <v>29</v>
      </c>
      <c r="L22" s="38">
        <v>13</v>
      </c>
      <c r="M22" s="38">
        <v>21</v>
      </c>
      <c r="N22" s="130">
        <f>SUM(B22:M22)</f>
        <v>297</v>
      </c>
      <c r="O22" s="85"/>
    </row>
    <row r="23" spans="1:15" s="83" customFormat="1" ht="12.75">
      <c r="A23" s="99" t="s">
        <v>107</v>
      </c>
      <c r="B23" s="23">
        <v>5</v>
      </c>
      <c r="C23" s="23">
        <v>5</v>
      </c>
      <c r="D23" s="23">
        <v>9</v>
      </c>
      <c r="E23" s="23">
        <v>1</v>
      </c>
      <c r="F23" s="23">
        <v>9</v>
      </c>
      <c r="G23" s="23">
        <v>10</v>
      </c>
      <c r="H23" s="23">
        <v>23</v>
      </c>
      <c r="I23" s="23">
        <v>31</v>
      </c>
      <c r="J23" s="23">
        <v>27</v>
      </c>
      <c r="K23" s="23">
        <v>46</v>
      </c>
      <c r="L23" s="23">
        <v>9</v>
      </c>
      <c r="M23" s="23">
        <v>23</v>
      </c>
      <c r="N23" s="130">
        <f>SUM(B23:M23)</f>
        <v>198</v>
      </c>
      <c r="O23" s="82"/>
    </row>
    <row r="24" spans="1:15" s="81" customFormat="1" ht="13.5" thickBot="1">
      <c r="A24" s="60" t="s">
        <v>134</v>
      </c>
      <c r="B24" s="127">
        <v>1</v>
      </c>
      <c r="C24" s="127">
        <v>1</v>
      </c>
      <c r="D24" s="127">
        <v>0</v>
      </c>
      <c r="E24" s="127">
        <v>1</v>
      </c>
      <c r="F24" s="127">
        <v>1</v>
      </c>
      <c r="G24" s="127">
        <v>2</v>
      </c>
      <c r="H24" s="44">
        <v>0</v>
      </c>
      <c r="I24" s="127">
        <v>3</v>
      </c>
      <c r="J24" s="127">
        <v>4</v>
      </c>
      <c r="K24" s="127">
        <v>2</v>
      </c>
      <c r="L24" s="127">
        <v>1</v>
      </c>
      <c r="M24" s="127">
        <v>1</v>
      </c>
      <c r="N24" s="131">
        <f>SUM(B24:M24)</f>
        <v>17</v>
      </c>
      <c r="O24" s="85"/>
    </row>
    <row r="25" spans="1:14" ht="12.75">
      <c r="A25" s="86" t="s">
        <v>30</v>
      </c>
      <c r="B25" s="13"/>
      <c r="C25" s="15"/>
      <c r="D25" s="12"/>
      <c r="E25" s="13"/>
      <c r="F25" s="13"/>
      <c r="G25" s="16"/>
      <c r="H25" s="87" t="s">
        <v>33</v>
      </c>
      <c r="I25" s="13"/>
      <c r="J25" s="13"/>
      <c r="K25" s="13"/>
      <c r="L25" s="13"/>
      <c r="M25" s="13"/>
      <c r="N25" s="12"/>
    </row>
    <row r="27" spans="1:14" ht="39.75" customHeight="1">
      <c r="A27" s="225" t="s">
        <v>341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</row>
    <row r="28" spans="1:14" ht="6.75" customHeight="1" thickBot="1">
      <c r="A28" s="105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90"/>
    </row>
    <row r="29" spans="1:14" ht="13.5" thickBot="1">
      <c r="A29" s="224">
        <v>2011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</row>
    <row r="30" spans="1:14" ht="13.5" thickBot="1">
      <c r="A30" s="121" t="s">
        <v>167</v>
      </c>
      <c r="B30" s="123" t="s">
        <v>0</v>
      </c>
      <c r="C30" s="123" t="s">
        <v>1</v>
      </c>
      <c r="D30" s="123" t="s">
        <v>2</v>
      </c>
      <c r="E30" s="123" t="s">
        <v>3</v>
      </c>
      <c r="F30" s="123" t="s">
        <v>4</v>
      </c>
      <c r="G30" s="123" t="s">
        <v>5</v>
      </c>
      <c r="H30" s="123" t="s">
        <v>6</v>
      </c>
      <c r="I30" s="123" t="s">
        <v>7</v>
      </c>
      <c r="J30" s="123" t="s">
        <v>8</v>
      </c>
      <c r="K30" s="123" t="s">
        <v>9</v>
      </c>
      <c r="L30" s="123" t="s">
        <v>10</v>
      </c>
      <c r="M30" s="123" t="s">
        <v>11</v>
      </c>
      <c r="N30" s="124" t="s">
        <v>12</v>
      </c>
    </row>
    <row r="31" spans="1:14" ht="13.5" thickBot="1">
      <c r="A31" s="33" t="s">
        <v>172</v>
      </c>
      <c r="B31" s="28">
        <f>SUM(B32:B33)</f>
        <v>2</v>
      </c>
      <c r="C31" s="28">
        <f aca="true" t="shared" si="6" ref="C31:M31">SUM(C32:C33)</f>
        <v>0</v>
      </c>
      <c r="D31" s="28">
        <f t="shared" si="6"/>
        <v>0</v>
      </c>
      <c r="E31" s="28">
        <f t="shared" si="6"/>
        <v>0</v>
      </c>
      <c r="F31" s="28">
        <f t="shared" si="6"/>
        <v>1</v>
      </c>
      <c r="G31" s="28">
        <f t="shared" si="6"/>
        <v>3</v>
      </c>
      <c r="H31" s="28">
        <f t="shared" si="6"/>
        <v>0</v>
      </c>
      <c r="I31" s="28">
        <f t="shared" si="6"/>
        <v>1</v>
      </c>
      <c r="J31" s="28">
        <f t="shared" si="6"/>
        <v>2</v>
      </c>
      <c r="K31" s="28">
        <f t="shared" si="6"/>
        <v>4</v>
      </c>
      <c r="L31" s="28">
        <f t="shared" si="6"/>
        <v>0</v>
      </c>
      <c r="M31" s="28">
        <f t="shared" si="6"/>
        <v>0</v>
      </c>
      <c r="N31" s="28">
        <f>SUM(B31:M31)</f>
        <v>13</v>
      </c>
    </row>
    <row r="32" spans="1:16" s="81" customFormat="1" ht="12.75">
      <c r="A32" s="58" t="s">
        <v>114</v>
      </c>
      <c r="B32" s="37">
        <v>1</v>
      </c>
      <c r="C32" s="37">
        <v>0</v>
      </c>
      <c r="D32" s="37">
        <v>0</v>
      </c>
      <c r="E32" s="37">
        <v>0</v>
      </c>
      <c r="F32" s="37">
        <v>1</v>
      </c>
      <c r="G32" s="37">
        <v>2</v>
      </c>
      <c r="H32" s="45">
        <v>0</v>
      </c>
      <c r="I32" s="37">
        <v>1</v>
      </c>
      <c r="J32" s="37">
        <v>2</v>
      </c>
      <c r="K32" s="37">
        <v>3</v>
      </c>
      <c r="L32" s="37">
        <v>0</v>
      </c>
      <c r="M32" s="37">
        <v>0</v>
      </c>
      <c r="N32" s="129">
        <f>SUM(B32:M32)</f>
        <v>10</v>
      </c>
      <c r="O32" s="85"/>
      <c r="P32" s="85"/>
    </row>
    <row r="33" spans="1:15" s="81" customFormat="1" ht="13.5" thickBot="1">
      <c r="A33" s="60" t="s">
        <v>113</v>
      </c>
      <c r="B33" s="68">
        <v>1</v>
      </c>
      <c r="C33" s="68">
        <v>0</v>
      </c>
      <c r="D33" s="68">
        <v>0</v>
      </c>
      <c r="E33" s="68">
        <v>0</v>
      </c>
      <c r="F33" s="68">
        <v>0</v>
      </c>
      <c r="G33" s="68">
        <v>1</v>
      </c>
      <c r="H33" s="44">
        <v>0</v>
      </c>
      <c r="I33" s="68">
        <v>0</v>
      </c>
      <c r="J33" s="68">
        <v>0</v>
      </c>
      <c r="K33" s="68">
        <v>1</v>
      </c>
      <c r="L33" s="68">
        <v>0</v>
      </c>
      <c r="M33" s="68">
        <v>0</v>
      </c>
      <c r="N33" s="131">
        <f>SUM(B33:M33)</f>
        <v>3</v>
      </c>
      <c r="O33" s="85"/>
    </row>
    <row r="34" spans="1:14" ht="12.75">
      <c r="A34" s="86" t="s">
        <v>30</v>
      </c>
      <c r="B34" s="13"/>
      <c r="C34" s="15"/>
      <c r="D34" s="12"/>
      <c r="E34" s="13"/>
      <c r="F34" s="13"/>
      <c r="G34" s="16"/>
      <c r="H34" s="87" t="s">
        <v>33</v>
      </c>
      <c r="I34" s="13"/>
      <c r="J34" s="13"/>
      <c r="K34" s="13"/>
      <c r="L34" s="13"/>
      <c r="M34" s="13"/>
      <c r="N34" s="12"/>
    </row>
    <row r="35" spans="1:14" ht="12.75">
      <c r="A35" s="86"/>
      <c r="B35" s="13"/>
      <c r="C35" s="15"/>
      <c r="D35" s="12"/>
      <c r="E35" s="13"/>
      <c r="F35" s="13"/>
      <c r="G35" s="16"/>
      <c r="H35" s="87"/>
      <c r="I35" s="13"/>
      <c r="J35" s="13"/>
      <c r="K35" s="13"/>
      <c r="L35" s="13"/>
      <c r="M35" s="13"/>
      <c r="N35" s="12"/>
    </row>
    <row r="36" spans="1:14" ht="39.75" customHeight="1">
      <c r="A36" s="225" t="s">
        <v>342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</row>
    <row r="37" spans="1:14" ht="6.75" customHeight="1" thickBot="1">
      <c r="A37" s="105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90"/>
    </row>
    <row r="38" spans="1:14" ht="13.5" thickBot="1">
      <c r="A38" s="224">
        <v>2011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</row>
    <row r="39" spans="1:14" ht="13.5" thickBot="1">
      <c r="A39" s="121" t="s">
        <v>167</v>
      </c>
      <c r="B39" s="123" t="s">
        <v>0</v>
      </c>
      <c r="C39" s="123" t="s">
        <v>1</v>
      </c>
      <c r="D39" s="123" t="s">
        <v>2</v>
      </c>
      <c r="E39" s="123" t="s">
        <v>3</v>
      </c>
      <c r="F39" s="123" t="s">
        <v>4</v>
      </c>
      <c r="G39" s="123" t="s">
        <v>5</v>
      </c>
      <c r="H39" s="123" t="s">
        <v>6</v>
      </c>
      <c r="I39" s="123" t="s">
        <v>7</v>
      </c>
      <c r="J39" s="123" t="s">
        <v>8</v>
      </c>
      <c r="K39" s="123" t="s">
        <v>9</v>
      </c>
      <c r="L39" s="123" t="s">
        <v>10</v>
      </c>
      <c r="M39" s="123" t="s">
        <v>11</v>
      </c>
      <c r="N39" s="124" t="s">
        <v>12</v>
      </c>
    </row>
    <row r="40" spans="1:14" ht="13.5" thickBot="1">
      <c r="A40" s="33" t="s">
        <v>173</v>
      </c>
      <c r="B40" s="28">
        <f aca="true" t="shared" si="7" ref="B40:M40">SUM(B41:B45)</f>
        <v>3</v>
      </c>
      <c r="C40" s="28">
        <f t="shared" si="7"/>
        <v>0</v>
      </c>
      <c r="D40" s="28">
        <f t="shared" si="7"/>
        <v>3</v>
      </c>
      <c r="E40" s="28">
        <f t="shared" si="7"/>
        <v>3</v>
      </c>
      <c r="F40" s="28">
        <f t="shared" si="7"/>
        <v>3</v>
      </c>
      <c r="G40" s="28">
        <f t="shared" si="7"/>
        <v>3</v>
      </c>
      <c r="H40" s="28">
        <f t="shared" si="7"/>
        <v>1</v>
      </c>
      <c r="I40" s="28">
        <f t="shared" si="7"/>
        <v>0</v>
      </c>
      <c r="J40" s="28">
        <f t="shared" si="7"/>
        <v>0</v>
      </c>
      <c r="K40" s="28">
        <f t="shared" si="7"/>
        <v>5</v>
      </c>
      <c r="L40" s="28">
        <f t="shared" si="7"/>
        <v>0</v>
      </c>
      <c r="M40" s="28">
        <f t="shared" si="7"/>
        <v>0</v>
      </c>
      <c r="N40" s="28">
        <f aca="true" t="shared" si="8" ref="N40:N45">SUM(B40:M40)</f>
        <v>21</v>
      </c>
    </row>
    <row r="41" spans="1:15" s="81" customFormat="1" ht="12.75">
      <c r="A41" s="58" t="s">
        <v>64</v>
      </c>
      <c r="B41" s="132">
        <v>2</v>
      </c>
      <c r="C41" s="132">
        <v>0</v>
      </c>
      <c r="D41" s="132">
        <v>2</v>
      </c>
      <c r="E41" s="132">
        <v>1</v>
      </c>
      <c r="F41" s="132">
        <v>0</v>
      </c>
      <c r="G41" s="132">
        <v>3</v>
      </c>
      <c r="H41" s="45">
        <v>0</v>
      </c>
      <c r="I41" s="132">
        <v>0</v>
      </c>
      <c r="J41" s="132">
        <v>0</v>
      </c>
      <c r="K41" s="132">
        <v>2</v>
      </c>
      <c r="L41" s="132">
        <v>0</v>
      </c>
      <c r="M41" s="132">
        <v>0</v>
      </c>
      <c r="N41" s="21">
        <f t="shared" si="8"/>
        <v>10</v>
      </c>
      <c r="O41" s="85"/>
    </row>
    <row r="42" spans="1:15" s="81" customFormat="1" ht="12.75">
      <c r="A42" s="59" t="s">
        <v>65</v>
      </c>
      <c r="B42" s="53">
        <v>0</v>
      </c>
      <c r="C42" s="53">
        <v>0</v>
      </c>
      <c r="D42" s="53">
        <v>0</v>
      </c>
      <c r="E42" s="53">
        <v>0</v>
      </c>
      <c r="F42" s="53">
        <v>2</v>
      </c>
      <c r="G42" s="53">
        <v>0</v>
      </c>
      <c r="H42" s="66">
        <v>0</v>
      </c>
      <c r="I42" s="53">
        <v>0</v>
      </c>
      <c r="J42" s="53">
        <v>0</v>
      </c>
      <c r="K42" s="53">
        <v>2</v>
      </c>
      <c r="L42" s="53">
        <v>0</v>
      </c>
      <c r="M42" s="53">
        <v>0</v>
      </c>
      <c r="N42" s="24">
        <f t="shared" si="8"/>
        <v>4</v>
      </c>
      <c r="O42" s="85"/>
    </row>
    <row r="43" spans="1:14" s="81" customFormat="1" ht="12.75">
      <c r="A43" s="99" t="s">
        <v>61</v>
      </c>
      <c r="B43" s="38">
        <v>0</v>
      </c>
      <c r="C43" s="38">
        <v>0</v>
      </c>
      <c r="D43" s="38">
        <v>1</v>
      </c>
      <c r="E43" s="38">
        <v>2</v>
      </c>
      <c r="F43" s="38">
        <v>1</v>
      </c>
      <c r="G43" s="38">
        <v>0</v>
      </c>
      <c r="H43" s="43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24">
        <f t="shared" si="8"/>
        <v>4</v>
      </c>
    </row>
    <row r="44" spans="1:14" s="81" customFormat="1" ht="12.75">
      <c r="A44" s="59" t="s">
        <v>63</v>
      </c>
      <c r="B44" s="38">
        <v>1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3">
        <v>1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24">
        <f t="shared" si="8"/>
        <v>2</v>
      </c>
    </row>
    <row r="45" spans="1:15" s="81" customFormat="1" ht="13.5" thickBot="1">
      <c r="A45" s="47" t="s">
        <v>87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44">
        <v>0</v>
      </c>
      <c r="I45" s="68">
        <v>0</v>
      </c>
      <c r="J45" s="68">
        <v>0</v>
      </c>
      <c r="K45" s="68">
        <v>1</v>
      </c>
      <c r="L45" s="68">
        <v>0</v>
      </c>
      <c r="M45" s="68">
        <v>0</v>
      </c>
      <c r="N45" s="25">
        <f t="shared" si="8"/>
        <v>1</v>
      </c>
      <c r="O45" s="85"/>
    </row>
    <row r="46" spans="1:14" ht="12.75">
      <c r="A46" s="86" t="s">
        <v>30</v>
      </c>
      <c r="B46" s="13"/>
      <c r="C46" s="15"/>
      <c r="D46" s="12"/>
      <c r="E46" s="13"/>
      <c r="F46" s="13"/>
      <c r="G46" s="16"/>
      <c r="H46" s="87" t="s">
        <v>33</v>
      </c>
      <c r="I46" s="13"/>
      <c r="J46" s="13"/>
      <c r="K46" s="13"/>
      <c r="L46" s="13"/>
      <c r="M46" s="13"/>
      <c r="N46" s="12"/>
    </row>
    <row r="47" spans="1:14" ht="12.75">
      <c r="A47" s="86"/>
      <c r="B47" s="13"/>
      <c r="C47" s="15"/>
      <c r="D47" s="12"/>
      <c r="E47" s="13"/>
      <c r="F47" s="13"/>
      <c r="G47" s="16"/>
      <c r="H47" s="87"/>
      <c r="I47" s="13"/>
      <c r="J47" s="13"/>
      <c r="K47" s="13"/>
      <c r="L47" s="13"/>
      <c r="M47" s="13"/>
      <c r="N47" s="12"/>
    </row>
    <row r="48" spans="1:14" ht="12.75">
      <c r="A48" s="86"/>
      <c r="B48" s="13"/>
      <c r="C48" s="15"/>
      <c r="D48" s="12"/>
      <c r="E48" s="13"/>
      <c r="F48" s="13"/>
      <c r="G48" s="16"/>
      <c r="H48" s="87"/>
      <c r="I48" s="13"/>
      <c r="J48" s="13"/>
      <c r="K48" s="13"/>
      <c r="L48" s="13"/>
      <c r="M48" s="13"/>
      <c r="N48" s="12"/>
    </row>
  </sheetData>
  <sheetProtection/>
  <mergeCells count="6">
    <mergeCell ref="A1:N1"/>
    <mergeCell ref="A3:N3"/>
    <mergeCell ref="A27:N27"/>
    <mergeCell ref="A29:N29"/>
    <mergeCell ref="A36:N36"/>
    <mergeCell ref="A38:N38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134"/>
  <sheetViews>
    <sheetView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14.8515625" style="142" customWidth="1"/>
    <col min="2" max="13" width="6.57421875" style="142" bestFit="1" customWidth="1"/>
    <col min="14" max="14" width="8.57421875" style="219" bestFit="1" customWidth="1"/>
    <col min="15" max="16384" width="9.140625" style="142" customWidth="1"/>
  </cols>
  <sheetData>
    <row r="1" spans="1:14" s="133" customFormat="1" ht="39.75" customHeight="1">
      <c r="A1" s="225" t="s">
        <v>343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32" customFormat="1" ht="6.75" customHeight="1" thickBot="1">
      <c r="A2" s="134"/>
      <c r="N2" s="218"/>
    </row>
    <row r="3" spans="1:14" s="2" customFormat="1" ht="13.5" customHeight="1" thickBot="1">
      <c r="A3" s="135"/>
      <c r="B3" s="224">
        <v>2011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s="2" customFormat="1" ht="13.5" customHeight="1" thickBot="1">
      <c r="A4" s="33" t="s">
        <v>31</v>
      </c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3" t="s">
        <v>12</v>
      </c>
    </row>
    <row r="5" spans="1:15" s="32" customFormat="1" ht="15" customHeight="1" thickBot="1">
      <c r="A5" s="136" t="s">
        <v>32</v>
      </c>
      <c r="B5" s="28">
        <f>B6+B40+B78+B98+B127+B133</f>
        <v>9599</v>
      </c>
      <c r="C5" s="28">
        <f aca="true" t="shared" si="0" ref="C5:N5">C6+C40+C78+C98+C127+C133</f>
        <v>8619</v>
      </c>
      <c r="D5" s="28">
        <f t="shared" si="0"/>
        <v>10410</v>
      </c>
      <c r="E5" s="28">
        <f t="shared" si="0"/>
        <v>9658</v>
      </c>
      <c r="F5" s="28">
        <f t="shared" si="0"/>
        <v>11805</v>
      </c>
      <c r="G5" s="28">
        <f t="shared" si="0"/>
        <v>11435</v>
      </c>
      <c r="H5" s="28">
        <f t="shared" si="0"/>
        <v>10275</v>
      </c>
      <c r="I5" s="28">
        <f t="shared" si="0"/>
        <v>10560</v>
      </c>
      <c r="J5" s="28">
        <f t="shared" si="0"/>
        <v>12197</v>
      </c>
      <c r="K5" s="28">
        <f t="shared" si="0"/>
        <v>10532</v>
      </c>
      <c r="L5" s="28">
        <f t="shared" si="0"/>
        <v>8987</v>
      </c>
      <c r="M5" s="28">
        <f t="shared" si="0"/>
        <v>9901</v>
      </c>
      <c r="N5" s="28">
        <f t="shared" si="0"/>
        <v>123978</v>
      </c>
      <c r="O5" s="137"/>
    </row>
    <row r="6" spans="1:15" s="139" customFormat="1" ht="15" customHeight="1" thickBot="1">
      <c r="A6" s="213" t="s">
        <v>34</v>
      </c>
      <c r="B6" s="214">
        <f>B7+B29</f>
        <v>51</v>
      </c>
      <c r="C6" s="214">
        <f aca="true" t="shared" si="1" ref="C6:N6">C7+C29</f>
        <v>58</v>
      </c>
      <c r="D6" s="214">
        <f t="shared" si="1"/>
        <v>53</v>
      </c>
      <c r="E6" s="214">
        <f t="shared" si="1"/>
        <v>50</v>
      </c>
      <c r="F6" s="214">
        <f t="shared" si="1"/>
        <v>73</v>
      </c>
      <c r="G6" s="214">
        <f t="shared" si="1"/>
        <v>62</v>
      </c>
      <c r="H6" s="214">
        <f t="shared" si="1"/>
        <v>48</v>
      </c>
      <c r="I6" s="214">
        <f t="shared" si="1"/>
        <v>37</v>
      </c>
      <c r="J6" s="214">
        <f t="shared" si="1"/>
        <v>36</v>
      </c>
      <c r="K6" s="214">
        <f t="shared" si="1"/>
        <v>55</v>
      </c>
      <c r="L6" s="214">
        <f t="shared" si="1"/>
        <v>47</v>
      </c>
      <c r="M6" s="214">
        <f t="shared" si="1"/>
        <v>40</v>
      </c>
      <c r="N6" s="214">
        <f t="shared" si="1"/>
        <v>610</v>
      </c>
      <c r="O6" s="138"/>
    </row>
    <row r="7" spans="1:15" s="139" customFormat="1" ht="15" customHeight="1" thickBot="1">
      <c r="A7" s="93" t="s">
        <v>35</v>
      </c>
      <c r="B7" s="28">
        <f>SUM(B8:B28)</f>
        <v>40</v>
      </c>
      <c r="C7" s="28">
        <f aca="true" t="shared" si="2" ref="C7:N7">SUM(C8:C28)</f>
        <v>44</v>
      </c>
      <c r="D7" s="28">
        <f t="shared" si="2"/>
        <v>35</v>
      </c>
      <c r="E7" s="28">
        <f t="shared" si="2"/>
        <v>35</v>
      </c>
      <c r="F7" s="28">
        <f t="shared" si="2"/>
        <v>55</v>
      </c>
      <c r="G7" s="28">
        <f t="shared" si="2"/>
        <v>50</v>
      </c>
      <c r="H7" s="28">
        <f t="shared" si="2"/>
        <v>33</v>
      </c>
      <c r="I7" s="28">
        <f t="shared" si="2"/>
        <v>30</v>
      </c>
      <c r="J7" s="28">
        <f t="shared" si="2"/>
        <v>30</v>
      </c>
      <c r="K7" s="28">
        <f t="shared" si="2"/>
        <v>40</v>
      </c>
      <c r="L7" s="28">
        <f t="shared" si="2"/>
        <v>40</v>
      </c>
      <c r="M7" s="28">
        <f t="shared" si="2"/>
        <v>29</v>
      </c>
      <c r="N7" s="28">
        <f t="shared" si="2"/>
        <v>461</v>
      </c>
      <c r="O7" s="138"/>
    </row>
    <row r="8" spans="1:14" s="32" customFormat="1" ht="15.75" customHeight="1">
      <c r="A8" s="58" t="s">
        <v>42</v>
      </c>
      <c r="B8" s="56">
        <v>18</v>
      </c>
      <c r="C8" s="56">
        <v>11</v>
      </c>
      <c r="D8" s="56">
        <v>12</v>
      </c>
      <c r="E8" s="56">
        <v>12</v>
      </c>
      <c r="F8" s="56">
        <v>16</v>
      </c>
      <c r="G8" s="56">
        <v>15</v>
      </c>
      <c r="H8" s="56">
        <v>13</v>
      </c>
      <c r="I8" s="56">
        <v>9</v>
      </c>
      <c r="J8" s="56">
        <v>12</v>
      </c>
      <c r="K8" s="56">
        <v>9</v>
      </c>
      <c r="L8" s="56">
        <v>16</v>
      </c>
      <c r="M8" s="56">
        <v>15</v>
      </c>
      <c r="N8" s="55">
        <v>158</v>
      </c>
    </row>
    <row r="9" spans="1:14" s="32" customFormat="1" ht="15.75" customHeight="1">
      <c r="A9" s="59" t="s">
        <v>43</v>
      </c>
      <c r="B9" s="53">
        <v>6</v>
      </c>
      <c r="C9" s="53">
        <v>7</v>
      </c>
      <c r="D9" s="53">
        <v>5</v>
      </c>
      <c r="E9" s="53">
        <v>7</v>
      </c>
      <c r="F9" s="53">
        <v>10</v>
      </c>
      <c r="G9" s="53">
        <v>12</v>
      </c>
      <c r="H9" s="53">
        <v>7</v>
      </c>
      <c r="I9" s="53">
        <v>9</v>
      </c>
      <c r="J9" s="53">
        <v>6</v>
      </c>
      <c r="K9" s="53">
        <v>7</v>
      </c>
      <c r="L9" s="53">
        <v>6</v>
      </c>
      <c r="M9" s="53">
        <v>8</v>
      </c>
      <c r="N9" s="54">
        <v>90</v>
      </c>
    </row>
    <row r="10" spans="1:14" s="32" customFormat="1" ht="15.75" customHeight="1">
      <c r="A10" s="59" t="s">
        <v>39</v>
      </c>
      <c r="B10" s="53">
        <v>4</v>
      </c>
      <c r="C10" s="53">
        <v>0</v>
      </c>
      <c r="D10" s="53">
        <v>4</v>
      </c>
      <c r="E10" s="53">
        <v>3</v>
      </c>
      <c r="F10" s="53">
        <v>5</v>
      </c>
      <c r="G10" s="53">
        <v>7</v>
      </c>
      <c r="H10" s="53">
        <v>5</v>
      </c>
      <c r="I10" s="53">
        <v>3</v>
      </c>
      <c r="J10" s="53">
        <v>4</v>
      </c>
      <c r="K10" s="53">
        <v>3</v>
      </c>
      <c r="L10" s="53">
        <v>0</v>
      </c>
      <c r="M10" s="53">
        <v>2</v>
      </c>
      <c r="N10" s="54">
        <v>40</v>
      </c>
    </row>
    <row r="11" spans="1:14" s="32" customFormat="1" ht="15.75" customHeight="1">
      <c r="A11" s="59" t="s">
        <v>50</v>
      </c>
      <c r="B11" s="53">
        <v>0</v>
      </c>
      <c r="C11" s="53">
        <v>12</v>
      </c>
      <c r="D11" s="53">
        <v>3</v>
      </c>
      <c r="E11" s="53">
        <v>2</v>
      </c>
      <c r="F11" s="53">
        <v>4</v>
      </c>
      <c r="G11" s="53">
        <v>1</v>
      </c>
      <c r="H11" s="53">
        <v>1</v>
      </c>
      <c r="I11" s="53">
        <v>1</v>
      </c>
      <c r="J11" s="53">
        <v>0</v>
      </c>
      <c r="K11" s="53">
        <v>10</v>
      </c>
      <c r="L11" s="53">
        <v>5</v>
      </c>
      <c r="M11" s="53">
        <v>1</v>
      </c>
      <c r="N11" s="54">
        <v>40</v>
      </c>
    </row>
    <row r="12" spans="1:14" s="32" customFormat="1" ht="15.75" customHeight="1">
      <c r="A12" s="59" t="s">
        <v>46</v>
      </c>
      <c r="B12" s="53">
        <v>3</v>
      </c>
      <c r="C12" s="53">
        <v>4</v>
      </c>
      <c r="D12" s="53">
        <v>2</v>
      </c>
      <c r="E12" s="53">
        <v>5</v>
      </c>
      <c r="F12" s="53">
        <v>2</v>
      </c>
      <c r="G12" s="53">
        <v>3</v>
      </c>
      <c r="H12" s="53">
        <v>1</v>
      </c>
      <c r="I12" s="53">
        <v>2</v>
      </c>
      <c r="J12" s="53">
        <v>3</v>
      </c>
      <c r="K12" s="53">
        <v>0</v>
      </c>
      <c r="L12" s="53">
        <v>0</v>
      </c>
      <c r="M12" s="53">
        <v>0</v>
      </c>
      <c r="N12" s="54">
        <v>25</v>
      </c>
    </row>
    <row r="13" spans="1:14" s="32" customFormat="1" ht="15.75" customHeight="1">
      <c r="A13" s="59" t="s">
        <v>37</v>
      </c>
      <c r="B13" s="53">
        <v>1</v>
      </c>
      <c r="C13" s="53">
        <v>3</v>
      </c>
      <c r="D13" s="53">
        <v>1</v>
      </c>
      <c r="E13" s="53">
        <v>0</v>
      </c>
      <c r="F13" s="53">
        <v>2</v>
      </c>
      <c r="G13" s="53">
        <v>1</v>
      </c>
      <c r="H13" s="53">
        <v>2</v>
      </c>
      <c r="I13" s="53">
        <v>1</v>
      </c>
      <c r="J13" s="53">
        <v>2</v>
      </c>
      <c r="K13" s="53">
        <v>1</v>
      </c>
      <c r="L13" s="53">
        <v>0</v>
      </c>
      <c r="M13" s="53">
        <v>0</v>
      </c>
      <c r="N13" s="54">
        <v>14</v>
      </c>
    </row>
    <row r="14" spans="1:14" s="32" customFormat="1" ht="15.75" customHeight="1">
      <c r="A14" s="59" t="s">
        <v>40</v>
      </c>
      <c r="B14" s="53">
        <v>2</v>
      </c>
      <c r="C14" s="53">
        <v>1</v>
      </c>
      <c r="D14" s="53">
        <v>1</v>
      </c>
      <c r="E14" s="53">
        <v>0</v>
      </c>
      <c r="F14" s="53">
        <v>6</v>
      </c>
      <c r="G14" s="53">
        <v>0</v>
      </c>
      <c r="H14" s="53">
        <v>2</v>
      </c>
      <c r="I14" s="53">
        <v>0</v>
      </c>
      <c r="J14" s="53">
        <v>0</v>
      </c>
      <c r="K14" s="53">
        <v>1</v>
      </c>
      <c r="L14" s="53">
        <v>0</v>
      </c>
      <c r="M14" s="53">
        <v>1</v>
      </c>
      <c r="N14" s="54">
        <v>14</v>
      </c>
    </row>
    <row r="15" spans="1:14" s="32" customFormat="1" ht="15.75" customHeight="1">
      <c r="A15" s="59" t="s">
        <v>45</v>
      </c>
      <c r="B15" s="53">
        <v>1</v>
      </c>
      <c r="C15" s="53">
        <v>0</v>
      </c>
      <c r="D15" s="53">
        <v>1</v>
      </c>
      <c r="E15" s="53">
        <v>2</v>
      </c>
      <c r="F15" s="53">
        <v>1</v>
      </c>
      <c r="G15" s="53">
        <v>2</v>
      </c>
      <c r="H15" s="53">
        <v>1</v>
      </c>
      <c r="I15" s="53">
        <v>1</v>
      </c>
      <c r="J15" s="53">
        <v>0</v>
      </c>
      <c r="K15" s="53">
        <v>1</v>
      </c>
      <c r="L15" s="53">
        <v>1</v>
      </c>
      <c r="M15" s="53">
        <v>0</v>
      </c>
      <c r="N15" s="54">
        <v>11</v>
      </c>
    </row>
    <row r="16" spans="1:14" s="32" customFormat="1" ht="15.75" customHeight="1">
      <c r="A16" s="59" t="s">
        <v>179</v>
      </c>
      <c r="B16" s="53">
        <v>2</v>
      </c>
      <c r="C16" s="53">
        <v>1</v>
      </c>
      <c r="D16" s="53">
        <v>2</v>
      </c>
      <c r="E16" s="53">
        <v>2</v>
      </c>
      <c r="F16" s="53">
        <v>2</v>
      </c>
      <c r="G16" s="53">
        <v>1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10</v>
      </c>
    </row>
    <row r="17" spans="1:14" s="32" customFormat="1" ht="15.75" customHeight="1">
      <c r="A17" s="59" t="s">
        <v>47</v>
      </c>
      <c r="B17" s="53">
        <v>0</v>
      </c>
      <c r="C17" s="53">
        <v>1</v>
      </c>
      <c r="D17" s="53">
        <v>0</v>
      </c>
      <c r="E17" s="53">
        <v>0</v>
      </c>
      <c r="F17" s="53">
        <v>0</v>
      </c>
      <c r="G17" s="53">
        <v>2</v>
      </c>
      <c r="H17" s="53">
        <v>0</v>
      </c>
      <c r="I17" s="53">
        <v>1</v>
      </c>
      <c r="J17" s="53">
        <v>1</v>
      </c>
      <c r="K17" s="53">
        <v>3</v>
      </c>
      <c r="L17" s="53">
        <v>1</v>
      </c>
      <c r="M17" s="53">
        <v>0</v>
      </c>
      <c r="N17" s="54">
        <v>9</v>
      </c>
    </row>
    <row r="18" spans="1:14" s="32" customFormat="1" ht="15.75" customHeight="1">
      <c r="A18" s="59" t="s">
        <v>36</v>
      </c>
      <c r="B18" s="53">
        <v>0</v>
      </c>
      <c r="C18" s="53">
        <v>3</v>
      </c>
      <c r="D18" s="53">
        <v>0</v>
      </c>
      <c r="E18" s="53">
        <v>0</v>
      </c>
      <c r="F18" s="53">
        <v>2</v>
      </c>
      <c r="G18" s="53">
        <v>0</v>
      </c>
      <c r="H18" s="53">
        <v>0</v>
      </c>
      <c r="I18" s="53">
        <v>0</v>
      </c>
      <c r="J18" s="53">
        <v>0</v>
      </c>
      <c r="K18" s="53">
        <v>2</v>
      </c>
      <c r="L18" s="53">
        <v>1</v>
      </c>
      <c r="M18" s="53">
        <v>0</v>
      </c>
      <c r="N18" s="54">
        <v>8</v>
      </c>
    </row>
    <row r="19" spans="1:14" s="32" customFormat="1" ht="15.75" customHeight="1">
      <c r="A19" s="59" t="s">
        <v>174</v>
      </c>
      <c r="B19" s="53">
        <v>1</v>
      </c>
      <c r="C19" s="53">
        <v>0</v>
      </c>
      <c r="D19" s="53">
        <v>1</v>
      </c>
      <c r="E19" s="53">
        <v>0</v>
      </c>
      <c r="F19" s="53">
        <v>0</v>
      </c>
      <c r="G19" s="53">
        <v>2</v>
      </c>
      <c r="H19" s="53">
        <v>0</v>
      </c>
      <c r="I19" s="53">
        <v>0</v>
      </c>
      <c r="J19" s="53">
        <v>0</v>
      </c>
      <c r="K19" s="53">
        <v>1</v>
      </c>
      <c r="L19" s="53">
        <v>1</v>
      </c>
      <c r="M19" s="53">
        <v>0</v>
      </c>
      <c r="N19" s="54">
        <v>6</v>
      </c>
    </row>
    <row r="20" spans="1:14" s="32" customFormat="1" ht="15.75" customHeight="1">
      <c r="A20" s="59" t="s">
        <v>41</v>
      </c>
      <c r="B20" s="53">
        <v>1</v>
      </c>
      <c r="C20" s="53">
        <v>0</v>
      </c>
      <c r="D20" s="53">
        <v>1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2</v>
      </c>
      <c r="M20" s="53">
        <v>1</v>
      </c>
      <c r="N20" s="54">
        <v>6</v>
      </c>
    </row>
    <row r="21" spans="1:14" s="32" customFormat="1" ht="15.75" customHeight="1">
      <c r="A21" s="59" t="s">
        <v>44</v>
      </c>
      <c r="B21" s="53">
        <v>0</v>
      </c>
      <c r="C21" s="53">
        <v>1</v>
      </c>
      <c r="D21" s="53">
        <v>0</v>
      </c>
      <c r="E21" s="53">
        <v>0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3</v>
      </c>
      <c r="M21" s="53">
        <v>0</v>
      </c>
      <c r="N21" s="54">
        <v>6</v>
      </c>
    </row>
    <row r="22" spans="1:14" s="32" customFormat="1" ht="15.75" customHeight="1">
      <c r="A22" s="59" t="s">
        <v>48</v>
      </c>
      <c r="B22" s="53">
        <v>0</v>
      </c>
      <c r="C22" s="53">
        <v>0</v>
      </c>
      <c r="D22" s="53">
        <v>1</v>
      </c>
      <c r="E22" s="53">
        <v>0</v>
      </c>
      <c r="F22" s="53">
        <v>1</v>
      </c>
      <c r="G22" s="53">
        <v>0</v>
      </c>
      <c r="H22" s="53">
        <v>0</v>
      </c>
      <c r="I22" s="53">
        <v>1</v>
      </c>
      <c r="J22" s="53">
        <v>1</v>
      </c>
      <c r="K22" s="53">
        <v>1</v>
      </c>
      <c r="L22" s="53">
        <v>1</v>
      </c>
      <c r="M22" s="53">
        <v>0</v>
      </c>
      <c r="N22" s="54">
        <v>6</v>
      </c>
    </row>
    <row r="23" spans="1:14" s="32" customFormat="1" ht="15.75" customHeight="1">
      <c r="A23" s="59" t="s">
        <v>51</v>
      </c>
      <c r="B23" s="53">
        <v>0</v>
      </c>
      <c r="C23" s="53">
        <v>0</v>
      </c>
      <c r="D23" s="53">
        <v>0</v>
      </c>
      <c r="E23" s="53">
        <v>1</v>
      </c>
      <c r="F23" s="53">
        <v>2</v>
      </c>
      <c r="G23" s="53">
        <v>1</v>
      </c>
      <c r="H23" s="53">
        <v>1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4">
        <v>6</v>
      </c>
    </row>
    <row r="24" spans="1:14" s="32" customFormat="1" ht="15.75" customHeight="1">
      <c r="A24" s="59" t="s">
        <v>49</v>
      </c>
      <c r="B24" s="53">
        <v>0</v>
      </c>
      <c r="C24" s="53">
        <v>0</v>
      </c>
      <c r="D24" s="53">
        <v>1</v>
      </c>
      <c r="E24" s="53">
        <v>0</v>
      </c>
      <c r="F24" s="53">
        <v>0</v>
      </c>
      <c r="G24" s="53">
        <v>1</v>
      </c>
      <c r="H24" s="53">
        <v>0</v>
      </c>
      <c r="I24" s="53">
        <v>1</v>
      </c>
      <c r="J24" s="53">
        <v>0</v>
      </c>
      <c r="K24" s="53">
        <v>0</v>
      </c>
      <c r="L24" s="53">
        <v>2</v>
      </c>
      <c r="M24" s="53">
        <v>0</v>
      </c>
      <c r="N24" s="54">
        <v>5</v>
      </c>
    </row>
    <row r="25" spans="1:14" s="32" customFormat="1" ht="15.75" customHeight="1">
      <c r="A25" s="59" t="s">
        <v>38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4">
        <v>2</v>
      </c>
    </row>
    <row r="26" spans="1:14" s="32" customFormat="1" ht="15.75" customHeight="1">
      <c r="A26" s="59" t="s">
        <v>181</v>
      </c>
      <c r="B26" s="53">
        <v>1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1</v>
      </c>
      <c r="N26" s="54">
        <v>2</v>
      </c>
    </row>
    <row r="27" spans="1:14" s="32" customFormat="1" ht="15.75" customHeight="1">
      <c r="A27" s="59" t="s">
        <v>177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1</v>
      </c>
      <c r="H27" s="53">
        <v>0</v>
      </c>
      <c r="I27" s="53">
        <v>1</v>
      </c>
      <c r="J27" s="53">
        <v>0</v>
      </c>
      <c r="K27" s="53">
        <v>0</v>
      </c>
      <c r="L27" s="53">
        <v>0</v>
      </c>
      <c r="M27" s="53">
        <v>0</v>
      </c>
      <c r="N27" s="54">
        <v>2</v>
      </c>
    </row>
    <row r="28" spans="1:14" s="32" customFormat="1" ht="15.75" customHeight="1" thickBot="1">
      <c r="A28" s="60" t="s">
        <v>180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1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5">
        <v>1</v>
      </c>
    </row>
    <row r="29" spans="1:15" s="83" customFormat="1" ht="27.75" customHeight="1" thickBot="1">
      <c r="A29" s="93" t="s">
        <v>183</v>
      </c>
      <c r="B29" s="94">
        <f>SUM(B30:B39)</f>
        <v>11</v>
      </c>
      <c r="C29" s="94">
        <f aca="true" t="shared" si="3" ref="C29:N29">SUM(C30:C39)</f>
        <v>14</v>
      </c>
      <c r="D29" s="94">
        <f t="shared" si="3"/>
        <v>18</v>
      </c>
      <c r="E29" s="94">
        <f t="shared" si="3"/>
        <v>15</v>
      </c>
      <c r="F29" s="94">
        <f t="shared" si="3"/>
        <v>18</v>
      </c>
      <c r="G29" s="94">
        <f t="shared" si="3"/>
        <v>12</v>
      </c>
      <c r="H29" s="94">
        <f t="shared" si="3"/>
        <v>15</v>
      </c>
      <c r="I29" s="94">
        <f t="shared" si="3"/>
        <v>7</v>
      </c>
      <c r="J29" s="94">
        <f t="shared" si="3"/>
        <v>6</v>
      </c>
      <c r="K29" s="94">
        <f t="shared" si="3"/>
        <v>15</v>
      </c>
      <c r="L29" s="94">
        <f t="shared" si="3"/>
        <v>7</v>
      </c>
      <c r="M29" s="94">
        <f t="shared" si="3"/>
        <v>11</v>
      </c>
      <c r="N29" s="94">
        <f t="shared" si="3"/>
        <v>149</v>
      </c>
      <c r="O29" s="82"/>
    </row>
    <row r="30" spans="1:14" s="32" customFormat="1" ht="15.75" customHeight="1">
      <c r="A30" s="58" t="s">
        <v>57</v>
      </c>
      <c r="B30" s="56">
        <v>5</v>
      </c>
      <c r="C30" s="56">
        <v>10</v>
      </c>
      <c r="D30" s="56">
        <v>12</v>
      </c>
      <c r="E30" s="56">
        <v>11</v>
      </c>
      <c r="F30" s="56">
        <v>10</v>
      </c>
      <c r="G30" s="56">
        <v>12</v>
      </c>
      <c r="H30" s="56">
        <v>14</v>
      </c>
      <c r="I30" s="56">
        <v>5</v>
      </c>
      <c r="J30" s="56">
        <v>6</v>
      </c>
      <c r="K30" s="56">
        <v>9</v>
      </c>
      <c r="L30" s="56">
        <v>4</v>
      </c>
      <c r="M30" s="56">
        <v>7</v>
      </c>
      <c r="N30" s="55">
        <v>105</v>
      </c>
    </row>
    <row r="31" spans="1:14" s="32" customFormat="1" ht="15.75" customHeight="1">
      <c r="A31" s="59" t="s">
        <v>53</v>
      </c>
      <c r="B31" s="53">
        <v>2</v>
      </c>
      <c r="C31" s="53">
        <v>1</v>
      </c>
      <c r="D31" s="53">
        <v>2</v>
      </c>
      <c r="E31" s="53">
        <v>0</v>
      </c>
      <c r="F31" s="53">
        <v>3</v>
      </c>
      <c r="G31" s="53">
        <v>0</v>
      </c>
      <c r="H31" s="53">
        <v>0</v>
      </c>
      <c r="I31" s="53">
        <v>0</v>
      </c>
      <c r="J31" s="53">
        <v>0</v>
      </c>
      <c r="K31" s="53">
        <v>2</v>
      </c>
      <c r="L31" s="53">
        <v>1</v>
      </c>
      <c r="M31" s="53">
        <v>2</v>
      </c>
      <c r="N31" s="54">
        <v>13</v>
      </c>
    </row>
    <row r="32" spans="1:14" s="32" customFormat="1" ht="15.75" customHeight="1">
      <c r="A32" s="59" t="s">
        <v>56</v>
      </c>
      <c r="B32" s="53">
        <v>2</v>
      </c>
      <c r="C32" s="53">
        <v>2</v>
      </c>
      <c r="D32" s="53">
        <v>2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1</v>
      </c>
      <c r="N32" s="54">
        <v>9</v>
      </c>
    </row>
    <row r="33" spans="1:14" s="32" customFormat="1" ht="15.75" customHeight="1">
      <c r="A33" s="59" t="s">
        <v>175</v>
      </c>
      <c r="B33" s="53">
        <v>1</v>
      </c>
      <c r="C33" s="53">
        <v>0</v>
      </c>
      <c r="D33" s="53">
        <v>0</v>
      </c>
      <c r="E33" s="53">
        <v>1</v>
      </c>
      <c r="F33" s="53">
        <v>2</v>
      </c>
      <c r="G33" s="53">
        <v>0</v>
      </c>
      <c r="H33" s="53">
        <v>0</v>
      </c>
      <c r="I33" s="53">
        <v>1</v>
      </c>
      <c r="J33" s="53">
        <v>0</v>
      </c>
      <c r="K33" s="53">
        <v>1</v>
      </c>
      <c r="L33" s="53">
        <v>0</v>
      </c>
      <c r="M33" s="53">
        <v>1</v>
      </c>
      <c r="N33" s="54">
        <v>7</v>
      </c>
    </row>
    <row r="34" spans="1:14" s="32" customFormat="1" ht="15.75" customHeight="1">
      <c r="A34" s="59" t="s">
        <v>162</v>
      </c>
      <c r="B34" s="53">
        <v>0</v>
      </c>
      <c r="C34" s="53">
        <v>0</v>
      </c>
      <c r="D34" s="53">
        <v>2</v>
      </c>
      <c r="E34" s="53">
        <v>0</v>
      </c>
      <c r="F34" s="53">
        <v>2</v>
      </c>
      <c r="G34" s="53">
        <v>0</v>
      </c>
      <c r="H34" s="53">
        <v>0</v>
      </c>
      <c r="I34" s="53">
        <v>1</v>
      </c>
      <c r="J34" s="53">
        <v>0</v>
      </c>
      <c r="K34" s="53">
        <v>0</v>
      </c>
      <c r="L34" s="53">
        <v>1</v>
      </c>
      <c r="M34" s="53">
        <v>0</v>
      </c>
      <c r="N34" s="54">
        <v>6</v>
      </c>
    </row>
    <row r="35" spans="1:14" s="32" customFormat="1" ht="15.75" customHeight="1">
      <c r="A35" s="59" t="s">
        <v>58</v>
      </c>
      <c r="B35" s="53">
        <v>1</v>
      </c>
      <c r="C35" s="53">
        <v>0</v>
      </c>
      <c r="D35" s="53">
        <v>0</v>
      </c>
      <c r="E35" s="53">
        <v>0</v>
      </c>
      <c r="F35" s="53">
        <v>1</v>
      </c>
      <c r="G35" s="53">
        <v>0</v>
      </c>
      <c r="H35" s="53">
        <v>0</v>
      </c>
      <c r="I35" s="53">
        <v>0</v>
      </c>
      <c r="J35" s="53">
        <v>0</v>
      </c>
      <c r="K35" s="53">
        <v>1</v>
      </c>
      <c r="L35" s="53">
        <v>0</v>
      </c>
      <c r="M35" s="53">
        <v>0</v>
      </c>
      <c r="N35" s="54">
        <v>3</v>
      </c>
    </row>
    <row r="36" spans="1:14" s="32" customFormat="1" ht="15.75" customHeight="1">
      <c r="A36" s="59" t="s">
        <v>176</v>
      </c>
      <c r="B36" s="53">
        <v>0</v>
      </c>
      <c r="C36" s="53">
        <v>1</v>
      </c>
      <c r="D36" s="53">
        <v>0</v>
      </c>
      <c r="E36" s="53">
        <v>1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2</v>
      </c>
    </row>
    <row r="37" spans="1:14" s="32" customFormat="1" ht="15.75" customHeight="1">
      <c r="A37" s="59" t="s">
        <v>178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1</v>
      </c>
      <c r="I37" s="53">
        <v>0</v>
      </c>
      <c r="J37" s="53">
        <v>0</v>
      </c>
      <c r="K37" s="53">
        <v>1</v>
      </c>
      <c r="L37" s="53">
        <v>0</v>
      </c>
      <c r="M37" s="53">
        <v>0</v>
      </c>
      <c r="N37" s="54">
        <v>2</v>
      </c>
    </row>
    <row r="38" spans="1:14" s="32" customFormat="1" ht="15.75" customHeight="1">
      <c r="A38" s="59" t="s">
        <v>55</v>
      </c>
      <c r="B38" s="53">
        <v>0</v>
      </c>
      <c r="C38" s="53">
        <v>0</v>
      </c>
      <c r="D38" s="53">
        <v>0</v>
      </c>
      <c r="E38" s="53">
        <v>1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1</v>
      </c>
    </row>
    <row r="39" spans="1:14" s="32" customFormat="1" ht="15.75" customHeight="1" thickBot="1">
      <c r="A39" s="60" t="s">
        <v>182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1</v>
      </c>
      <c r="M39" s="64">
        <v>0</v>
      </c>
      <c r="N39" s="65">
        <v>1</v>
      </c>
    </row>
    <row r="40" spans="1:15" s="83" customFormat="1" ht="15" customHeight="1" thickBot="1">
      <c r="A40" s="211" t="s">
        <v>59</v>
      </c>
      <c r="B40" s="215">
        <f>B41+B47</f>
        <v>3434</v>
      </c>
      <c r="C40" s="215">
        <f aca="true" t="shared" si="4" ref="C40:N40">C41+C47</f>
        <v>3470</v>
      </c>
      <c r="D40" s="215">
        <f t="shared" si="4"/>
        <v>4302</v>
      </c>
      <c r="E40" s="215">
        <f t="shared" si="4"/>
        <v>4046</v>
      </c>
      <c r="F40" s="215">
        <f t="shared" si="4"/>
        <v>5147</v>
      </c>
      <c r="G40" s="215">
        <f t="shared" si="4"/>
        <v>4696</v>
      </c>
      <c r="H40" s="215">
        <f t="shared" si="4"/>
        <v>4273</v>
      </c>
      <c r="I40" s="215">
        <f t="shared" si="4"/>
        <v>3987</v>
      </c>
      <c r="J40" s="215">
        <f t="shared" si="4"/>
        <v>4417</v>
      </c>
      <c r="K40" s="215">
        <f t="shared" si="4"/>
        <v>4003</v>
      </c>
      <c r="L40" s="215">
        <f t="shared" si="4"/>
        <v>3165</v>
      </c>
      <c r="M40" s="215">
        <f t="shared" si="4"/>
        <v>3582</v>
      </c>
      <c r="N40" s="215">
        <f t="shared" si="4"/>
        <v>48522</v>
      </c>
      <c r="O40" s="82"/>
    </row>
    <row r="41" spans="1:15" s="83" customFormat="1" ht="15" customHeight="1" thickBot="1">
      <c r="A41" s="93" t="s">
        <v>60</v>
      </c>
      <c r="B41" s="94">
        <f>SUM(B42:B46)</f>
        <v>945</v>
      </c>
      <c r="C41" s="94">
        <f aca="true" t="shared" si="5" ref="C41:N41">SUM(C42:C46)</f>
        <v>951</v>
      </c>
      <c r="D41" s="94">
        <f t="shared" si="5"/>
        <v>1460</v>
      </c>
      <c r="E41" s="94">
        <f t="shared" si="5"/>
        <v>1875</v>
      </c>
      <c r="F41" s="94">
        <f t="shared" si="5"/>
        <v>2363</v>
      </c>
      <c r="G41" s="94">
        <f t="shared" si="5"/>
        <v>2038</v>
      </c>
      <c r="H41" s="94">
        <f t="shared" si="5"/>
        <v>1784</v>
      </c>
      <c r="I41" s="94">
        <f t="shared" si="5"/>
        <v>1364</v>
      </c>
      <c r="J41" s="94">
        <f t="shared" si="5"/>
        <v>1386</v>
      </c>
      <c r="K41" s="94">
        <f t="shared" si="5"/>
        <v>1051</v>
      </c>
      <c r="L41" s="94">
        <f t="shared" si="5"/>
        <v>762</v>
      </c>
      <c r="M41" s="94">
        <f t="shared" si="5"/>
        <v>732</v>
      </c>
      <c r="N41" s="94">
        <f t="shared" si="5"/>
        <v>16711</v>
      </c>
      <c r="O41" s="82"/>
    </row>
    <row r="42" spans="1:14" s="32" customFormat="1" ht="15.75" customHeight="1">
      <c r="A42" s="49" t="s">
        <v>62</v>
      </c>
      <c r="B42" s="37">
        <v>938</v>
      </c>
      <c r="C42" s="37">
        <v>946</v>
      </c>
      <c r="D42" s="37">
        <v>1450</v>
      </c>
      <c r="E42" s="37">
        <v>1865</v>
      </c>
      <c r="F42" s="37">
        <v>2355</v>
      </c>
      <c r="G42" s="37">
        <v>2029</v>
      </c>
      <c r="H42" s="45">
        <v>1776</v>
      </c>
      <c r="I42" s="37">
        <v>1359</v>
      </c>
      <c r="J42" s="37">
        <v>1379</v>
      </c>
      <c r="K42" s="37">
        <v>1050</v>
      </c>
      <c r="L42" s="37">
        <v>757</v>
      </c>
      <c r="M42" s="37">
        <v>725</v>
      </c>
      <c r="N42" s="63">
        <v>16629</v>
      </c>
    </row>
    <row r="43" spans="1:14" s="32" customFormat="1" ht="15.75" customHeight="1">
      <c r="A43" s="46" t="s">
        <v>64</v>
      </c>
      <c r="B43" s="50">
        <v>2</v>
      </c>
      <c r="C43" s="50">
        <v>2</v>
      </c>
      <c r="D43" s="50">
        <v>3</v>
      </c>
      <c r="E43" s="50">
        <v>5</v>
      </c>
      <c r="F43" s="50">
        <v>0</v>
      </c>
      <c r="G43" s="50">
        <v>2</v>
      </c>
      <c r="H43" s="43">
        <v>2</v>
      </c>
      <c r="I43" s="50">
        <v>2</v>
      </c>
      <c r="J43" s="50">
        <v>1</v>
      </c>
      <c r="K43" s="50">
        <v>0</v>
      </c>
      <c r="L43" s="50">
        <v>1</v>
      </c>
      <c r="M43" s="50">
        <v>4</v>
      </c>
      <c r="N43" s="39">
        <v>24</v>
      </c>
    </row>
    <row r="44" spans="1:14" s="32" customFormat="1" ht="15.75" customHeight="1">
      <c r="A44" s="46" t="s">
        <v>65</v>
      </c>
      <c r="B44" s="53">
        <v>2</v>
      </c>
      <c r="C44" s="53">
        <v>2</v>
      </c>
      <c r="D44" s="53">
        <v>1</v>
      </c>
      <c r="E44" s="53">
        <v>2</v>
      </c>
      <c r="F44" s="53">
        <v>3</v>
      </c>
      <c r="G44" s="53">
        <v>3</v>
      </c>
      <c r="H44" s="66">
        <v>3</v>
      </c>
      <c r="I44" s="53">
        <v>1</v>
      </c>
      <c r="J44" s="53">
        <v>3</v>
      </c>
      <c r="K44" s="53">
        <v>0</v>
      </c>
      <c r="L44" s="53">
        <v>1</v>
      </c>
      <c r="M44" s="53">
        <v>1</v>
      </c>
      <c r="N44" s="39">
        <v>22</v>
      </c>
    </row>
    <row r="45" spans="1:14" s="32" customFormat="1" ht="31.5" customHeight="1">
      <c r="A45" s="59" t="s">
        <v>63</v>
      </c>
      <c r="B45" s="38">
        <v>2</v>
      </c>
      <c r="C45" s="38">
        <v>1</v>
      </c>
      <c r="D45" s="38">
        <v>4</v>
      </c>
      <c r="E45" s="38">
        <v>1</v>
      </c>
      <c r="F45" s="38">
        <v>3</v>
      </c>
      <c r="G45" s="38">
        <v>2</v>
      </c>
      <c r="H45" s="43">
        <v>1</v>
      </c>
      <c r="I45" s="38">
        <v>0</v>
      </c>
      <c r="J45" s="38">
        <v>2</v>
      </c>
      <c r="K45" s="38">
        <v>0</v>
      </c>
      <c r="L45" s="38">
        <v>1</v>
      </c>
      <c r="M45" s="38">
        <v>2</v>
      </c>
      <c r="N45" s="39">
        <v>19</v>
      </c>
    </row>
    <row r="46" spans="1:14" s="32" customFormat="1" ht="15.75" customHeight="1" thickBot="1">
      <c r="A46" s="143" t="s">
        <v>61</v>
      </c>
      <c r="B46" s="127">
        <v>1</v>
      </c>
      <c r="C46" s="127">
        <v>0</v>
      </c>
      <c r="D46" s="127">
        <v>2</v>
      </c>
      <c r="E46" s="127">
        <v>2</v>
      </c>
      <c r="F46" s="127">
        <v>2</v>
      </c>
      <c r="G46" s="127">
        <v>2</v>
      </c>
      <c r="H46" s="44">
        <v>2</v>
      </c>
      <c r="I46" s="127">
        <v>2</v>
      </c>
      <c r="J46" s="127">
        <v>1</v>
      </c>
      <c r="K46" s="127">
        <v>1</v>
      </c>
      <c r="L46" s="127">
        <v>2</v>
      </c>
      <c r="M46" s="127">
        <v>0</v>
      </c>
      <c r="N46" s="40">
        <v>17</v>
      </c>
    </row>
    <row r="47" spans="1:15" s="83" customFormat="1" ht="23.25" thickBot="1">
      <c r="A47" s="93" t="s">
        <v>66</v>
      </c>
      <c r="B47" s="94">
        <f>SUM(B48:B77)</f>
        <v>2489</v>
      </c>
      <c r="C47" s="94">
        <f aca="true" t="shared" si="6" ref="C47:N47">SUM(C48:C77)</f>
        <v>2519</v>
      </c>
      <c r="D47" s="94">
        <f t="shared" si="6"/>
        <v>2842</v>
      </c>
      <c r="E47" s="94">
        <f t="shared" si="6"/>
        <v>2171</v>
      </c>
      <c r="F47" s="94">
        <f t="shared" si="6"/>
        <v>2784</v>
      </c>
      <c r="G47" s="94">
        <f t="shared" si="6"/>
        <v>2658</v>
      </c>
      <c r="H47" s="94">
        <f t="shared" si="6"/>
        <v>2489</v>
      </c>
      <c r="I47" s="94">
        <f t="shared" si="6"/>
        <v>2623</v>
      </c>
      <c r="J47" s="94">
        <f t="shared" si="6"/>
        <v>3031</v>
      </c>
      <c r="K47" s="94">
        <f t="shared" si="6"/>
        <v>2952</v>
      </c>
      <c r="L47" s="94">
        <f t="shared" si="6"/>
        <v>2403</v>
      </c>
      <c r="M47" s="94">
        <f t="shared" si="6"/>
        <v>2850</v>
      </c>
      <c r="N47" s="94">
        <f t="shared" si="6"/>
        <v>31811</v>
      </c>
      <c r="O47" s="82"/>
    </row>
    <row r="48" spans="1:14" s="32" customFormat="1" ht="12.75">
      <c r="A48" s="61" t="s">
        <v>70</v>
      </c>
      <c r="B48" s="56">
        <v>1867</v>
      </c>
      <c r="C48" s="56">
        <v>2015</v>
      </c>
      <c r="D48" s="56">
        <v>2235</v>
      </c>
      <c r="E48" s="56">
        <v>1611</v>
      </c>
      <c r="F48" s="56">
        <v>2059</v>
      </c>
      <c r="G48" s="56">
        <v>1956</v>
      </c>
      <c r="H48" s="56">
        <v>1850</v>
      </c>
      <c r="I48" s="56">
        <v>1897</v>
      </c>
      <c r="J48" s="56">
        <v>2148</v>
      </c>
      <c r="K48" s="56">
        <v>2166</v>
      </c>
      <c r="L48" s="56">
        <v>1816</v>
      </c>
      <c r="M48" s="56">
        <v>2175</v>
      </c>
      <c r="N48" s="55">
        <v>23795</v>
      </c>
    </row>
    <row r="49" spans="1:14" s="32" customFormat="1" ht="12.75">
      <c r="A49" s="62" t="s">
        <v>80</v>
      </c>
      <c r="B49" s="53">
        <v>348</v>
      </c>
      <c r="C49" s="53">
        <v>194</v>
      </c>
      <c r="D49" s="53">
        <v>274</v>
      </c>
      <c r="E49" s="53">
        <v>239</v>
      </c>
      <c r="F49" s="53">
        <v>278</v>
      </c>
      <c r="G49" s="53">
        <v>322</v>
      </c>
      <c r="H49" s="53">
        <v>283</v>
      </c>
      <c r="I49" s="53">
        <v>300</v>
      </c>
      <c r="J49" s="53">
        <v>388</v>
      </c>
      <c r="K49" s="53">
        <v>369</v>
      </c>
      <c r="L49" s="53">
        <v>283</v>
      </c>
      <c r="M49" s="53">
        <v>351</v>
      </c>
      <c r="N49" s="54">
        <v>3629</v>
      </c>
    </row>
    <row r="50" spans="1:14" s="32" customFormat="1" ht="12.75">
      <c r="A50" s="48" t="s">
        <v>72</v>
      </c>
      <c r="B50" s="50">
        <v>54</v>
      </c>
      <c r="C50" s="50">
        <v>79</v>
      </c>
      <c r="D50" s="50">
        <v>103</v>
      </c>
      <c r="E50" s="50">
        <v>109</v>
      </c>
      <c r="F50" s="50">
        <v>174</v>
      </c>
      <c r="G50" s="50">
        <v>149</v>
      </c>
      <c r="H50" s="43">
        <v>158</v>
      </c>
      <c r="I50" s="50">
        <v>153</v>
      </c>
      <c r="J50" s="50">
        <v>157</v>
      </c>
      <c r="K50" s="50">
        <v>107</v>
      </c>
      <c r="L50" s="50">
        <v>50</v>
      </c>
      <c r="M50" s="50">
        <v>42</v>
      </c>
      <c r="N50" s="39">
        <v>1335</v>
      </c>
    </row>
    <row r="51" spans="1:14" s="32" customFormat="1" ht="12.75">
      <c r="A51" s="99" t="s">
        <v>67</v>
      </c>
      <c r="B51" s="53">
        <v>29</v>
      </c>
      <c r="C51" s="53">
        <v>41</v>
      </c>
      <c r="D51" s="53">
        <v>38</v>
      </c>
      <c r="E51" s="53">
        <v>49</v>
      </c>
      <c r="F51" s="53">
        <v>54</v>
      </c>
      <c r="G51" s="53">
        <v>61</v>
      </c>
      <c r="H51" s="53">
        <v>50</v>
      </c>
      <c r="I51" s="53">
        <v>74</v>
      </c>
      <c r="J51" s="53">
        <v>88</v>
      </c>
      <c r="K51" s="53">
        <v>85</v>
      </c>
      <c r="L51" s="53">
        <v>78</v>
      </c>
      <c r="M51" s="53">
        <v>65</v>
      </c>
      <c r="N51" s="54">
        <v>712</v>
      </c>
    </row>
    <row r="52" spans="1:14" s="32" customFormat="1" ht="12.75">
      <c r="A52" s="62" t="s">
        <v>73</v>
      </c>
      <c r="B52" s="53">
        <v>36</v>
      </c>
      <c r="C52" s="53">
        <v>22</v>
      </c>
      <c r="D52" s="53">
        <v>29</v>
      </c>
      <c r="E52" s="53">
        <v>25</v>
      </c>
      <c r="F52" s="53">
        <v>29</v>
      </c>
      <c r="G52" s="53">
        <v>18</v>
      </c>
      <c r="H52" s="53">
        <v>26</v>
      </c>
      <c r="I52" s="53">
        <v>33</v>
      </c>
      <c r="J52" s="53">
        <v>39</v>
      </c>
      <c r="K52" s="53">
        <v>34</v>
      </c>
      <c r="L52" s="53">
        <v>21</v>
      </c>
      <c r="M52" s="53">
        <v>31</v>
      </c>
      <c r="N52" s="54">
        <v>343</v>
      </c>
    </row>
    <row r="53" spans="1:14" s="32" customFormat="1" ht="12.75">
      <c r="A53" s="62" t="s">
        <v>76</v>
      </c>
      <c r="B53" s="53">
        <v>23</v>
      </c>
      <c r="C53" s="53">
        <v>33</v>
      </c>
      <c r="D53" s="53">
        <v>36</v>
      </c>
      <c r="E53" s="53">
        <v>23</v>
      </c>
      <c r="F53" s="53">
        <v>32</v>
      </c>
      <c r="G53" s="53">
        <v>33</v>
      </c>
      <c r="H53" s="53">
        <v>17</v>
      </c>
      <c r="I53" s="53">
        <v>26</v>
      </c>
      <c r="J53" s="53">
        <v>31</v>
      </c>
      <c r="K53" s="53">
        <v>32</v>
      </c>
      <c r="L53" s="53">
        <v>22</v>
      </c>
      <c r="M53" s="53">
        <v>25</v>
      </c>
      <c r="N53" s="54">
        <v>333</v>
      </c>
    </row>
    <row r="54" spans="1:14" s="32" customFormat="1" ht="12.75">
      <c r="A54" s="59" t="s">
        <v>68</v>
      </c>
      <c r="B54" s="53">
        <v>31</v>
      </c>
      <c r="C54" s="53">
        <v>29</v>
      </c>
      <c r="D54" s="53">
        <v>21</v>
      </c>
      <c r="E54" s="53">
        <v>26</v>
      </c>
      <c r="F54" s="53">
        <v>33</v>
      </c>
      <c r="G54" s="53">
        <v>13</v>
      </c>
      <c r="H54" s="53">
        <v>17</v>
      </c>
      <c r="I54" s="53">
        <v>21</v>
      </c>
      <c r="J54" s="53">
        <v>34</v>
      </c>
      <c r="K54" s="53">
        <v>32</v>
      </c>
      <c r="L54" s="53">
        <v>31</v>
      </c>
      <c r="M54" s="53">
        <v>35</v>
      </c>
      <c r="N54" s="54">
        <v>323</v>
      </c>
    </row>
    <row r="55" spans="1:14" s="32" customFormat="1" ht="12.75">
      <c r="A55" s="62" t="s">
        <v>77</v>
      </c>
      <c r="B55" s="53">
        <v>21</v>
      </c>
      <c r="C55" s="53">
        <v>23</v>
      </c>
      <c r="D55" s="53">
        <v>27</v>
      </c>
      <c r="E55" s="53">
        <v>22</v>
      </c>
      <c r="F55" s="53">
        <v>21</v>
      </c>
      <c r="G55" s="53">
        <v>21</v>
      </c>
      <c r="H55" s="53">
        <v>8</v>
      </c>
      <c r="I55" s="53">
        <v>20</v>
      </c>
      <c r="J55" s="53">
        <v>27</v>
      </c>
      <c r="K55" s="53">
        <v>21</v>
      </c>
      <c r="L55" s="53">
        <v>15</v>
      </c>
      <c r="M55" s="53">
        <v>30</v>
      </c>
      <c r="N55" s="54">
        <v>256</v>
      </c>
    </row>
    <row r="56" spans="1:14" s="42" customFormat="1" ht="12.75">
      <c r="A56" s="46" t="s">
        <v>203</v>
      </c>
      <c r="B56" s="50">
        <v>24</v>
      </c>
      <c r="C56" s="50">
        <v>17</v>
      </c>
      <c r="D56" s="50">
        <v>20</v>
      </c>
      <c r="E56" s="50">
        <v>14</v>
      </c>
      <c r="F56" s="50">
        <v>17</v>
      </c>
      <c r="G56" s="50">
        <v>21</v>
      </c>
      <c r="H56" s="43">
        <v>12</v>
      </c>
      <c r="I56" s="50">
        <v>22</v>
      </c>
      <c r="J56" s="50">
        <v>20</v>
      </c>
      <c r="K56" s="50">
        <v>19</v>
      </c>
      <c r="L56" s="50">
        <v>10</v>
      </c>
      <c r="M56" s="50">
        <v>13</v>
      </c>
      <c r="N56" s="39">
        <v>209</v>
      </c>
    </row>
    <row r="57" spans="1:14" s="32" customFormat="1" ht="12.75">
      <c r="A57" s="62" t="s">
        <v>75</v>
      </c>
      <c r="B57" s="53">
        <v>11</v>
      </c>
      <c r="C57" s="53">
        <v>8</v>
      </c>
      <c r="D57" s="53">
        <v>17</v>
      </c>
      <c r="E57" s="53">
        <v>13</v>
      </c>
      <c r="F57" s="53">
        <v>11</v>
      </c>
      <c r="G57" s="53">
        <v>12</v>
      </c>
      <c r="H57" s="53">
        <v>18</v>
      </c>
      <c r="I57" s="53">
        <v>20</v>
      </c>
      <c r="J57" s="53">
        <v>19</v>
      </c>
      <c r="K57" s="53">
        <v>19</v>
      </c>
      <c r="L57" s="53">
        <v>17</v>
      </c>
      <c r="M57" s="53">
        <v>15</v>
      </c>
      <c r="N57" s="54">
        <v>180</v>
      </c>
    </row>
    <row r="58" spans="1:14" s="32" customFormat="1" ht="12.75">
      <c r="A58" s="62" t="s">
        <v>78</v>
      </c>
      <c r="B58" s="53">
        <v>18</v>
      </c>
      <c r="C58" s="53">
        <v>12</v>
      </c>
      <c r="D58" s="53">
        <v>12</v>
      </c>
      <c r="E58" s="53">
        <v>8</v>
      </c>
      <c r="F58" s="53">
        <v>22</v>
      </c>
      <c r="G58" s="53">
        <v>8</v>
      </c>
      <c r="H58" s="53">
        <v>8</v>
      </c>
      <c r="I58" s="53">
        <v>19</v>
      </c>
      <c r="J58" s="53">
        <v>17</v>
      </c>
      <c r="K58" s="53">
        <v>19</v>
      </c>
      <c r="L58" s="53">
        <v>19</v>
      </c>
      <c r="M58" s="53">
        <v>16</v>
      </c>
      <c r="N58" s="54">
        <v>178</v>
      </c>
    </row>
    <row r="59" spans="1:14" s="32" customFormat="1" ht="12.75">
      <c r="A59" s="62" t="s">
        <v>74</v>
      </c>
      <c r="B59" s="53">
        <v>11</v>
      </c>
      <c r="C59" s="53">
        <v>15</v>
      </c>
      <c r="D59" s="53">
        <v>13</v>
      </c>
      <c r="E59" s="53">
        <v>7</v>
      </c>
      <c r="F59" s="53">
        <v>20</v>
      </c>
      <c r="G59" s="53">
        <v>14</v>
      </c>
      <c r="H59" s="53">
        <v>12</v>
      </c>
      <c r="I59" s="53">
        <v>16</v>
      </c>
      <c r="J59" s="53">
        <v>15</v>
      </c>
      <c r="K59" s="53">
        <v>18</v>
      </c>
      <c r="L59" s="53">
        <v>8</v>
      </c>
      <c r="M59" s="53">
        <v>10</v>
      </c>
      <c r="N59" s="54">
        <v>159</v>
      </c>
    </row>
    <row r="60" spans="1:14" s="32" customFormat="1" ht="12.75">
      <c r="A60" s="62" t="s">
        <v>71</v>
      </c>
      <c r="B60" s="53">
        <v>1</v>
      </c>
      <c r="C60" s="53">
        <v>2</v>
      </c>
      <c r="D60" s="53">
        <v>1</v>
      </c>
      <c r="E60" s="53">
        <v>3</v>
      </c>
      <c r="F60" s="53">
        <v>9</v>
      </c>
      <c r="G60" s="53">
        <v>5</v>
      </c>
      <c r="H60" s="53">
        <v>7</v>
      </c>
      <c r="I60" s="53">
        <v>3</v>
      </c>
      <c r="J60" s="53">
        <v>8</v>
      </c>
      <c r="K60" s="53">
        <v>8</v>
      </c>
      <c r="L60" s="53">
        <v>13</v>
      </c>
      <c r="M60" s="53">
        <v>23</v>
      </c>
      <c r="N60" s="54">
        <v>83</v>
      </c>
    </row>
    <row r="61" spans="1:14" s="41" customFormat="1" ht="12.75">
      <c r="A61" s="59" t="s">
        <v>82</v>
      </c>
      <c r="B61" s="53">
        <v>0</v>
      </c>
      <c r="C61" s="53">
        <v>3</v>
      </c>
      <c r="D61" s="53">
        <v>5</v>
      </c>
      <c r="E61" s="53">
        <v>0</v>
      </c>
      <c r="F61" s="53">
        <v>3</v>
      </c>
      <c r="G61" s="53">
        <v>3</v>
      </c>
      <c r="H61" s="53">
        <v>4</v>
      </c>
      <c r="I61" s="53">
        <v>6</v>
      </c>
      <c r="J61" s="53">
        <v>6</v>
      </c>
      <c r="K61" s="53">
        <v>4</v>
      </c>
      <c r="L61" s="53">
        <v>1</v>
      </c>
      <c r="M61" s="53">
        <v>2</v>
      </c>
      <c r="N61" s="54">
        <v>37</v>
      </c>
    </row>
    <row r="62" spans="1:14" s="41" customFormat="1" ht="12.75">
      <c r="A62" s="62" t="s">
        <v>140</v>
      </c>
      <c r="B62" s="53">
        <v>1</v>
      </c>
      <c r="C62" s="53">
        <v>4</v>
      </c>
      <c r="D62" s="53">
        <v>2</v>
      </c>
      <c r="E62" s="53">
        <v>8</v>
      </c>
      <c r="F62" s="53">
        <v>1</v>
      </c>
      <c r="G62" s="53">
        <v>4</v>
      </c>
      <c r="H62" s="53">
        <v>3</v>
      </c>
      <c r="I62" s="53">
        <v>2</v>
      </c>
      <c r="J62" s="53">
        <v>3</v>
      </c>
      <c r="K62" s="53">
        <v>5</v>
      </c>
      <c r="L62" s="53">
        <v>2</v>
      </c>
      <c r="M62" s="53">
        <v>2</v>
      </c>
      <c r="N62" s="54">
        <v>37</v>
      </c>
    </row>
    <row r="63" spans="1:14" s="32" customFormat="1" ht="12.75">
      <c r="A63" s="62" t="s">
        <v>135</v>
      </c>
      <c r="B63" s="53">
        <v>4</v>
      </c>
      <c r="C63" s="53">
        <v>4</v>
      </c>
      <c r="D63" s="53">
        <v>1</v>
      </c>
      <c r="E63" s="53">
        <v>6</v>
      </c>
      <c r="F63" s="53">
        <v>3</v>
      </c>
      <c r="G63" s="53">
        <v>5</v>
      </c>
      <c r="H63" s="53">
        <v>2</v>
      </c>
      <c r="I63" s="53">
        <v>2</v>
      </c>
      <c r="J63" s="53">
        <v>4</v>
      </c>
      <c r="K63" s="53">
        <v>2</v>
      </c>
      <c r="L63" s="53">
        <v>1</v>
      </c>
      <c r="M63" s="53">
        <v>2</v>
      </c>
      <c r="N63" s="54">
        <v>36</v>
      </c>
    </row>
    <row r="64" spans="1:14" s="32" customFormat="1" ht="12.75">
      <c r="A64" s="62" t="s">
        <v>81</v>
      </c>
      <c r="B64" s="53">
        <v>4</v>
      </c>
      <c r="C64" s="53">
        <v>2</v>
      </c>
      <c r="D64" s="53">
        <v>2</v>
      </c>
      <c r="E64" s="53">
        <v>1</v>
      </c>
      <c r="F64" s="53">
        <v>3</v>
      </c>
      <c r="G64" s="53">
        <v>2</v>
      </c>
      <c r="H64" s="53">
        <v>3</v>
      </c>
      <c r="I64" s="53">
        <v>4</v>
      </c>
      <c r="J64" s="53">
        <v>4</v>
      </c>
      <c r="K64" s="53">
        <v>3</v>
      </c>
      <c r="L64" s="53">
        <v>0</v>
      </c>
      <c r="M64" s="53">
        <v>4</v>
      </c>
      <c r="N64" s="54">
        <v>32</v>
      </c>
    </row>
    <row r="65" spans="1:14" s="32" customFormat="1" ht="12.75">
      <c r="A65" s="62" t="s">
        <v>84</v>
      </c>
      <c r="B65" s="53">
        <v>2</v>
      </c>
      <c r="C65" s="53">
        <v>3</v>
      </c>
      <c r="D65" s="53">
        <v>2</v>
      </c>
      <c r="E65" s="53">
        <v>2</v>
      </c>
      <c r="F65" s="53">
        <v>2</v>
      </c>
      <c r="G65" s="53">
        <v>2</v>
      </c>
      <c r="H65" s="53">
        <v>3</v>
      </c>
      <c r="I65" s="53">
        <v>1</v>
      </c>
      <c r="J65" s="53">
        <v>5</v>
      </c>
      <c r="K65" s="53">
        <v>4</v>
      </c>
      <c r="L65" s="53">
        <v>5</v>
      </c>
      <c r="M65" s="53">
        <v>1</v>
      </c>
      <c r="N65" s="54">
        <v>32</v>
      </c>
    </row>
    <row r="66" spans="1:14" s="32" customFormat="1" ht="12.75">
      <c r="A66" s="62" t="s">
        <v>79</v>
      </c>
      <c r="B66" s="53">
        <v>1</v>
      </c>
      <c r="C66" s="53">
        <v>6</v>
      </c>
      <c r="D66" s="53">
        <v>2</v>
      </c>
      <c r="E66" s="53">
        <v>0</v>
      </c>
      <c r="F66" s="53">
        <v>1</v>
      </c>
      <c r="G66" s="53">
        <v>2</v>
      </c>
      <c r="H66" s="53">
        <v>1</v>
      </c>
      <c r="I66" s="53">
        <v>0</v>
      </c>
      <c r="J66" s="53">
        <v>5</v>
      </c>
      <c r="K66" s="53">
        <v>2</v>
      </c>
      <c r="L66" s="53">
        <v>0</v>
      </c>
      <c r="M66" s="53">
        <v>3</v>
      </c>
      <c r="N66" s="54">
        <v>23</v>
      </c>
    </row>
    <row r="67" spans="1:14" s="32" customFormat="1" ht="12.75">
      <c r="A67" s="46" t="s">
        <v>85</v>
      </c>
      <c r="B67" s="50">
        <v>1</v>
      </c>
      <c r="C67" s="50">
        <v>0</v>
      </c>
      <c r="D67" s="50">
        <v>1</v>
      </c>
      <c r="E67" s="50">
        <v>2</v>
      </c>
      <c r="F67" s="50">
        <v>4</v>
      </c>
      <c r="G67" s="50">
        <v>2</v>
      </c>
      <c r="H67" s="43">
        <v>2</v>
      </c>
      <c r="I67" s="50">
        <v>1</v>
      </c>
      <c r="J67" s="50">
        <v>4</v>
      </c>
      <c r="K67" s="50">
        <v>0</v>
      </c>
      <c r="L67" s="50">
        <v>4</v>
      </c>
      <c r="M67" s="50">
        <v>2</v>
      </c>
      <c r="N67" s="39">
        <v>23</v>
      </c>
    </row>
    <row r="68" spans="1:14" s="32" customFormat="1" ht="12.75">
      <c r="A68" s="62" t="s">
        <v>83</v>
      </c>
      <c r="B68" s="53">
        <v>2</v>
      </c>
      <c r="C68" s="53">
        <v>1</v>
      </c>
      <c r="D68" s="53">
        <v>0</v>
      </c>
      <c r="E68" s="53">
        <v>1</v>
      </c>
      <c r="F68" s="53">
        <v>2</v>
      </c>
      <c r="G68" s="53">
        <v>2</v>
      </c>
      <c r="H68" s="53">
        <v>1</v>
      </c>
      <c r="I68" s="53">
        <v>1</v>
      </c>
      <c r="J68" s="53">
        <v>1</v>
      </c>
      <c r="K68" s="53">
        <v>1</v>
      </c>
      <c r="L68" s="53">
        <v>1</v>
      </c>
      <c r="M68" s="53">
        <v>2</v>
      </c>
      <c r="N68" s="54">
        <v>15</v>
      </c>
    </row>
    <row r="69" spans="1:14" s="41" customFormat="1" ht="12.75">
      <c r="A69" s="62" t="s">
        <v>187</v>
      </c>
      <c r="B69" s="53">
        <v>0</v>
      </c>
      <c r="C69" s="53">
        <v>1</v>
      </c>
      <c r="D69" s="53">
        <v>1</v>
      </c>
      <c r="E69" s="53">
        <v>0</v>
      </c>
      <c r="F69" s="53">
        <v>3</v>
      </c>
      <c r="G69" s="53">
        <v>0</v>
      </c>
      <c r="H69" s="53">
        <v>2</v>
      </c>
      <c r="I69" s="53">
        <v>1</v>
      </c>
      <c r="J69" s="53">
        <v>1</v>
      </c>
      <c r="K69" s="53">
        <v>1</v>
      </c>
      <c r="L69" s="53">
        <v>2</v>
      </c>
      <c r="M69" s="53">
        <v>0</v>
      </c>
      <c r="N69" s="54">
        <v>12</v>
      </c>
    </row>
    <row r="70" spans="1:14" s="32" customFormat="1" ht="12.75">
      <c r="A70" s="62" t="s">
        <v>188</v>
      </c>
      <c r="B70" s="53">
        <v>0</v>
      </c>
      <c r="C70" s="53">
        <v>0</v>
      </c>
      <c r="D70" s="53">
        <v>0</v>
      </c>
      <c r="E70" s="53">
        <v>0</v>
      </c>
      <c r="F70" s="53">
        <v>1</v>
      </c>
      <c r="G70" s="53">
        <v>3</v>
      </c>
      <c r="H70" s="53">
        <v>2</v>
      </c>
      <c r="I70" s="53">
        <v>0</v>
      </c>
      <c r="J70" s="53">
        <v>1</v>
      </c>
      <c r="K70" s="53">
        <v>0</v>
      </c>
      <c r="L70" s="53">
        <v>0</v>
      </c>
      <c r="M70" s="53">
        <v>0</v>
      </c>
      <c r="N70" s="54">
        <v>7</v>
      </c>
    </row>
    <row r="71" spans="1:14" s="41" customFormat="1" ht="12.75">
      <c r="A71" s="62" t="s">
        <v>88</v>
      </c>
      <c r="B71" s="53">
        <v>0</v>
      </c>
      <c r="C71" s="53">
        <v>1</v>
      </c>
      <c r="D71" s="53">
        <v>0</v>
      </c>
      <c r="E71" s="53">
        <v>1</v>
      </c>
      <c r="F71" s="53">
        <v>1</v>
      </c>
      <c r="G71" s="53">
        <v>0</v>
      </c>
      <c r="H71" s="53">
        <v>0</v>
      </c>
      <c r="I71" s="53">
        <v>0</v>
      </c>
      <c r="J71" s="53">
        <v>2</v>
      </c>
      <c r="K71" s="53">
        <v>0</v>
      </c>
      <c r="L71" s="53">
        <v>1</v>
      </c>
      <c r="M71" s="53">
        <v>0</v>
      </c>
      <c r="N71" s="54">
        <v>6</v>
      </c>
    </row>
    <row r="72" spans="1:14" s="32" customFormat="1" ht="12.75">
      <c r="A72" s="59" t="s">
        <v>86</v>
      </c>
      <c r="B72" s="53">
        <v>0</v>
      </c>
      <c r="C72" s="53">
        <v>1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3</v>
      </c>
      <c r="K72" s="53">
        <v>0</v>
      </c>
      <c r="L72" s="53">
        <v>2</v>
      </c>
      <c r="M72" s="53">
        <v>0</v>
      </c>
      <c r="N72" s="54">
        <v>6</v>
      </c>
    </row>
    <row r="73" spans="1:14" s="32" customFormat="1" ht="12.75">
      <c r="A73" s="59" t="s">
        <v>191</v>
      </c>
      <c r="B73" s="53">
        <v>0</v>
      </c>
      <c r="C73" s="53">
        <v>2</v>
      </c>
      <c r="D73" s="53">
        <v>0</v>
      </c>
      <c r="E73" s="53">
        <v>1</v>
      </c>
      <c r="F73" s="53">
        <v>1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4">
        <v>4</v>
      </c>
    </row>
    <row r="74" spans="1:14" s="32" customFormat="1" ht="12.75">
      <c r="A74" s="62" t="s">
        <v>189</v>
      </c>
      <c r="B74" s="53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1</v>
      </c>
      <c r="J74" s="53">
        <v>1</v>
      </c>
      <c r="K74" s="53">
        <v>1</v>
      </c>
      <c r="L74" s="53">
        <v>0</v>
      </c>
      <c r="M74" s="53">
        <v>0</v>
      </c>
      <c r="N74" s="54">
        <v>3</v>
      </c>
    </row>
    <row r="75" spans="1:14" s="32" customFormat="1" ht="12.75">
      <c r="A75" s="48" t="s">
        <v>186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43">
        <v>0</v>
      </c>
      <c r="I75" s="38">
        <v>0</v>
      </c>
      <c r="J75" s="38">
        <v>0</v>
      </c>
      <c r="K75" s="38">
        <v>0</v>
      </c>
      <c r="L75" s="38">
        <v>1</v>
      </c>
      <c r="M75" s="38">
        <v>0</v>
      </c>
      <c r="N75" s="39">
        <v>1</v>
      </c>
    </row>
    <row r="76" spans="1:14" s="32" customFormat="1" ht="12.75">
      <c r="A76" s="46" t="s">
        <v>87</v>
      </c>
      <c r="B76" s="50">
        <v>0</v>
      </c>
      <c r="C76" s="50">
        <v>1</v>
      </c>
      <c r="D76" s="50">
        <v>0</v>
      </c>
      <c r="E76" s="50">
        <v>0</v>
      </c>
      <c r="F76" s="50">
        <v>0</v>
      </c>
      <c r="G76" s="50">
        <v>0</v>
      </c>
      <c r="H76" s="43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39">
        <v>1</v>
      </c>
    </row>
    <row r="77" spans="1:14" s="32" customFormat="1" ht="13.5" thickBot="1">
      <c r="A77" s="108" t="s">
        <v>190</v>
      </c>
      <c r="B77" s="64">
        <v>0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1</v>
      </c>
      <c r="N77" s="65">
        <v>1</v>
      </c>
    </row>
    <row r="78" spans="1:14" s="83" customFormat="1" ht="13.5" thickBot="1">
      <c r="A78" s="211" t="s">
        <v>90</v>
      </c>
      <c r="B78" s="215">
        <f>B79+B82+B88</f>
        <v>14</v>
      </c>
      <c r="C78" s="215">
        <f aca="true" t="shared" si="7" ref="C78:N78">C79+C82+C88</f>
        <v>16</v>
      </c>
      <c r="D78" s="215">
        <f t="shared" si="7"/>
        <v>15</v>
      </c>
      <c r="E78" s="215">
        <f t="shared" si="7"/>
        <v>11</v>
      </c>
      <c r="F78" s="215">
        <f t="shared" si="7"/>
        <v>17</v>
      </c>
      <c r="G78" s="215">
        <f t="shared" si="7"/>
        <v>26</v>
      </c>
      <c r="H78" s="215">
        <f t="shared" si="7"/>
        <v>21</v>
      </c>
      <c r="I78" s="215">
        <f t="shared" si="7"/>
        <v>11</v>
      </c>
      <c r="J78" s="215">
        <f t="shared" si="7"/>
        <v>44</v>
      </c>
      <c r="K78" s="215">
        <f t="shared" si="7"/>
        <v>32</v>
      </c>
      <c r="L78" s="215">
        <f t="shared" si="7"/>
        <v>11</v>
      </c>
      <c r="M78" s="215">
        <f t="shared" si="7"/>
        <v>26</v>
      </c>
      <c r="N78" s="215">
        <f t="shared" si="7"/>
        <v>244</v>
      </c>
    </row>
    <row r="79" spans="1:14" s="83" customFormat="1" ht="13.5" thickBot="1">
      <c r="A79" s="93" t="s">
        <v>91</v>
      </c>
      <c r="B79" s="94">
        <f>SUM(B80:B81)</f>
        <v>11</v>
      </c>
      <c r="C79" s="94">
        <f aca="true" t="shared" si="8" ref="C79:N79">SUM(C80:C81)</f>
        <v>12</v>
      </c>
      <c r="D79" s="94">
        <f t="shared" si="8"/>
        <v>12</v>
      </c>
      <c r="E79" s="94">
        <f t="shared" si="8"/>
        <v>8</v>
      </c>
      <c r="F79" s="94">
        <f t="shared" si="8"/>
        <v>11</v>
      </c>
      <c r="G79" s="94">
        <f t="shared" si="8"/>
        <v>22</v>
      </c>
      <c r="H79" s="94">
        <f t="shared" si="8"/>
        <v>17</v>
      </c>
      <c r="I79" s="94">
        <f t="shared" si="8"/>
        <v>9</v>
      </c>
      <c r="J79" s="94">
        <f t="shared" si="8"/>
        <v>39</v>
      </c>
      <c r="K79" s="94">
        <f t="shared" si="8"/>
        <v>19</v>
      </c>
      <c r="L79" s="94">
        <f t="shared" si="8"/>
        <v>8</v>
      </c>
      <c r="M79" s="94">
        <f t="shared" si="8"/>
        <v>17</v>
      </c>
      <c r="N79" s="94">
        <f t="shared" si="8"/>
        <v>185</v>
      </c>
    </row>
    <row r="80" spans="1:14" s="32" customFormat="1" ht="12.75">
      <c r="A80" s="58" t="s">
        <v>92</v>
      </c>
      <c r="B80" s="56">
        <v>9</v>
      </c>
      <c r="C80" s="56">
        <v>9</v>
      </c>
      <c r="D80" s="56">
        <v>9</v>
      </c>
      <c r="E80" s="56">
        <v>7</v>
      </c>
      <c r="F80" s="56">
        <v>9</v>
      </c>
      <c r="G80" s="56">
        <v>19</v>
      </c>
      <c r="H80" s="56">
        <v>10</v>
      </c>
      <c r="I80" s="56">
        <v>8</v>
      </c>
      <c r="J80" s="56">
        <v>33</v>
      </c>
      <c r="K80" s="56">
        <v>15</v>
      </c>
      <c r="L80" s="56">
        <v>5</v>
      </c>
      <c r="M80" s="56">
        <v>14</v>
      </c>
      <c r="N80" s="55">
        <v>147</v>
      </c>
    </row>
    <row r="81" spans="1:14" s="32" customFormat="1" ht="13.5" thickBot="1">
      <c r="A81" s="59" t="s">
        <v>93</v>
      </c>
      <c r="B81" s="53">
        <v>2</v>
      </c>
      <c r="C81" s="53">
        <v>3</v>
      </c>
      <c r="D81" s="53">
        <v>3</v>
      </c>
      <c r="E81" s="53">
        <v>1</v>
      </c>
      <c r="F81" s="53">
        <v>2</v>
      </c>
      <c r="G81" s="53">
        <v>3</v>
      </c>
      <c r="H81" s="53">
        <v>7</v>
      </c>
      <c r="I81" s="53">
        <v>1</v>
      </c>
      <c r="J81" s="53">
        <v>6</v>
      </c>
      <c r="K81" s="53">
        <v>4</v>
      </c>
      <c r="L81" s="53">
        <v>3</v>
      </c>
      <c r="M81" s="53">
        <v>3</v>
      </c>
      <c r="N81" s="54">
        <v>38</v>
      </c>
    </row>
    <row r="82" spans="1:14" s="83" customFormat="1" ht="23.25" thickBot="1">
      <c r="A82" s="93" t="s">
        <v>94</v>
      </c>
      <c r="B82" s="94">
        <f>SUM(B83:B87)</f>
        <v>1</v>
      </c>
      <c r="C82" s="94">
        <f aca="true" t="shared" si="9" ref="C82:N82">SUM(C83:C87)</f>
        <v>1</v>
      </c>
      <c r="D82" s="94">
        <f t="shared" si="9"/>
        <v>1</v>
      </c>
      <c r="E82" s="94">
        <f t="shared" si="9"/>
        <v>0</v>
      </c>
      <c r="F82" s="94">
        <f t="shared" si="9"/>
        <v>1</v>
      </c>
      <c r="G82" s="94">
        <f t="shared" si="9"/>
        <v>0</v>
      </c>
      <c r="H82" s="94">
        <f t="shared" si="9"/>
        <v>1</v>
      </c>
      <c r="I82" s="94">
        <f t="shared" si="9"/>
        <v>2</v>
      </c>
      <c r="J82" s="94">
        <f t="shared" si="9"/>
        <v>2</v>
      </c>
      <c r="K82" s="94">
        <f t="shared" si="9"/>
        <v>2</v>
      </c>
      <c r="L82" s="94">
        <f t="shared" si="9"/>
        <v>1</v>
      </c>
      <c r="M82" s="94">
        <f t="shared" si="9"/>
        <v>2</v>
      </c>
      <c r="N82" s="94">
        <f t="shared" si="9"/>
        <v>14</v>
      </c>
    </row>
    <row r="83" spans="1:14" s="32" customFormat="1" ht="12.75">
      <c r="A83" s="58" t="s">
        <v>96</v>
      </c>
      <c r="B83" s="56">
        <v>1</v>
      </c>
      <c r="C83" s="56">
        <v>1</v>
      </c>
      <c r="D83" s="56">
        <v>0</v>
      </c>
      <c r="E83" s="56">
        <v>0</v>
      </c>
      <c r="F83" s="56">
        <v>1</v>
      </c>
      <c r="G83" s="56">
        <v>0</v>
      </c>
      <c r="H83" s="56">
        <v>0</v>
      </c>
      <c r="I83" s="56">
        <v>1</v>
      </c>
      <c r="J83" s="56">
        <v>0</v>
      </c>
      <c r="K83" s="56">
        <v>1</v>
      </c>
      <c r="L83" s="56">
        <v>1</v>
      </c>
      <c r="M83" s="56">
        <v>1</v>
      </c>
      <c r="N83" s="55">
        <v>7</v>
      </c>
    </row>
    <row r="84" spans="1:14" s="32" customFormat="1" ht="12.75">
      <c r="A84" s="59" t="s">
        <v>95</v>
      </c>
      <c r="B84" s="53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2</v>
      </c>
      <c r="K84" s="53">
        <v>0</v>
      </c>
      <c r="L84" s="53">
        <v>0</v>
      </c>
      <c r="M84" s="53">
        <v>0</v>
      </c>
      <c r="N84" s="54">
        <v>2</v>
      </c>
    </row>
    <row r="85" spans="1:14" s="32" customFormat="1" ht="12.75">
      <c r="A85" s="59" t="s">
        <v>192</v>
      </c>
      <c r="B85" s="53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1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4">
        <v>2</v>
      </c>
    </row>
    <row r="86" spans="1:14" s="41" customFormat="1" ht="12.75">
      <c r="A86" s="59" t="s">
        <v>193</v>
      </c>
      <c r="B86" s="53">
        <v>0</v>
      </c>
      <c r="C86" s="53">
        <v>0</v>
      </c>
      <c r="D86" s="53">
        <v>1</v>
      </c>
      <c r="E86" s="53">
        <v>0</v>
      </c>
      <c r="F86" s="53">
        <v>0</v>
      </c>
      <c r="G86" s="53">
        <v>0</v>
      </c>
      <c r="H86" s="53">
        <v>0</v>
      </c>
      <c r="I86" s="53">
        <v>1</v>
      </c>
      <c r="J86" s="53">
        <v>0</v>
      </c>
      <c r="K86" s="53">
        <v>0</v>
      </c>
      <c r="L86" s="53">
        <v>0</v>
      </c>
      <c r="M86" s="53">
        <v>0</v>
      </c>
      <c r="N86" s="54">
        <v>2</v>
      </c>
    </row>
    <row r="87" spans="1:14" s="32" customFormat="1" ht="13.5" thickBot="1">
      <c r="A87" s="60" t="s">
        <v>147</v>
      </c>
      <c r="B87" s="64">
        <v>0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1</v>
      </c>
      <c r="N87" s="65">
        <v>1</v>
      </c>
    </row>
    <row r="88" spans="1:14" s="83" customFormat="1" ht="13.5" thickBot="1">
      <c r="A88" s="93" t="s">
        <v>97</v>
      </c>
      <c r="B88" s="94">
        <f>SUM(B89:B97)</f>
        <v>2</v>
      </c>
      <c r="C88" s="94">
        <f aca="true" t="shared" si="10" ref="C88:N88">SUM(C89:C97)</f>
        <v>3</v>
      </c>
      <c r="D88" s="94">
        <f t="shared" si="10"/>
        <v>2</v>
      </c>
      <c r="E88" s="94">
        <f t="shared" si="10"/>
        <v>3</v>
      </c>
      <c r="F88" s="94">
        <f t="shared" si="10"/>
        <v>5</v>
      </c>
      <c r="G88" s="94">
        <f t="shared" si="10"/>
        <v>4</v>
      </c>
      <c r="H88" s="94">
        <f t="shared" si="10"/>
        <v>3</v>
      </c>
      <c r="I88" s="94">
        <f t="shared" si="10"/>
        <v>0</v>
      </c>
      <c r="J88" s="94">
        <f t="shared" si="10"/>
        <v>3</v>
      </c>
      <c r="K88" s="94">
        <f t="shared" si="10"/>
        <v>11</v>
      </c>
      <c r="L88" s="94">
        <f t="shared" si="10"/>
        <v>2</v>
      </c>
      <c r="M88" s="94">
        <f t="shared" si="10"/>
        <v>7</v>
      </c>
      <c r="N88" s="94">
        <f t="shared" si="10"/>
        <v>45</v>
      </c>
    </row>
    <row r="89" spans="1:14" s="32" customFormat="1" ht="12.75">
      <c r="A89" s="58" t="s">
        <v>101</v>
      </c>
      <c r="B89" s="56">
        <v>1</v>
      </c>
      <c r="C89" s="56">
        <v>1</v>
      </c>
      <c r="D89" s="56">
        <v>0</v>
      </c>
      <c r="E89" s="56">
        <v>0</v>
      </c>
      <c r="F89" s="56">
        <v>3</v>
      </c>
      <c r="G89" s="56">
        <v>1</v>
      </c>
      <c r="H89" s="56">
        <v>2</v>
      </c>
      <c r="I89" s="56">
        <v>0</v>
      </c>
      <c r="J89" s="56">
        <v>0</v>
      </c>
      <c r="K89" s="56">
        <v>5</v>
      </c>
      <c r="L89" s="56">
        <v>0</v>
      </c>
      <c r="M89" s="56">
        <v>2</v>
      </c>
      <c r="N89" s="55">
        <v>15</v>
      </c>
    </row>
    <row r="90" spans="1:14" s="32" customFormat="1" ht="12.75">
      <c r="A90" s="59" t="s">
        <v>100</v>
      </c>
      <c r="B90" s="53">
        <v>1</v>
      </c>
      <c r="C90" s="53">
        <v>1</v>
      </c>
      <c r="D90" s="53">
        <v>2</v>
      </c>
      <c r="E90" s="53">
        <v>0</v>
      </c>
      <c r="F90" s="53">
        <v>0</v>
      </c>
      <c r="G90" s="53">
        <v>3</v>
      </c>
      <c r="H90" s="53">
        <v>1</v>
      </c>
      <c r="I90" s="53">
        <v>0</v>
      </c>
      <c r="J90" s="53">
        <v>0</v>
      </c>
      <c r="K90" s="53">
        <v>1</v>
      </c>
      <c r="L90" s="53">
        <v>0</v>
      </c>
      <c r="M90" s="53">
        <v>2</v>
      </c>
      <c r="N90" s="54">
        <v>11</v>
      </c>
    </row>
    <row r="91" spans="1:14" s="32" customFormat="1" ht="12.75">
      <c r="A91" s="59" t="s">
        <v>194</v>
      </c>
      <c r="B91" s="53">
        <v>0</v>
      </c>
      <c r="C91" s="53">
        <v>1</v>
      </c>
      <c r="D91" s="53">
        <v>0</v>
      </c>
      <c r="E91" s="53">
        <v>1</v>
      </c>
      <c r="F91" s="53">
        <v>2</v>
      </c>
      <c r="G91" s="53">
        <v>0</v>
      </c>
      <c r="H91" s="53">
        <v>0</v>
      </c>
      <c r="I91" s="53">
        <v>0</v>
      </c>
      <c r="J91" s="53">
        <v>2</v>
      </c>
      <c r="K91" s="53">
        <v>2</v>
      </c>
      <c r="L91" s="53">
        <v>1</v>
      </c>
      <c r="M91" s="53">
        <v>1</v>
      </c>
      <c r="N91" s="54">
        <v>10</v>
      </c>
    </row>
    <row r="92" spans="1:14" s="41" customFormat="1" ht="12.75">
      <c r="A92" s="59" t="s">
        <v>195</v>
      </c>
      <c r="B92" s="53">
        <v>0</v>
      </c>
      <c r="C92" s="53">
        <v>0</v>
      </c>
      <c r="D92" s="53">
        <v>0</v>
      </c>
      <c r="E92" s="53">
        <v>1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1</v>
      </c>
      <c r="L92" s="53">
        <v>1</v>
      </c>
      <c r="M92" s="53">
        <v>0</v>
      </c>
      <c r="N92" s="54">
        <v>3</v>
      </c>
    </row>
    <row r="93" spans="1:14" s="32" customFormat="1" ht="12.75">
      <c r="A93" s="59" t="s">
        <v>103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1</v>
      </c>
      <c r="K93" s="53">
        <v>0</v>
      </c>
      <c r="L93" s="53">
        <v>0</v>
      </c>
      <c r="M93" s="53">
        <v>0</v>
      </c>
      <c r="N93" s="54">
        <v>2</v>
      </c>
    </row>
    <row r="94" spans="1:14" s="32" customFormat="1" ht="12.75">
      <c r="A94" s="59" t="s">
        <v>98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4">
        <v>1</v>
      </c>
    </row>
    <row r="95" spans="1:14" s="32" customFormat="1" ht="12.75">
      <c r="A95" s="59" t="s">
        <v>196</v>
      </c>
      <c r="B95" s="53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1</v>
      </c>
      <c r="N95" s="54">
        <v>1</v>
      </c>
    </row>
    <row r="96" spans="1:14" s="41" customFormat="1" ht="12.75">
      <c r="A96" s="59" t="s">
        <v>102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4">
        <v>1</v>
      </c>
    </row>
    <row r="97" spans="1:14" s="32" customFormat="1" ht="13.5" thickBot="1">
      <c r="A97" s="216" t="s">
        <v>197</v>
      </c>
      <c r="B97" s="217">
        <v>0</v>
      </c>
      <c r="C97" s="217">
        <v>0</v>
      </c>
      <c r="D97" s="217">
        <v>0</v>
      </c>
      <c r="E97" s="217"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1</v>
      </c>
      <c r="N97" s="217">
        <v>1</v>
      </c>
    </row>
    <row r="98" spans="1:14" s="83" customFormat="1" ht="13.5" thickBot="1">
      <c r="A98" s="211" t="s">
        <v>104</v>
      </c>
      <c r="B98" s="215">
        <f>B99+B110</f>
        <v>6100</v>
      </c>
      <c r="C98" s="215">
        <f aca="true" t="shared" si="11" ref="C98:N98">C99+C110</f>
        <v>5074</v>
      </c>
      <c r="D98" s="215">
        <f t="shared" si="11"/>
        <v>6040</v>
      </c>
      <c r="E98" s="215">
        <f t="shared" si="11"/>
        <v>5551</v>
      </c>
      <c r="F98" s="215">
        <f t="shared" si="11"/>
        <v>6567</v>
      </c>
      <c r="G98" s="215">
        <f t="shared" si="11"/>
        <v>6651</v>
      </c>
      <c r="H98" s="215">
        <f t="shared" si="11"/>
        <v>5933</v>
      </c>
      <c r="I98" s="215">
        <f t="shared" si="11"/>
        <v>6523</v>
      </c>
      <c r="J98" s="215">
        <f t="shared" si="11"/>
        <v>7698</v>
      </c>
      <c r="K98" s="215">
        <f t="shared" si="11"/>
        <v>6442</v>
      </c>
      <c r="L98" s="215">
        <f t="shared" si="11"/>
        <v>5761</v>
      </c>
      <c r="M98" s="215">
        <f t="shared" si="11"/>
        <v>6253</v>
      </c>
      <c r="N98" s="215">
        <f t="shared" si="11"/>
        <v>74593</v>
      </c>
    </row>
    <row r="99" spans="1:14" s="83" customFormat="1" ht="23.25" thickBot="1">
      <c r="A99" s="93" t="s">
        <v>105</v>
      </c>
      <c r="B99" s="94">
        <f>SUM(B100:B109)</f>
        <v>116</v>
      </c>
      <c r="C99" s="94">
        <f aca="true" t="shared" si="12" ref="C99:N99">SUM(C100:C109)</f>
        <v>94</v>
      </c>
      <c r="D99" s="94">
        <f t="shared" si="12"/>
        <v>141</v>
      </c>
      <c r="E99" s="94">
        <f t="shared" si="12"/>
        <v>106</v>
      </c>
      <c r="F99" s="94">
        <f t="shared" si="12"/>
        <v>123</v>
      </c>
      <c r="G99" s="94">
        <f t="shared" si="12"/>
        <v>119</v>
      </c>
      <c r="H99" s="94">
        <f t="shared" si="12"/>
        <v>124</v>
      </c>
      <c r="I99" s="94">
        <f t="shared" si="12"/>
        <v>155</v>
      </c>
      <c r="J99" s="94">
        <f t="shared" si="12"/>
        <v>121</v>
      </c>
      <c r="K99" s="94">
        <f t="shared" si="12"/>
        <v>122</v>
      </c>
      <c r="L99" s="94">
        <f t="shared" si="12"/>
        <v>89</v>
      </c>
      <c r="M99" s="94">
        <f t="shared" si="12"/>
        <v>115</v>
      </c>
      <c r="N99" s="94">
        <f t="shared" si="12"/>
        <v>1425</v>
      </c>
    </row>
    <row r="100" spans="1:14" s="32" customFormat="1" ht="12.75">
      <c r="A100" s="58" t="s">
        <v>143</v>
      </c>
      <c r="B100" s="37">
        <v>35</v>
      </c>
      <c r="C100" s="37">
        <v>41</v>
      </c>
      <c r="D100" s="37">
        <v>57</v>
      </c>
      <c r="E100" s="37">
        <v>45</v>
      </c>
      <c r="F100" s="37">
        <v>53</v>
      </c>
      <c r="G100" s="37">
        <v>43</v>
      </c>
      <c r="H100" s="45">
        <v>53</v>
      </c>
      <c r="I100" s="37">
        <v>61</v>
      </c>
      <c r="J100" s="37">
        <v>43</v>
      </c>
      <c r="K100" s="37">
        <v>53</v>
      </c>
      <c r="L100" s="37">
        <v>46</v>
      </c>
      <c r="M100" s="37">
        <v>41</v>
      </c>
      <c r="N100" s="63">
        <v>571</v>
      </c>
    </row>
    <row r="101" spans="1:14" s="32" customFormat="1" ht="12.75">
      <c r="A101" s="48" t="s">
        <v>110</v>
      </c>
      <c r="B101" s="38">
        <v>27</v>
      </c>
      <c r="C101" s="38">
        <v>19</v>
      </c>
      <c r="D101" s="38">
        <v>46</v>
      </c>
      <c r="E101" s="38">
        <v>25</v>
      </c>
      <c r="F101" s="38">
        <v>34</v>
      </c>
      <c r="G101" s="38">
        <v>49</v>
      </c>
      <c r="H101" s="43">
        <v>40</v>
      </c>
      <c r="I101" s="38">
        <v>55</v>
      </c>
      <c r="J101" s="38">
        <v>34</v>
      </c>
      <c r="K101" s="38">
        <v>31</v>
      </c>
      <c r="L101" s="38">
        <v>21</v>
      </c>
      <c r="M101" s="38">
        <v>22</v>
      </c>
      <c r="N101" s="39">
        <v>403</v>
      </c>
    </row>
    <row r="102" spans="1:14" s="32" customFormat="1" ht="22.5">
      <c r="A102" s="46" t="s">
        <v>107</v>
      </c>
      <c r="B102" s="50">
        <v>36</v>
      </c>
      <c r="C102" s="50">
        <v>14</v>
      </c>
      <c r="D102" s="50">
        <v>22</v>
      </c>
      <c r="E102" s="50">
        <v>19</v>
      </c>
      <c r="F102" s="50">
        <v>14</v>
      </c>
      <c r="G102" s="50">
        <v>18</v>
      </c>
      <c r="H102" s="50">
        <v>15</v>
      </c>
      <c r="I102" s="50">
        <v>29</v>
      </c>
      <c r="J102" s="50">
        <v>22</v>
      </c>
      <c r="K102" s="50">
        <v>20</v>
      </c>
      <c r="L102" s="50">
        <v>12</v>
      </c>
      <c r="M102" s="50">
        <v>33</v>
      </c>
      <c r="N102" s="39">
        <v>254</v>
      </c>
    </row>
    <row r="103" spans="1:14" s="32" customFormat="1" ht="12.75">
      <c r="A103" s="48" t="s">
        <v>134</v>
      </c>
      <c r="B103" s="38">
        <v>8</v>
      </c>
      <c r="C103" s="38">
        <v>11</v>
      </c>
      <c r="D103" s="38">
        <v>9</v>
      </c>
      <c r="E103" s="38">
        <v>5</v>
      </c>
      <c r="F103" s="38">
        <v>3</v>
      </c>
      <c r="G103" s="38">
        <v>4</v>
      </c>
      <c r="H103" s="43">
        <v>11</v>
      </c>
      <c r="I103" s="38">
        <v>7</v>
      </c>
      <c r="J103" s="38">
        <v>13</v>
      </c>
      <c r="K103" s="38">
        <v>5</v>
      </c>
      <c r="L103" s="38">
        <v>4</v>
      </c>
      <c r="M103" s="38">
        <v>7</v>
      </c>
      <c r="N103" s="39">
        <v>87</v>
      </c>
    </row>
    <row r="104" spans="1:14" s="32" customFormat="1" ht="12.75">
      <c r="A104" s="59" t="s">
        <v>112</v>
      </c>
      <c r="B104" s="53">
        <v>5</v>
      </c>
      <c r="C104" s="53">
        <v>5</v>
      </c>
      <c r="D104" s="53">
        <v>6</v>
      </c>
      <c r="E104" s="53">
        <v>5</v>
      </c>
      <c r="F104" s="53">
        <v>10</v>
      </c>
      <c r="G104" s="53">
        <v>2</v>
      </c>
      <c r="H104" s="53">
        <v>2</v>
      </c>
      <c r="I104" s="53">
        <v>2</v>
      </c>
      <c r="J104" s="53">
        <v>6</v>
      </c>
      <c r="K104" s="53">
        <v>5</v>
      </c>
      <c r="L104" s="53">
        <v>1</v>
      </c>
      <c r="M104" s="53">
        <v>9</v>
      </c>
      <c r="N104" s="54">
        <v>58</v>
      </c>
    </row>
    <row r="105" spans="1:14" s="32" customFormat="1" ht="12.75">
      <c r="A105" s="59" t="s">
        <v>108</v>
      </c>
      <c r="B105" s="53">
        <v>1</v>
      </c>
      <c r="C105" s="53">
        <v>3</v>
      </c>
      <c r="D105" s="53">
        <v>0</v>
      </c>
      <c r="E105" s="53">
        <v>0</v>
      </c>
      <c r="F105" s="53">
        <v>3</v>
      </c>
      <c r="G105" s="53">
        <v>1</v>
      </c>
      <c r="H105" s="53">
        <v>0</v>
      </c>
      <c r="I105" s="53">
        <v>0</v>
      </c>
      <c r="J105" s="53">
        <v>1</v>
      </c>
      <c r="K105" s="53">
        <v>5</v>
      </c>
      <c r="L105" s="53">
        <v>4</v>
      </c>
      <c r="M105" s="53">
        <v>0</v>
      </c>
      <c r="N105" s="54">
        <v>18</v>
      </c>
    </row>
    <row r="106" spans="1:14" ht="12.75">
      <c r="A106" s="46" t="s">
        <v>114</v>
      </c>
      <c r="B106" s="38">
        <v>3</v>
      </c>
      <c r="C106" s="38">
        <v>1</v>
      </c>
      <c r="D106" s="38">
        <v>1</v>
      </c>
      <c r="E106" s="38">
        <v>1</v>
      </c>
      <c r="F106" s="38">
        <v>4</v>
      </c>
      <c r="G106" s="38">
        <v>0</v>
      </c>
      <c r="H106" s="43">
        <v>3</v>
      </c>
      <c r="I106" s="38">
        <v>1</v>
      </c>
      <c r="J106" s="38">
        <v>0</v>
      </c>
      <c r="K106" s="38">
        <v>0</v>
      </c>
      <c r="L106" s="38">
        <v>0</v>
      </c>
      <c r="M106" s="38">
        <v>3</v>
      </c>
      <c r="N106" s="39">
        <v>17</v>
      </c>
    </row>
    <row r="107" spans="1:14" s="32" customFormat="1" ht="12.75">
      <c r="A107" s="48" t="s">
        <v>113</v>
      </c>
      <c r="B107" s="50">
        <v>0</v>
      </c>
      <c r="C107" s="50">
        <v>0</v>
      </c>
      <c r="D107" s="50">
        <v>0</v>
      </c>
      <c r="E107" s="50">
        <v>4</v>
      </c>
      <c r="F107" s="50">
        <v>1</v>
      </c>
      <c r="G107" s="50">
        <v>0</v>
      </c>
      <c r="H107" s="43">
        <v>0</v>
      </c>
      <c r="I107" s="50">
        <v>0</v>
      </c>
      <c r="J107" s="50">
        <v>1</v>
      </c>
      <c r="K107" s="50">
        <v>2</v>
      </c>
      <c r="L107" s="50">
        <v>0</v>
      </c>
      <c r="M107" s="50">
        <v>0</v>
      </c>
      <c r="N107" s="39">
        <v>8</v>
      </c>
    </row>
    <row r="108" spans="1:14" s="32" customFormat="1" ht="12.75">
      <c r="A108" s="48" t="s">
        <v>115</v>
      </c>
      <c r="B108" s="38">
        <v>1</v>
      </c>
      <c r="C108" s="38">
        <v>0</v>
      </c>
      <c r="D108" s="38">
        <v>0</v>
      </c>
      <c r="E108" s="38">
        <v>2</v>
      </c>
      <c r="F108" s="38">
        <v>1</v>
      </c>
      <c r="G108" s="38">
        <v>2</v>
      </c>
      <c r="H108" s="43">
        <v>0</v>
      </c>
      <c r="I108" s="38">
        <v>0</v>
      </c>
      <c r="J108" s="38">
        <v>1</v>
      </c>
      <c r="K108" s="38">
        <v>0</v>
      </c>
      <c r="L108" s="38">
        <v>1</v>
      </c>
      <c r="M108" s="38">
        <v>0</v>
      </c>
      <c r="N108" s="39">
        <v>8</v>
      </c>
    </row>
    <row r="109" spans="1:14" s="32" customFormat="1" ht="13.5" thickBot="1">
      <c r="A109" s="140" t="s">
        <v>184</v>
      </c>
      <c r="B109" s="68">
        <v>0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44">
        <v>0</v>
      </c>
      <c r="I109" s="68">
        <v>0</v>
      </c>
      <c r="J109" s="68">
        <v>0</v>
      </c>
      <c r="K109" s="68">
        <v>1</v>
      </c>
      <c r="L109" s="68">
        <v>0</v>
      </c>
      <c r="M109" s="68">
        <v>0</v>
      </c>
      <c r="N109" s="40">
        <v>1</v>
      </c>
    </row>
    <row r="110" spans="1:14" s="83" customFormat="1" ht="23.25" thickBot="1">
      <c r="A110" s="93" t="s">
        <v>116</v>
      </c>
      <c r="B110" s="94">
        <f>SUM(B111:B126)</f>
        <v>5984</v>
      </c>
      <c r="C110" s="94">
        <f aca="true" t="shared" si="13" ref="C110:N110">SUM(C111:C126)</f>
        <v>4980</v>
      </c>
      <c r="D110" s="94">
        <f t="shared" si="13"/>
        <v>5899</v>
      </c>
      <c r="E110" s="94">
        <f t="shared" si="13"/>
        <v>5445</v>
      </c>
      <c r="F110" s="94">
        <f t="shared" si="13"/>
        <v>6444</v>
      </c>
      <c r="G110" s="94">
        <f t="shared" si="13"/>
        <v>6532</v>
      </c>
      <c r="H110" s="94">
        <f t="shared" si="13"/>
        <v>5809</v>
      </c>
      <c r="I110" s="94">
        <f t="shared" si="13"/>
        <v>6368</v>
      </c>
      <c r="J110" s="94">
        <f t="shared" si="13"/>
        <v>7577</v>
      </c>
      <c r="K110" s="94">
        <f t="shared" si="13"/>
        <v>6320</v>
      </c>
      <c r="L110" s="94">
        <f t="shared" si="13"/>
        <v>5672</v>
      </c>
      <c r="M110" s="94">
        <f t="shared" si="13"/>
        <v>6138</v>
      </c>
      <c r="N110" s="94">
        <f t="shared" si="13"/>
        <v>73168</v>
      </c>
    </row>
    <row r="111" spans="1:14" s="32" customFormat="1" ht="12.75">
      <c r="A111" s="58" t="s">
        <v>126</v>
      </c>
      <c r="B111" s="56">
        <v>2089</v>
      </c>
      <c r="C111" s="56">
        <v>1717</v>
      </c>
      <c r="D111" s="56">
        <v>1960</v>
      </c>
      <c r="E111" s="56">
        <v>1827</v>
      </c>
      <c r="F111" s="56">
        <v>2143</v>
      </c>
      <c r="G111" s="56">
        <v>2159</v>
      </c>
      <c r="H111" s="56">
        <v>1935</v>
      </c>
      <c r="I111" s="56">
        <v>2176</v>
      </c>
      <c r="J111" s="56">
        <v>2433</v>
      </c>
      <c r="K111" s="56">
        <v>1949</v>
      </c>
      <c r="L111" s="56">
        <v>1708</v>
      </c>
      <c r="M111" s="56">
        <v>1874</v>
      </c>
      <c r="N111" s="55">
        <v>23970</v>
      </c>
    </row>
    <row r="112" spans="1:14" s="41" customFormat="1" ht="12.75">
      <c r="A112" s="59" t="s">
        <v>117</v>
      </c>
      <c r="B112" s="53">
        <v>1726</v>
      </c>
      <c r="C112" s="53">
        <v>1366</v>
      </c>
      <c r="D112" s="53">
        <v>1755</v>
      </c>
      <c r="E112" s="53">
        <v>1622</v>
      </c>
      <c r="F112" s="53">
        <v>1822</v>
      </c>
      <c r="G112" s="53">
        <v>2082</v>
      </c>
      <c r="H112" s="53">
        <v>2009</v>
      </c>
      <c r="I112" s="53">
        <v>2041</v>
      </c>
      <c r="J112" s="53">
        <v>2637</v>
      </c>
      <c r="K112" s="53">
        <v>2249</v>
      </c>
      <c r="L112" s="53">
        <v>1889</v>
      </c>
      <c r="M112" s="53">
        <v>2272</v>
      </c>
      <c r="N112" s="54">
        <v>23470</v>
      </c>
    </row>
    <row r="113" spans="1:14" s="32" customFormat="1" ht="12.75">
      <c r="A113" s="59" t="s">
        <v>123</v>
      </c>
      <c r="B113" s="53">
        <v>953</v>
      </c>
      <c r="C113" s="53">
        <v>839</v>
      </c>
      <c r="D113" s="53">
        <v>931</v>
      </c>
      <c r="E113" s="53">
        <v>801</v>
      </c>
      <c r="F113" s="53">
        <v>940</v>
      </c>
      <c r="G113" s="53">
        <v>889</v>
      </c>
      <c r="H113" s="53">
        <v>866</v>
      </c>
      <c r="I113" s="53">
        <v>907</v>
      </c>
      <c r="J113" s="53">
        <v>1083</v>
      </c>
      <c r="K113" s="53">
        <v>917</v>
      </c>
      <c r="L113" s="66">
        <v>877</v>
      </c>
      <c r="M113" s="53">
        <v>968</v>
      </c>
      <c r="N113" s="54">
        <v>10971</v>
      </c>
    </row>
    <row r="114" spans="1:14" s="32" customFormat="1" ht="12.75">
      <c r="A114" s="59" t="s">
        <v>149</v>
      </c>
      <c r="B114" s="53">
        <v>860</v>
      </c>
      <c r="C114" s="53">
        <v>720</v>
      </c>
      <c r="D114" s="53">
        <v>715</v>
      </c>
      <c r="E114" s="53">
        <v>567</v>
      </c>
      <c r="F114" s="53">
        <v>863</v>
      </c>
      <c r="G114" s="53">
        <v>779</v>
      </c>
      <c r="H114" s="53">
        <v>531</v>
      </c>
      <c r="I114" s="53">
        <v>750</v>
      </c>
      <c r="J114" s="53">
        <v>725</v>
      </c>
      <c r="K114" s="53">
        <v>692</v>
      </c>
      <c r="L114" s="53">
        <v>603</v>
      </c>
      <c r="M114" s="53">
        <v>566</v>
      </c>
      <c r="N114" s="54">
        <v>8371</v>
      </c>
    </row>
    <row r="115" spans="1:14" s="32" customFormat="1" ht="12.75">
      <c r="A115" s="59" t="s">
        <v>120</v>
      </c>
      <c r="B115" s="53">
        <v>310</v>
      </c>
      <c r="C115" s="53">
        <v>302</v>
      </c>
      <c r="D115" s="53">
        <v>491</v>
      </c>
      <c r="E115" s="53">
        <v>571</v>
      </c>
      <c r="F115" s="53">
        <v>621</v>
      </c>
      <c r="G115" s="53">
        <v>579</v>
      </c>
      <c r="H115" s="53">
        <v>427</v>
      </c>
      <c r="I115" s="53">
        <v>442</v>
      </c>
      <c r="J115" s="53">
        <v>650</v>
      </c>
      <c r="K115" s="53">
        <v>464</v>
      </c>
      <c r="L115" s="53">
        <v>558</v>
      </c>
      <c r="M115" s="53">
        <v>419</v>
      </c>
      <c r="N115" s="54">
        <v>5834</v>
      </c>
    </row>
    <row r="116" spans="1:14" s="32" customFormat="1" ht="12.75">
      <c r="A116" s="59" t="s">
        <v>127</v>
      </c>
      <c r="B116" s="53">
        <v>10</v>
      </c>
      <c r="C116" s="53">
        <v>13</v>
      </c>
      <c r="D116" s="53">
        <v>23</v>
      </c>
      <c r="E116" s="53">
        <v>28</v>
      </c>
      <c r="F116" s="53">
        <v>31</v>
      </c>
      <c r="G116" s="53">
        <v>27</v>
      </c>
      <c r="H116" s="53">
        <v>25</v>
      </c>
      <c r="I116" s="53">
        <v>21</v>
      </c>
      <c r="J116" s="53">
        <v>28</v>
      </c>
      <c r="K116" s="53">
        <v>25</v>
      </c>
      <c r="L116" s="53">
        <v>20</v>
      </c>
      <c r="M116" s="53">
        <v>16</v>
      </c>
      <c r="N116" s="54">
        <v>267</v>
      </c>
    </row>
    <row r="117" spans="1:14" s="32" customFormat="1" ht="12.75">
      <c r="A117" s="59" t="s">
        <v>130</v>
      </c>
      <c r="B117" s="53">
        <v>15</v>
      </c>
      <c r="C117" s="53">
        <v>10</v>
      </c>
      <c r="D117" s="53">
        <v>11</v>
      </c>
      <c r="E117" s="53">
        <v>18</v>
      </c>
      <c r="F117" s="53">
        <v>12</v>
      </c>
      <c r="G117" s="53">
        <v>12</v>
      </c>
      <c r="H117" s="53">
        <v>10</v>
      </c>
      <c r="I117" s="53">
        <v>17</v>
      </c>
      <c r="J117" s="53">
        <v>10</v>
      </c>
      <c r="K117" s="53">
        <v>9</v>
      </c>
      <c r="L117" s="53">
        <v>9</v>
      </c>
      <c r="M117" s="53">
        <v>15</v>
      </c>
      <c r="N117" s="54">
        <v>148</v>
      </c>
    </row>
    <row r="118" spans="1:14" s="32" customFormat="1" ht="12.75">
      <c r="A118" s="59" t="s">
        <v>128</v>
      </c>
      <c r="B118" s="53">
        <v>11</v>
      </c>
      <c r="C118" s="53">
        <v>4</v>
      </c>
      <c r="D118" s="53">
        <v>4</v>
      </c>
      <c r="E118" s="53">
        <v>2</v>
      </c>
      <c r="F118" s="53">
        <v>5</v>
      </c>
      <c r="G118" s="53">
        <v>2</v>
      </c>
      <c r="H118" s="53">
        <v>5</v>
      </c>
      <c r="I118" s="53">
        <v>11</v>
      </c>
      <c r="J118" s="53">
        <v>6</v>
      </c>
      <c r="K118" s="53">
        <v>4</v>
      </c>
      <c r="L118" s="53">
        <v>4</v>
      </c>
      <c r="M118" s="53">
        <v>0</v>
      </c>
      <c r="N118" s="54">
        <v>58</v>
      </c>
    </row>
    <row r="119" spans="1:14" s="32" customFormat="1" ht="12.75">
      <c r="A119" s="59" t="s">
        <v>119</v>
      </c>
      <c r="B119" s="53">
        <v>4</v>
      </c>
      <c r="C119" s="53">
        <v>2</v>
      </c>
      <c r="D119" s="53">
        <v>4</v>
      </c>
      <c r="E119" s="53">
        <v>2</v>
      </c>
      <c r="F119" s="53">
        <v>3</v>
      </c>
      <c r="G119" s="53">
        <v>2</v>
      </c>
      <c r="H119" s="53">
        <v>0</v>
      </c>
      <c r="I119" s="53">
        <v>2</v>
      </c>
      <c r="J119" s="53">
        <v>2</v>
      </c>
      <c r="K119" s="53">
        <v>4</v>
      </c>
      <c r="L119" s="53">
        <v>1</v>
      </c>
      <c r="M119" s="53">
        <v>2</v>
      </c>
      <c r="N119" s="54">
        <v>28</v>
      </c>
    </row>
    <row r="120" spans="1:14" s="32" customFormat="1" ht="12.75">
      <c r="A120" s="59" t="s">
        <v>118</v>
      </c>
      <c r="B120" s="53">
        <v>2</v>
      </c>
      <c r="C120" s="53">
        <v>5</v>
      </c>
      <c r="D120" s="53">
        <v>2</v>
      </c>
      <c r="E120" s="53">
        <v>4</v>
      </c>
      <c r="F120" s="53">
        <v>2</v>
      </c>
      <c r="G120" s="53">
        <v>1</v>
      </c>
      <c r="H120" s="53">
        <v>0</v>
      </c>
      <c r="I120" s="53">
        <v>1</v>
      </c>
      <c r="J120" s="53">
        <v>1</v>
      </c>
      <c r="K120" s="53">
        <v>5</v>
      </c>
      <c r="L120" s="53">
        <v>2</v>
      </c>
      <c r="M120" s="53">
        <v>2</v>
      </c>
      <c r="N120" s="54">
        <v>27</v>
      </c>
    </row>
    <row r="121" spans="1:14" s="32" customFormat="1" ht="12.75">
      <c r="A121" s="59" t="s">
        <v>198</v>
      </c>
      <c r="B121" s="53">
        <v>2</v>
      </c>
      <c r="C121" s="53">
        <v>1</v>
      </c>
      <c r="D121" s="53">
        <v>1</v>
      </c>
      <c r="E121" s="53">
        <v>0</v>
      </c>
      <c r="F121" s="53">
        <v>1</v>
      </c>
      <c r="G121" s="53">
        <v>0</v>
      </c>
      <c r="H121" s="53">
        <v>0</v>
      </c>
      <c r="I121" s="53">
        <v>0</v>
      </c>
      <c r="J121" s="53">
        <v>1</v>
      </c>
      <c r="K121" s="53">
        <v>0</v>
      </c>
      <c r="L121" s="53">
        <v>1</v>
      </c>
      <c r="M121" s="53">
        <v>1</v>
      </c>
      <c r="N121" s="54">
        <v>8</v>
      </c>
    </row>
    <row r="122" spans="1:14" s="32" customFormat="1" ht="12.75">
      <c r="A122" s="59" t="s">
        <v>121</v>
      </c>
      <c r="B122" s="53">
        <v>1</v>
      </c>
      <c r="C122" s="53">
        <v>1</v>
      </c>
      <c r="D122" s="53">
        <v>0</v>
      </c>
      <c r="E122" s="53">
        <v>2</v>
      </c>
      <c r="F122" s="53">
        <v>1</v>
      </c>
      <c r="G122" s="53">
        <v>0</v>
      </c>
      <c r="H122" s="53">
        <v>1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4">
        <v>6</v>
      </c>
    </row>
    <row r="123" spans="1:14" s="32" customFormat="1" ht="12.75">
      <c r="A123" s="59" t="s">
        <v>124</v>
      </c>
      <c r="B123" s="53">
        <v>1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1</v>
      </c>
      <c r="L123" s="53">
        <v>0</v>
      </c>
      <c r="M123" s="53">
        <v>2</v>
      </c>
      <c r="N123" s="54">
        <v>5</v>
      </c>
    </row>
    <row r="124" spans="1:14" s="41" customFormat="1" ht="12.75">
      <c r="A124" s="59" t="s">
        <v>157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1</v>
      </c>
      <c r="L124" s="53">
        <v>0</v>
      </c>
      <c r="M124" s="53">
        <v>1</v>
      </c>
      <c r="N124" s="54">
        <v>3</v>
      </c>
    </row>
    <row r="125" spans="1:14" s="32" customFormat="1" ht="12.75">
      <c r="A125" s="59" t="s">
        <v>199</v>
      </c>
      <c r="B125" s="53">
        <v>0</v>
      </c>
      <c r="C125" s="53">
        <v>0</v>
      </c>
      <c r="D125" s="53">
        <v>1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4">
        <v>1</v>
      </c>
    </row>
    <row r="126" spans="1:14" s="32" customFormat="1" ht="13.5" thickBot="1">
      <c r="A126" s="60" t="s">
        <v>129</v>
      </c>
      <c r="B126" s="64">
        <v>0</v>
      </c>
      <c r="C126" s="64">
        <v>0</v>
      </c>
      <c r="D126" s="64">
        <v>1</v>
      </c>
      <c r="E126" s="64">
        <v>0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5">
        <v>1</v>
      </c>
    </row>
    <row r="127" spans="1:14" s="83" customFormat="1" ht="21.75" thickBot="1">
      <c r="A127" s="211" t="s">
        <v>200</v>
      </c>
      <c r="B127" s="215">
        <f>B128+B131</f>
        <v>0</v>
      </c>
      <c r="C127" s="215">
        <f aca="true" t="shared" si="14" ref="C127:N127">C128+C131</f>
        <v>1</v>
      </c>
      <c r="D127" s="215">
        <f t="shared" si="14"/>
        <v>0</v>
      </c>
      <c r="E127" s="215">
        <f t="shared" si="14"/>
        <v>0</v>
      </c>
      <c r="F127" s="215">
        <f t="shared" si="14"/>
        <v>1</v>
      </c>
      <c r="G127" s="215">
        <f t="shared" si="14"/>
        <v>0</v>
      </c>
      <c r="H127" s="215">
        <f t="shared" si="14"/>
        <v>0</v>
      </c>
      <c r="I127" s="215">
        <f t="shared" si="14"/>
        <v>1</v>
      </c>
      <c r="J127" s="215">
        <f t="shared" si="14"/>
        <v>2</v>
      </c>
      <c r="K127" s="215">
        <f t="shared" si="14"/>
        <v>0</v>
      </c>
      <c r="L127" s="215">
        <f t="shared" si="14"/>
        <v>2</v>
      </c>
      <c r="M127" s="215">
        <f t="shared" si="14"/>
        <v>0</v>
      </c>
      <c r="N127" s="215">
        <f t="shared" si="14"/>
        <v>7</v>
      </c>
    </row>
    <row r="128" spans="1:14" s="141" customFormat="1" ht="23.25" thickBot="1">
      <c r="A128" s="93" t="s">
        <v>131</v>
      </c>
      <c r="B128" s="94">
        <f>SUM(B129:B130)</f>
        <v>0</v>
      </c>
      <c r="C128" s="94">
        <f aca="true" t="shared" si="15" ref="C128:N128">SUM(C129:C130)</f>
        <v>0</v>
      </c>
      <c r="D128" s="94">
        <f t="shared" si="15"/>
        <v>0</v>
      </c>
      <c r="E128" s="94">
        <f t="shared" si="15"/>
        <v>0</v>
      </c>
      <c r="F128" s="94">
        <f t="shared" si="15"/>
        <v>1</v>
      </c>
      <c r="G128" s="94">
        <f t="shared" si="15"/>
        <v>0</v>
      </c>
      <c r="H128" s="94">
        <f t="shared" si="15"/>
        <v>0</v>
      </c>
      <c r="I128" s="94">
        <f t="shared" si="15"/>
        <v>1</v>
      </c>
      <c r="J128" s="94">
        <f t="shared" si="15"/>
        <v>2</v>
      </c>
      <c r="K128" s="94">
        <f t="shared" si="15"/>
        <v>0</v>
      </c>
      <c r="L128" s="94">
        <f t="shared" si="15"/>
        <v>1</v>
      </c>
      <c r="M128" s="94">
        <f t="shared" si="15"/>
        <v>0</v>
      </c>
      <c r="N128" s="94">
        <f t="shared" si="15"/>
        <v>5</v>
      </c>
    </row>
    <row r="129" spans="1:14" s="32" customFormat="1" ht="12.75">
      <c r="A129" s="58" t="s">
        <v>132</v>
      </c>
      <c r="B129" s="56">
        <v>0</v>
      </c>
      <c r="C129" s="56">
        <v>0</v>
      </c>
      <c r="D129" s="56">
        <v>0</v>
      </c>
      <c r="E129" s="56">
        <v>0</v>
      </c>
      <c r="F129" s="56">
        <v>1</v>
      </c>
      <c r="G129" s="56">
        <v>0</v>
      </c>
      <c r="H129" s="56">
        <v>0</v>
      </c>
      <c r="I129" s="56">
        <v>1</v>
      </c>
      <c r="J129" s="56">
        <v>1</v>
      </c>
      <c r="K129" s="56">
        <v>0</v>
      </c>
      <c r="L129" s="56">
        <v>1</v>
      </c>
      <c r="M129" s="56">
        <v>0</v>
      </c>
      <c r="N129" s="55">
        <v>4</v>
      </c>
    </row>
    <row r="130" spans="1:14" s="32" customFormat="1" ht="13.5" thickBot="1">
      <c r="A130" s="60" t="s">
        <v>133</v>
      </c>
      <c r="B130" s="64">
        <v>0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1</v>
      </c>
      <c r="K130" s="64">
        <v>0</v>
      </c>
      <c r="L130" s="64">
        <v>0</v>
      </c>
      <c r="M130" s="64">
        <v>0</v>
      </c>
      <c r="N130" s="65">
        <v>1</v>
      </c>
    </row>
    <row r="131" spans="1:14" s="141" customFormat="1" ht="34.5" thickBot="1">
      <c r="A131" s="93" t="s">
        <v>202</v>
      </c>
      <c r="B131" s="94">
        <f>B132</f>
        <v>0</v>
      </c>
      <c r="C131" s="94">
        <f aca="true" t="shared" si="16" ref="C131:N131">C132</f>
        <v>1</v>
      </c>
      <c r="D131" s="94">
        <f t="shared" si="16"/>
        <v>0</v>
      </c>
      <c r="E131" s="94">
        <f t="shared" si="16"/>
        <v>0</v>
      </c>
      <c r="F131" s="94">
        <f t="shared" si="16"/>
        <v>0</v>
      </c>
      <c r="G131" s="94">
        <f t="shared" si="16"/>
        <v>0</v>
      </c>
      <c r="H131" s="94">
        <f t="shared" si="16"/>
        <v>0</v>
      </c>
      <c r="I131" s="94">
        <f t="shared" si="16"/>
        <v>0</v>
      </c>
      <c r="J131" s="94">
        <f t="shared" si="16"/>
        <v>0</v>
      </c>
      <c r="K131" s="94">
        <f t="shared" si="16"/>
        <v>0</v>
      </c>
      <c r="L131" s="94">
        <f t="shared" si="16"/>
        <v>1</v>
      </c>
      <c r="M131" s="94">
        <f t="shared" si="16"/>
        <v>0</v>
      </c>
      <c r="N131" s="94">
        <f t="shared" si="16"/>
        <v>2</v>
      </c>
    </row>
    <row r="132" spans="1:14" s="32" customFormat="1" ht="13.5" thickBot="1">
      <c r="A132" s="69" t="s">
        <v>201</v>
      </c>
      <c r="B132" s="70">
        <v>0</v>
      </c>
      <c r="C132" s="70">
        <v>1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1</v>
      </c>
      <c r="M132" s="70">
        <v>0</v>
      </c>
      <c r="N132" s="52">
        <v>2</v>
      </c>
    </row>
    <row r="133" spans="1:14" s="83" customFormat="1" ht="13.5" thickBot="1">
      <c r="A133" s="211" t="s">
        <v>185</v>
      </c>
      <c r="B133" s="220">
        <v>0</v>
      </c>
      <c r="C133" s="220">
        <v>0</v>
      </c>
      <c r="D133" s="220">
        <v>0</v>
      </c>
      <c r="E133" s="220">
        <v>0</v>
      </c>
      <c r="F133" s="220">
        <v>0</v>
      </c>
      <c r="G133" s="220">
        <v>0</v>
      </c>
      <c r="H133" s="220">
        <v>0</v>
      </c>
      <c r="I133" s="220">
        <v>1</v>
      </c>
      <c r="J133" s="220">
        <v>0</v>
      </c>
      <c r="K133" s="220">
        <v>0</v>
      </c>
      <c r="L133" s="220">
        <v>1</v>
      </c>
      <c r="M133" s="220">
        <v>0</v>
      </c>
      <c r="N133" s="212">
        <v>2</v>
      </c>
    </row>
    <row r="134" spans="1:14" ht="12.75">
      <c r="A134" s="86" t="s">
        <v>30</v>
      </c>
      <c r="B134" s="13"/>
      <c r="C134" s="15"/>
      <c r="D134" s="12"/>
      <c r="E134" s="13"/>
      <c r="F134" s="13"/>
      <c r="G134" s="16"/>
      <c r="H134" s="87" t="s">
        <v>33</v>
      </c>
      <c r="I134" s="13"/>
      <c r="J134" s="13"/>
      <c r="K134" s="13"/>
      <c r="L134" s="13"/>
      <c r="M134" s="13"/>
      <c r="N134" s="12"/>
    </row>
  </sheetData>
  <sheetProtection/>
  <mergeCells count="2">
    <mergeCell ref="A1:N1"/>
    <mergeCell ref="B3:N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28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7.140625" style="0" customWidth="1"/>
    <col min="2" max="13" width="5.7109375" style="0" customWidth="1"/>
    <col min="14" max="14" width="8.57421875" style="0" bestFit="1" customWidth="1"/>
  </cols>
  <sheetData>
    <row r="1" spans="1:14" s="16" customFormat="1" ht="39.75" customHeight="1">
      <c r="A1" s="225" t="s">
        <v>344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="142" customFormat="1" ht="6.75" customHeight="1" thickBot="1">
      <c r="A2" s="144"/>
    </row>
    <row r="3" spans="1:14" s="81" customFormat="1" ht="13.5" customHeight="1" thickBot="1">
      <c r="A3" s="224">
        <v>2011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s="81" customFormat="1" ht="13.5" customHeight="1" thickBot="1">
      <c r="A4" s="33" t="s">
        <v>136</v>
      </c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3" t="s">
        <v>12</v>
      </c>
    </row>
    <row r="5" spans="1:15" s="83" customFormat="1" ht="13.5" customHeight="1" thickBot="1">
      <c r="A5" s="33" t="s">
        <v>137</v>
      </c>
      <c r="B5" s="28">
        <f aca="true" t="shared" si="0" ref="B5:N5">SUM(B6:B38)</f>
        <v>2486</v>
      </c>
      <c r="C5" s="28">
        <f t="shared" si="0"/>
        <v>2517</v>
      </c>
      <c r="D5" s="28">
        <f t="shared" si="0"/>
        <v>2841</v>
      </c>
      <c r="E5" s="28">
        <f t="shared" si="0"/>
        <v>2165</v>
      </c>
      <c r="F5" s="28">
        <f t="shared" si="0"/>
        <v>2782</v>
      </c>
      <c r="G5" s="28">
        <f t="shared" si="0"/>
        <v>2653</v>
      </c>
      <c r="H5" s="28">
        <f t="shared" si="0"/>
        <v>2488</v>
      </c>
      <c r="I5" s="28">
        <f t="shared" si="0"/>
        <v>2622</v>
      </c>
      <c r="J5" s="28">
        <f t="shared" si="0"/>
        <v>3029</v>
      </c>
      <c r="K5" s="28">
        <f t="shared" si="0"/>
        <v>2952</v>
      </c>
      <c r="L5" s="28">
        <f t="shared" si="0"/>
        <v>2404</v>
      </c>
      <c r="M5" s="28">
        <f t="shared" si="0"/>
        <v>2849</v>
      </c>
      <c r="N5" s="28">
        <f t="shared" si="0"/>
        <v>31788</v>
      </c>
      <c r="O5" s="82"/>
    </row>
    <row r="6" spans="1:14" s="32" customFormat="1" ht="13.5" customHeight="1">
      <c r="A6" s="61" t="s">
        <v>70</v>
      </c>
      <c r="B6" s="56">
        <v>1867</v>
      </c>
      <c r="C6" s="56">
        <v>2015</v>
      </c>
      <c r="D6" s="56">
        <v>2235</v>
      </c>
      <c r="E6" s="56">
        <v>1611</v>
      </c>
      <c r="F6" s="56">
        <v>2059</v>
      </c>
      <c r="G6" s="56">
        <v>1956</v>
      </c>
      <c r="H6" s="56">
        <v>1850</v>
      </c>
      <c r="I6" s="56">
        <v>1897</v>
      </c>
      <c r="J6" s="56">
        <v>2148</v>
      </c>
      <c r="K6" s="56">
        <v>2166</v>
      </c>
      <c r="L6" s="56">
        <v>1816</v>
      </c>
      <c r="M6" s="56">
        <v>2175</v>
      </c>
      <c r="N6" s="55">
        <v>23795</v>
      </c>
    </row>
    <row r="7" spans="1:14" s="32" customFormat="1" ht="13.5" customHeight="1">
      <c r="A7" s="62" t="s">
        <v>80</v>
      </c>
      <c r="B7" s="53">
        <v>348</v>
      </c>
      <c r="C7" s="53">
        <v>194</v>
      </c>
      <c r="D7" s="53">
        <v>274</v>
      </c>
      <c r="E7" s="53">
        <v>239</v>
      </c>
      <c r="F7" s="53">
        <v>278</v>
      </c>
      <c r="G7" s="53">
        <v>322</v>
      </c>
      <c r="H7" s="53">
        <v>283</v>
      </c>
      <c r="I7" s="53">
        <v>300</v>
      </c>
      <c r="J7" s="53">
        <v>388</v>
      </c>
      <c r="K7" s="53">
        <v>369</v>
      </c>
      <c r="L7" s="53">
        <v>283</v>
      </c>
      <c r="M7" s="53">
        <v>351</v>
      </c>
      <c r="N7" s="54">
        <v>3629</v>
      </c>
    </row>
    <row r="8" spans="1:14" s="32" customFormat="1" ht="13.5" customHeight="1">
      <c r="A8" s="48" t="s">
        <v>72</v>
      </c>
      <c r="B8" s="50">
        <v>54</v>
      </c>
      <c r="C8" s="50">
        <v>79</v>
      </c>
      <c r="D8" s="50">
        <v>103</v>
      </c>
      <c r="E8" s="50">
        <v>109</v>
      </c>
      <c r="F8" s="50">
        <v>174</v>
      </c>
      <c r="G8" s="50">
        <v>149</v>
      </c>
      <c r="H8" s="43">
        <v>158</v>
      </c>
      <c r="I8" s="50">
        <v>153</v>
      </c>
      <c r="J8" s="50">
        <v>157</v>
      </c>
      <c r="K8" s="50">
        <v>107</v>
      </c>
      <c r="L8" s="50">
        <v>50</v>
      </c>
      <c r="M8" s="50">
        <v>42</v>
      </c>
      <c r="N8" s="39">
        <v>1335</v>
      </c>
    </row>
    <row r="9" spans="1:14" s="32" customFormat="1" ht="13.5" customHeight="1">
      <c r="A9" s="99" t="s">
        <v>67</v>
      </c>
      <c r="B9" s="53">
        <v>29</v>
      </c>
      <c r="C9" s="53">
        <v>41</v>
      </c>
      <c r="D9" s="53">
        <v>38</v>
      </c>
      <c r="E9" s="53">
        <v>49</v>
      </c>
      <c r="F9" s="53">
        <v>54</v>
      </c>
      <c r="G9" s="53">
        <v>61</v>
      </c>
      <c r="H9" s="53">
        <v>50</v>
      </c>
      <c r="I9" s="53">
        <v>74</v>
      </c>
      <c r="J9" s="53">
        <v>88</v>
      </c>
      <c r="K9" s="53">
        <v>85</v>
      </c>
      <c r="L9" s="53">
        <v>78</v>
      </c>
      <c r="M9" s="53">
        <v>65</v>
      </c>
      <c r="N9" s="54">
        <v>712</v>
      </c>
    </row>
    <row r="10" spans="1:14" s="32" customFormat="1" ht="13.5" customHeight="1">
      <c r="A10" s="62" t="s">
        <v>73</v>
      </c>
      <c r="B10" s="53">
        <v>36</v>
      </c>
      <c r="C10" s="53">
        <v>22</v>
      </c>
      <c r="D10" s="53">
        <v>29</v>
      </c>
      <c r="E10" s="53">
        <v>25</v>
      </c>
      <c r="F10" s="53">
        <v>29</v>
      </c>
      <c r="G10" s="53">
        <v>18</v>
      </c>
      <c r="H10" s="53">
        <v>26</v>
      </c>
      <c r="I10" s="53">
        <v>33</v>
      </c>
      <c r="J10" s="53">
        <v>39</v>
      </c>
      <c r="K10" s="53">
        <v>34</v>
      </c>
      <c r="L10" s="53">
        <v>21</v>
      </c>
      <c r="M10" s="53">
        <v>31</v>
      </c>
      <c r="N10" s="54">
        <v>343</v>
      </c>
    </row>
    <row r="11" spans="1:14" s="32" customFormat="1" ht="13.5" customHeight="1">
      <c r="A11" s="62" t="s">
        <v>76</v>
      </c>
      <c r="B11" s="53">
        <v>23</v>
      </c>
      <c r="C11" s="53">
        <v>33</v>
      </c>
      <c r="D11" s="53">
        <v>36</v>
      </c>
      <c r="E11" s="53">
        <v>23</v>
      </c>
      <c r="F11" s="53">
        <v>32</v>
      </c>
      <c r="G11" s="53">
        <v>33</v>
      </c>
      <c r="H11" s="53">
        <v>17</v>
      </c>
      <c r="I11" s="53">
        <v>26</v>
      </c>
      <c r="J11" s="53">
        <v>31</v>
      </c>
      <c r="K11" s="53">
        <v>32</v>
      </c>
      <c r="L11" s="53">
        <v>22</v>
      </c>
      <c r="M11" s="53">
        <v>25</v>
      </c>
      <c r="N11" s="54">
        <v>333</v>
      </c>
    </row>
    <row r="12" spans="1:14" s="32" customFormat="1" ht="13.5" customHeight="1">
      <c r="A12" s="59" t="s">
        <v>68</v>
      </c>
      <c r="B12" s="53">
        <v>31</v>
      </c>
      <c r="C12" s="53">
        <v>29</v>
      </c>
      <c r="D12" s="53">
        <v>21</v>
      </c>
      <c r="E12" s="53">
        <v>26</v>
      </c>
      <c r="F12" s="53">
        <v>33</v>
      </c>
      <c r="G12" s="53">
        <v>13</v>
      </c>
      <c r="H12" s="53">
        <v>17</v>
      </c>
      <c r="I12" s="53">
        <v>21</v>
      </c>
      <c r="J12" s="53">
        <v>34</v>
      </c>
      <c r="K12" s="53">
        <v>32</v>
      </c>
      <c r="L12" s="53">
        <v>31</v>
      </c>
      <c r="M12" s="53">
        <v>35</v>
      </c>
      <c r="N12" s="54">
        <v>323</v>
      </c>
    </row>
    <row r="13" spans="1:14" s="32" customFormat="1" ht="13.5" customHeight="1">
      <c r="A13" s="62" t="s">
        <v>77</v>
      </c>
      <c r="B13" s="53">
        <v>21</v>
      </c>
      <c r="C13" s="53">
        <v>23</v>
      </c>
      <c r="D13" s="53">
        <v>27</v>
      </c>
      <c r="E13" s="53">
        <v>22</v>
      </c>
      <c r="F13" s="53">
        <v>21</v>
      </c>
      <c r="G13" s="53">
        <v>21</v>
      </c>
      <c r="H13" s="53">
        <v>8</v>
      </c>
      <c r="I13" s="53">
        <v>20</v>
      </c>
      <c r="J13" s="53">
        <v>27</v>
      </c>
      <c r="K13" s="53">
        <v>21</v>
      </c>
      <c r="L13" s="53">
        <v>15</v>
      </c>
      <c r="M13" s="53">
        <v>30</v>
      </c>
      <c r="N13" s="54">
        <v>256</v>
      </c>
    </row>
    <row r="14" spans="1:14" s="32" customFormat="1" ht="13.5" customHeight="1">
      <c r="A14" s="46" t="s">
        <v>111</v>
      </c>
      <c r="B14" s="50">
        <v>24</v>
      </c>
      <c r="C14" s="50">
        <v>17</v>
      </c>
      <c r="D14" s="50">
        <v>20</v>
      </c>
      <c r="E14" s="50">
        <v>14</v>
      </c>
      <c r="F14" s="50">
        <v>17</v>
      </c>
      <c r="G14" s="50">
        <v>21</v>
      </c>
      <c r="H14" s="43">
        <v>12</v>
      </c>
      <c r="I14" s="50">
        <v>22</v>
      </c>
      <c r="J14" s="50">
        <v>20</v>
      </c>
      <c r="K14" s="50">
        <v>19</v>
      </c>
      <c r="L14" s="50">
        <v>10</v>
      </c>
      <c r="M14" s="50">
        <v>13</v>
      </c>
      <c r="N14" s="39">
        <v>209</v>
      </c>
    </row>
    <row r="15" spans="1:14" s="32" customFormat="1" ht="13.5" customHeight="1">
      <c r="A15" s="62" t="s">
        <v>75</v>
      </c>
      <c r="B15" s="53">
        <v>11</v>
      </c>
      <c r="C15" s="53">
        <v>8</v>
      </c>
      <c r="D15" s="53">
        <v>17</v>
      </c>
      <c r="E15" s="53">
        <v>13</v>
      </c>
      <c r="F15" s="53">
        <v>11</v>
      </c>
      <c r="G15" s="53">
        <v>12</v>
      </c>
      <c r="H15" s="53">
        <v>18</v>
      </c>
      <c r="I15" s="53">
        <v>20</v>
      </c>
      <c r="J15" s="53">
        <v>19</v>
      </c>
      <c r="K15" s="53">
        <v>19</v>
      </c>
      <c r="L15" s="53">
        <v>17</v>
      </c>
      <c r="M15" s="53">
        <v>15</v>
      </c>
      <c r="N15" s="54">
        <v>180</v>
      </c>
    </row>
    <row r="16" spans="1:14" s="32" customFormat="1" ht="13.5" customHeight="1">
      <c r="A16" s="62" t="s">
        <v>78</v>
      </c>
      <c r="B16" s="53">
        <v>18</v>
      </c>
      <c r="C16" s="53">
        <v>12</v>
      </c>
      <c r="D16" s="53">
        <v>12</v>
      </c>
      <c r="E16" s="53">
        <v>8</v>
      </c>
      <c r="F16" s="53">
        <v>22</v>
      </c>
      <c r="G16" s="53">
        <v>8</v>
      </c>
      <c r="H16" s="53">
        <v>8</v>
      </c>
      <c r="I16" s="53">
        <v>19</v>
      </c>
      <c r="J16" s="53">
        <v>17</v>
      </c>
      <c r="K16" s="53">
        <v>19</v>
      </c>
      <c r="L16" s="53">
        <v>19</v>
      </c>
      <c r="M16" s="53">
        <v>16</v>
      </c>
      <c r="N16" s="54">
        <v>178</v>
      </c>
    </row>
    <row r="17" spans="1:14" s="42" customFormat="1" ht="13.5" customHeight="1">
      <c r="A17" s="62" t="s">
        <v>74</v>
      </c>
      <c r="B17" s="53">
        <v>11</v>
      </c>
      <c r="C17" s="53">
        <v>15</v>
      </c>
      <c r="D17" s="53">
        <v>13</v>
      </c>
      <c r="E17" s="53">
        <v>7</v>
      </c>
      <c r="F17" s="53">
        <v>20</v>
      </c>
      <c r="G17" s="53">
        <v>14</v>
      </c>
      <c r="H17" s="53">
        <v>12</v>
      </c>
      <c r="I17" s="53">
        <v>16</v>
      </c>
      <c r="J17" s="53">
        <v>15</v>
      </c>
      <c r="K17" s="53">
        <v>18</v>
      </c>
      <c r="L17" s="53">
        <v>8</v>
      </c>
      <c r="M17" s="53">
        <v>10</v>
      </c>
      <c r="N17" s="54">
        <v>159</v>
      </c>
    </row>
    <row r="18" spans="1:14" s="32" customFormat="1" ht="13.5" customHeight="1">
      <c r="A18" s="62" t="s">
        <v>71</v>
      </c>
      <c r="B18" s="53">
        <v>1</v>
      </c>
      <c r="C18" s="53">
        <v>2</v>
      </c>
      <c r="D18" s="53">
        <v>1</v>
      </c>
      <c r="E18" s="53">
        <v>3</v>
      </c>
      <c r="F18" s="53">
        <v>9</v>
      </c>
      <c r="G18" s="53">
        <v>5</v>
      </c>
      <c r="H18" s="53">
        <v>7</v>
      </c>
      <c r="I18" s="53">
        <v>3</v>
      </c>
      <c r="J18" s="53">
        <v>8</v>
      </c>
      <c r="K18" s="53">
        <v>8</v>
      </c>
      <c r="L18" s="53">
        <v>13</v>
      </c>
      <c r="M18" s="53">
        <v>23</v>
      </c>
      <c r="N18" s="54">
        <v>83</v>
      </c>
    </row>
    <row r="19" spans="1:14" s="32" customFormat="1" ht="13.5" customHeight="1">
      <c r="A19" s="59" t="s">
        <v>82</v>
      </c>
      <c r="B19" s="53">
        <v>0</v>
      </c>
      <c r="C19" s="53">
        <v>3</v>
      </c>
      <c r="D19" s="53">
        <v>5</v>
      </c>
      <c r="E19" s="53">
        <v>0</v>
      </c>
      <c r="F19" s="53">
        <v>3</v>
      </c>
      <c r="G19" s="53">
        <v>3</v>
      </c>
      <c r="H19" s="53">
        <v>4</v>
      </c>
      <c r="I19" s="53">
        <v>6</v>
      </c>
      <c r="J19" s="53">
        <v>6</v>
      </c>
      <c r="K19" s="53">
        <v>4</v>
      </c>
      <c r="L19" s="53">
        <v>1</v>
      </c>
      <c r="M19" s="53">
        <v>2</v>
      </c>
      <c r="N19" s="54">
        <v>37</v>
      </c>
    </row>
    <row r="20" spans="1:14" s="41" customFormat="1" ht="13.5" customHeight="1">
      <c r="A20" s="62" t="s">
        <v>140</v>
      </c>
      <c r="B20" s="53">
        <v>1</v>
      </c>
      <c r="C20" s="53">
        <v>4</v>
      </c>
      <c r="D20" s="53">
        <v>2</v>
      </c>
      <c r="E20" s="53">
        <v>8</v>
      </c>
      <c r="F20" s="53">
        <v>1</v>
      </c>
      <c r="G20" s="53">
        <v>4</v>
      </c>
      <c r="H20" s="53">
        <v>3</v>
      </c>
      <c r="I20" s="53">
        <v>2</v>
      </c>
      <c r="J20" s="53">
        <v>3</v>
      </c>
      <c r="K20" s="53">
        <v>5</v>
      </c>
      <c r="L20" s="53">
        <v>2</v>
      </c>
      <c r="M20" s="53">
        <v>2</v>
      </c>
      <c r="N20" s="54">
        <v>37</v>
      </c>
    </row>
    <row r="21" spans="1:14" s="32" customFormat="1" ht="13.5" customHeight="1">
      <c r="A21" s="62" t="s">
        <v>81</v>
      </c>
      <c r="B21" s="53">
        <v>4</v>
      </c>
      <c r="C21" s="53">
        <v>2</v>
      </c>
      <c r="D21" s="53">
        <v>2</v>
      </c>
      <c r="E21" s="53">
        <v>1</v>
      </c>
      <c r="F21" s="53">
        <v>3</v>
      </c>
      <c r="G21" s="53">
        <v>2</v>
      </c>
      <c r="H21" s="53">
        <v>3</v>
      </c>
      <c r="I21" s="53">
        <v>4</v>
      </c>
      <c r="J21" s="53">
        <v>4</v>
      </c>
      <c r="K21" s="53">
        <v>3</v>
      </c>
      <c r="L21" s="53">
        <v>0</v>
      </c>
      <c r="M21" s="53">
        <v>4</v>
      </c>
      <c r="N21" s="54">
        <v>32</v>
      </c>
    </row>
    <row r="22" spans="1:14" s="32" customFormat="1" ht="13.5" customHeight="1">
      <c r="A22" s="62" t="s">
        <v>84</v>
      </c>
      <c r="B22" s="53">
        <v>2</v>
      </c>
      <c r="C22" s="53">
        <v>3</v>
      </c>
      <c r="D22" s="53">
        <v>2</v>
      </c>
      <c r="E22" s="53">
        <v>2</v>
      </c>
      <c r="F22" s="53">
        <v>2</v>
      </c>
      <c r="G22" s="53">
        <v>2</v>
      </c>
      <c r="H22" s="53">
        <v>3</v>
      </c>
      <c r="I22" s="53">
        <v>1</v>
      </c>
      <c r="J22" s="53">
        <v>5</v>
      </c>
      <c r="K22" s="53">
        <v>4</v>
      </c>
      <c r="L22" s="53">
        <v>5</v>
      </c>
      <c r="M22" s="53">
        <v>1</v>
      </c>
      <c r="N22" s="54">
        <v>32</v>
      </c>
    </row>
    <row r="23" spans="1:14" s="41" customFormat="1" ht="13.5" customHeight="1">
      <c r="A23" s="62" t="s">
        <v>79</v>
      </c>
      <c r="B23" s="53">
        <v>1</v>
      </c>
      <c r="C23" s="53">
        <v>6</v>
      </c>
      <c r="D23" s="53">
        <v>2</v>
      </c>
      <c r="E23" s="53">
        <v>0</v>
      </c>
      <c r="F23" s="53">
        <v>1</v>
      </c>
      <c r="G23" s="53">
        <v>2</v>
      </c>
      <c r="H23" s="53">
        <v>1</v>
      </c>
      <c r="I23" s="53">
        <v>0</v>
      </c>
      <c r="J23" s="53">
        <v>5</v>
      </c>
      <c r="K23" s="53">
        <v>2</v>
      </c>
      <c r="L23" s="53">
        <v>0</v>
      </c>
      <c r="M23" s="53">
        <v>3</v>
      </c>
      <c r="N23" s="54">
        <v>23</v>
      </c>
    </row>
    <row r="24" spans="1:14" s="32" customFormat="1" ht="13.5" customHeight="1">
      <c r="A24" s="46" t="s">
        <v>85</v>
      </c>
      <c r="B24" s="50">
        <v>1</v>
      </c>
      <c r="C24" s="50">
        <v>0</v>
      </c>
      <c r="D24" s="50">
        <v>1</v>
      </c>
      <c r="E24" s="50">
        <v>2</v>
      </c>
      <c r="F24" s="50">
        <v>4</v>
      </c>
      <c r="G24" s="50">
        <v>2</v>
      </c>
      <c r="H24" s="43">
        <v>2</v>
      </c>
      <c r="I24" s="50">
        <v>1</v>
      </c>
      <c r="J24" s="50">
        <v>4</v>
      </c>
      <c r="K24" s="50">
        <v>0</v>
      </c>
      <c r="L24" s="50">
        <v>4</v>
      </c>
      <c r="M24" s="50">
        <v>2</v>
      </c>
      <c r="N24" s="39">
        <v>23</v>
      </c>
    </row>
    <row r="25" spans="1:14" s="32" customFormat="1" ht="13.5" customHeight="1">
      <c r="A25" s="62" t="s">
        <v>83</v>
      </c>
      <c r="B25" s="53">
        <v>2</v>
      </c>
      <c r="C25" s="53">
        <v>1</v>
      </c>
      <c r="D25" s="53">
        <v>0</v>
      </c>
      <c r="E25" s="53">
        <v>1</v>
      </c>
      <c r="F25" s="53">
        <v>2</v>
      </c>
      <c r="G25" s="53">
        <v>2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2</v>
      </c>
      <c r="N25" s="54">
        <v>15</v>
      </c>
    </row>
    <row r="26" spans="1:14" s="32" customFormat="1" ht="13.5" customHeight="1">
      <c r="A26" s="62" t="s">
        <v>187</v>
      </c>
      <c r="B26" s="53">
        <v>0</v>
      </c>
      <c r="C26" s="53">
        <v>1</v>
      </c>
      <c r="D26" s="53">
        <v>1</v>
      </c>
      <c r="E26" s="53">
        <v>0</v>
      </c>
      <c r="F26" s="53">
        <v>3</v>
      </c>
      <c r="G26" s="53">
        <v>0</v>
      </c>
      <c r="H26" s="53">
        <v>2</v>
      </c>
      <c r="I26" s="53">
        <v>1</v>
      </c>
      <c r="J26" s="53">
        <v>1</v>
      </c>
      <c r="K26" s="53">
        <v>1</v>
      </c>
      <c r="L26" s="53">
        <v>2</v>
      </c>
      <c r="M26" s="53">
        <v>0</v>
      </c>
      <c r="N26" s="54">
        <v>12</v>
      </c>
    </row>
    <row r="27" spans="1:14" s="32" customFormat="1" ht="13.5" customHeight="1">
      <c r="A27" s="59" t="s">
        <v>96</v>
      </c>
      <c r="B27" s="53">
        <v>1</v>
      </c>
      <c r="C27" s="53">
        <v>1</v>
      </c>
      <c r="D27" s="53">
        <v>0</v>
      </c>
      <c r="E27" s="53">
        <v>0</v>
      </c>
      <c r="F27" s="53">
        <v>1</v>
      </c>
      <c r="G27" s="53">
        <v>0</v>
      </c>
      <c r="H27" s="53">
        <v>0</v>
      </c>
      <c r="I27" s="53">
        <v>1</v>
      </c>
      <c r="J27" s="53">
        <v>0</v>
      </c>
      <c r="K27" s="53">
        <v>1</v>
      </c>
      <c r="L27" s="53">
        <v>1</v>
      </c>
      <c r="M27" s="53">
        <v>1</v>
      </c>
      <c r="N27" s="54">
        <v>7</v>
      </c>
    </row>
    <row r="28" spans="1:14" s="32" customFormat="1" ht="13.5" customHeight="1">
      <c r="A28" s="62" t="s">
        <v>188</v>
      </c>
      <c r="B28" s="53">
        <v>0</v>
      </c>
      <c r="C28" s="53">
        <v>0</v>
      </c>
      <c r="D28" s="53">
        <v>0</v>
      </c>
      <c r="E28" s="53">
        <v>0</v>
      </c>
      <c r="F28" s="53">
        <v>1</v>
      </c>
      <c r="G28" s="53">
        <v>3</v>
      </c>
      <c r="H28" s="53">
        <v>2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4">
        <v>7</v>
      </c>
    </row>
    <row r="29" spans="1:14" s="32" customFormat="1" ht="13.5" customHeight="1">
      <c r="A29" s="59" t="s">
        <v>86</v>
      </c>
      <c r="B29" s="53">
        <v>0</v>
      </c>
      <c r="C29" s="53">
        <v>1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3</v>
      </c>
      <c r="K29" s="53">
        <v>0</v>
      </c>
      <c r="L29" s="53">
        <v>2</v>
      </c>
      <c r="M29" s="53">
        <v>0</v>
      </c>
      <c r="N29" s="54">
        <v>6</v>
      </c>
    </row>
    <row r="30" spans="1:14" s="32" customFormat="1" ht="13.5" customHeight="1">
      <c r="A30" s="62" t="s">
        <v>88</v>
      </c>
      <c r="B30" s="53">
        <v>0</v>
      </c>
      <c r="C30" s="53">
        <v>1</v>
      </c>
      <c r="D30" s="53">
        <v>0</v>
      </c>
      <c r="E30" s="53">
        <v>1</v>
      </c>
      <c r="F30" s="53">
        <v>1</v>
      </c>
      <c r="G30" s="53">
        <v>0</v>
      </c>
      <c r="H30" s="53">
        <v>0</v>
      </c>
      <c r="I30" s="53">
        <v>0</v>
      </c>
      <c r="J30" s="53">
        <v>2</v>
      </c>
      <c r="K30" s="53">
        <v>0</v>
      </c>
      <c r="L30" s="53">
        <v>1</v>
      </c>
      <c r="M30" s="53">
        <v>0</v>
      </c>
      <c r="N30" s="54">
        <v>6</v>
      </c>
    </row>
    <row r="31" spans="1:14" s="41" customFormat="1" ht="13.5" customHeight="1">
      <c r="A31" s="59" t="s">
        <v>191</v>
      </c>
      <c r="B31" s="53">
        <v>0</v>
      </c>
      <c r="C31" s="53">
        <v>2</v>
      </c>
      <c r="D31" s="53">
        <v>0</v>
      </c>
      <c r="E31" s="53">
        <v>1</v>
      </c>
      <c r="F31" s="53">
        <v>1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4">
        <v>4</v>
      </c>
    </row>
    <row r="32" spans="1:14" s="41" customFormat="1" ht="13.5" customHeight="1">
      <c r="A32" s="62" t="s">
        <v>189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1</v>
      </c>
      <c r="J32" s="53">
        <v>1</v>
      </c>
      <c r="K32" s="53">
        <v>1</v>
      </c>
      <c r="L32" s="53">
        <v>0</v>
      </c>
      <c r="M32" s="53">
        <v>0</v>
      </c>
      <c r="N32" s="54">
        <v>3</v>
      </c>
    </row>
    <row r="33" spans="1:14" s="32" customFormat="1" ht="13.5" customHeight="1">
      <c r="A33" s="59" t="s">
        <v>95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2</v>
      </c>
      <c r="K33" s="53">
        <v>0</v>
      </c>
      <c r="L33" s="53">
        <v>0</v>
      </c>
      <c r="M33" s="53">
        <v>0</v>
      </c>
      <c r="N33" s="54">
        <v>2</v>
      </c>
    </row>
    <row r="34" spans="1:14" s="32" customFormat="1" ht="13.5" customHeight="1">
      <c r="A34" s="59" t="s">
        <v>192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1</v>
      </c>
      <c r="I34" s="53">
        <v>0</v>
      </c>
      <c r="J34" s="53">
        <v>0</v>
      </c>
      <c r="K34" s="53">
        <v>1</v>
      </c>
      <c r="L34" s="53">
        <v>0</v>
      </c>
      <c r="M34" s="53">
        <v>0</v>
      </c>
      <c r="N34" s="54">
        <v>2</v>
      </c>
    </row>
    <row r="35" spans="1:14" s="32" customFormat="1" ht="13.5" customHeight="1">
      <c r="A35" s="59" t="s">
        <v>201</v>
      </c>
      <c r="B35" s="53">
        <v>0</v>
      </c>
      <c r="C35" s="53">
        <v>1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1</v>
      </c>
      <c r="M35" s="53">
        <v>0</v>
      </c>
      <c r="N35" s="54">
        <v>2</v>
      </c>
    </row>
    <row r="36" spans="1:14" s="32" customFormat="1" ht="13.5" customHeight="1">
      <c r="A36" s="48" t="s">
        <v>186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3">
        <v>0</v>
      </c>
      <c r="I36" s="38">
        <v>0</v>
      </c>
      <c r="J36" s="38">
        <v>0</v>
      </c>
      <c r="K36" s="38">
        <v>0</v>
      </c>
      <c r="L36" s="38">
        <v>1</v>
      </c>
      <c r="M36" s="38">
        <v>0</v>
      </c>
      <c r="N36" s="39">
        <v>1</v>
      </c>
    </row>
    <row r="37" spans="1:14" s="32" customFormat="1" ht="13.5" customHeight="1">
      <c r="A37" s="46" t="s">
        <v>87</v>
      </c>
      <c r="B37" s="50">
        <v>0</v>
      </c>
      <c r="C37" s="50">
        <v>1</v>
      </c>
      <c r="D37" s="50">
        <v>0</v>
      </c>
      <c r="E37" s="50">
        <v>0</v>
      </c>
      <c r="F37" s="50">
        <v>0</v>
      </c>
      <c r="G37" s="50">
        <v>0</v>
      </c>
      <c r="H37" s="43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39">
        <v>1</v>
      </c>
    </row>
    <row r="38" spans="1:14" s="32" customFormat="1" ht="13.5" customHeight="1" thickBot="1">
      <c r="A38" s="108" t="s">
        <v>190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1</v>
      </c>
      <c r="N38" s="65">
        <v>1</v>
      </c>
    </row>
    <row r="39" spans="1:14" ht="13.5" customHeight="1">
      <c r="A39" s="86" t="s">
        <v>30</v>
      </c>
      <c r="B39" s="13"/>
      <c r="C39" s="15"/>
      <c r="D39" s="12"/>
      <c r="E39" s="13"/>
      <c r="F39" s="13"/>
      <c r="G39" s="16"/>
      <c r="H39" s="87" t="s">
        <v>33</v>
      </c>
      <c r="I39" s="13"/>
      <c r="J39" s="13"/>
      <c r="K39" s="13"/>
      <c r="L39" s="13"/>
      <c r="M39" s="13"/>
      <c r="N39" s="12"/>
    </row>
    <row r="41" spans="1:14" s="81" customFormat="1" ht="39.75" customHeight="1">
      <c r="A41" s="225" t="s">
        <v>345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</row>
    <row r="42" spans="1:14" s="81" customFormat="1" ht="6.75" customHeight="1" thickBot="1">
      <c r="A42" s="105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90"/>
    </row>
    <row r="43" spans="1:14" s="81" customFormat="1" ht="13.5" customHeight="1" thickBot="1">
      <c r="A43" s="224">
        <v>2011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81" customFormat="1" ht="13.5" customHeight="1" thickBot="1">
      <c r="A44" s="33" t="s">
        <v>136</v>
      </c>
      <c r="B44" s="72" t="s">
        <v>0</v>
      </c>
      <c r="C44" s="72" t="s">
        <v>1</v>
      </c>
      <c r="D44" s="72" t="s">
        <v>2</v>
      </c>
      <c r="E44" s="72" t="s">
        <v>3</v>
      </c>
      <c r="F44" s="72" t="s">
        <v>4</v>
      </c>
      <c r="G44" s="72" t="s">
        <v>5</v>
      </c>
      <c r="H44" s="72" t="s">
        <v>6</v>
      </c>
      <c r="I44" s="72" t="s">
        <v>7</v>
      </c>
      <c r="J44" s="72" t="s">
        <v>8</v>
      </c>
      <c r="K44" s="72" t="s">
        <v>9</v>
      </c>
      <c r="L44" s="72" t="s">
        <v>10</v>
      </c>
      <c r="M44" s="72" t="s">
        <v>11</v>
      </c>
      <c r="N44" s="73" t="s">
        <v>12</v>
      </c>
    </row>
    <row r="45" spans="1:14" s="32" customFormat="1" ht="13.5" customHeight="1" thickBot="1">
      <c r="A45" s="33" t="s">
        <v>142</v>
      </c>
      <c r="B45" s="28">
        <f aca="true" t="shared" si="1" ref="B45:N45">SUM(B46:B57)</f>
        <v>1030</v>
      </c>
      <c r="C45" s="28">
        <f t="shared" si="1"/>
        <v>1028</v>
      </c>
      <c r="D45" s="28">
        <f t="shared" si="1"/>
        <v>1560</v>
      </c>
      <c r="E45" s="28">
        <f t="shared" si="1"/>
        <v>1956</v>
      </c>
      <c r="F45" s="28">
        <f t="shared" si="1"/>
        <v>2444</v>
      </c>
      <c r="G45" s="28">
        <f t="shared" si="1"/>
        <v>2115</v>
      </c>
      <c r="H45" s="28">
        <f t="shared" si="1"/>
        <v>1878</v>
      </c>
      <c r="I45" s="28">
        <f t="shared" si="1"/>
        <v>1466</v>
      </c>
      <c r="J45" s="28">
        <f t="shared" si="1"/>
        <v>1470</v>
      </c>
      <c r="K45" s="28">
        <f t="shared" si="1"/>
        <v>1140</v>
      </c>
      <c r="L45" s="28">
        <f t="shared" si="1"/>
        <v>828</v>
      </c>
      <c r="M45" s="28">
        <f t="shared" si="1"/>
        <v>820</v>
      </c>
      <c r="N45" s="28">
        <f t="shared" si="1"/>
        <v>17735</v>
      </c>
    </row>
    <row r="46" spans="1:14" s="32" customFormat="1" ht="13.5" customHeight="1">
      <c r="A46" s="145" t="s">
        <v>62</v>
      </c>
      <c r="B46" s="95">
        <v>938</v>
      </c>
      <c r="C46" s="95">
        <v>946</v>
      </c>
      <c r="D46" s="95">
        <v>1450</v>
      </c>
      <c r="E46" s="95">
        <v>1865</v>
      </c>
      <c r="F46" s="95">
        <v>2355</v>
      </c>
      <c r="G46" s="95">
        <v>2029</v>
      </c>
      <c r="H46" s="96">
        <v>1776</v>
      </c>
      <c r="I46" s="95">
        <v>1359</v>
      </c>
      <c r="J46" s="95">
        <v>1379</v>
      </c>
      <c r="K46" s="95">
        <v>1050</v>
      </c>
      <c r="L46" s="95">
        <v>757</v>
      </c>
      <c r="M46" s="95">
        <v>725</v>
      </c>
      <c r="N46" s="97">
        <v>16629</v>
      </c>
    </row>
    <row r="47" spans="1:14" s="32" customFormat="1" ht="13.5" customHeight="1">
      <c r="A47" s="59" t="s">
        <v>143</v>
      </c>
      <c r="B47" s="38">
        <v>35</v>
      </c>
      <c r="C47" s="38">
        <v>41</v>
      </c>
      <c r="D47" s="38">
        <v>57</v>
      </c>
      <c r="E47" s="38">
        <v>45</v>
      </c>
      <c r="F47" s="38">
        <v>53</v>
      </c>
      <c r="G47" s="38">
        <v>43</v>
      </c>
      <c r="H47" s="43">
        <v>53</v>
      </c>
      <c r="I47" s="38">
        <v>61</v>
      </c>
      <c r="J47" s="38">
        <v>43</v>
      </c>
      <c r="K47" s="38">
        <v>53</v>
      </c>
      <c r="L47" s="38">
        <v>46</v>
      </c>
      <c r="M47" s="38">
        <v>41</v>
      </c>
      <c r="N47" s="39">
        <v>571</v>
      </c>
    </row>
    <row r="48" spans="1:14" s="32" customFormat="1" ht="22.5">
      <c r="A48" s="59" t="s">
        <v>107</v>
      </c>
      <c r="B48" s="114">
        <v>36</v>
      </c>
      <c r="C48" s="114">
        <v>14</v>
      </c>
      <c r="D48" s="114">
        <v>22</v>
      </c>
      <c r="E48" s="114">
        <v>19</v>
      </c>
      <c r="F48" s="114">
        <v>14</v>
      </c>
      <c r="G48" s="114">
        <v>18</v>
      </c>
      <c r="H48" s="114">
        <v>15</v>
      </c>
      <c r="I48" s="114">
        <v>29</v>
      </c>
      <c r="J48" s="114">
        <v>22</v>
      </c>
      <c r="K48" s="114">
        <v>20</v>
      </c>
      <c r="L48" s="114">
        <v>12</v>
      </c>
      <c r="M48" s="114">
        <v>33</v>
      </c>
      <c r="N48" s="54">
        <v>254</v>
      </c>
    </row>
    <row r="49" spans="1:14" s="32" customFormat="1" ht="13.5" customHeight="1">
      <c r="A49" s="59" t="s">
        <v>57</v>
      </c>
      <c r="B49" s="53">
        <v>5</v>
      </c>
      <c r="C49" s="53">
        <v>10</v>
      </c>
      <c r="D49" s="53">
        <v>12</v>
      </c>
      <c r="E49" s="53">
        <v>11</v>
      </c>
      <c r="F49" s="53">
        <v>10</v>
      </c>
      <c r="G49" s="53">
        <v>12</v>
      </c>
      <c r="H49" s="53">
        <v>14</v>
      </c>
      <c r="I49" s="53">
        <v>5</v>
      </c>
      <c r="J49" s="53">
        <v>6</v>
      </c>
      <c r="K49" s="53">
        <v>9</v>
      </c>
      <c r="L49" s="53">
        <v>4</v>
      </c>
      <c r="M49" s="53">
        <v>7</v>
      </c>
      <c r="N49" s="54">
        <v>105</v>
      </c>
    </row>
    <row r="50" spans="1:14" s="32" customFormat="1" ht="13.5" customHeight="1">
      <c r="A50" s="48" t="s">
        <v>134</v>
      </c>
      <c r="B50" s="38">
        <v>8</v>
      </c>
      <c r="C50" s="38">
        <v>11</v>
      </c>
      <c r="D50" s="38">
        <v>9</v>
      </c>
      <c r="E50" s="38">
        <v>5</v>
      </c>
      <c r="F50" s="38">
        <v>3</v>
      </c>
      <c r="G50" s="38">
        <v>4</v>
      </c>
      <c r="H50" s="43">
        <v>11</v>
      </c>
      <c r="I50" s="38">
        <v>7</v>
      </c>
      <c r="J50" s="38">
        <v>13</v>
      </c>
      <c r="K50" s="38">
        <v>5</v>
      </c>
      <c r="L50" s="38">
        <v>4</v>
      </c>
      <c r="M50" s="38">
        <v>7</v>
      </c>
      <c r="N50" s="39">
        <v>87</v>
      </c>
    </row>
    <row r="51" spans="1:14" s="32" customFormat="1" ht="13.5" customHeight="1">
      <c r="A51" s="46" t="s">
        <v>64</v>
      </c>
      <c r="B51" s="50">
        <v>2</v>
      </c>
      <c r="C51" s="50">
        <v>2</v>
      </c>
      <c r="D51" s="50">
        <v>3</v>
      </c>
      <c r="E51" s="50">
        <v>5</v>
      </c>
      <c r="F51" s="50">
        <v>0</v>
      </c>
      <c r="G51" s="50">
        <v>2</v>
      </c>
      <c r="H51" s="43">
        <v>2</v>
      </c>
      <c r="I51" s="50">
        <v>2</v>
      </c>
      <c r="J51" s="50">
        <v>1</v>
      </c>
      <c r="K51" s="50">
        <v>0</v>
      </c>
      <c r="L51" s="50">
        <v>1</v>
      </c>
      <c r="M51" s="50">
        <v>4</v>
      </c>
      <c r="N51" s="39">
        <v>24</v>
      </c>
    </row>
    <row r="52" spans="1:14" s="32" customFormat="1" ht="13.5" customHeight="1">
      <c r="A52" s="46" t="s">
        <v>65</v>
      </c>
      <c r="B52" s="53">
        <v>2</v>
      </c>
      <c r="C52" s="53">
        <v>2</v>
      </c>
      <c r="D52" s="53">
        <v>1</v>
      </c>
      <c r="E52" s="53">
        <v>2</v>
      </c>
      <c r="F52" s="53">
        <v>3</v>
      </c>
      <c r="G52" s="53">
        <v>3</v>
      </c>
      <c r="H52" s="66">
        <v>3</v>
      </c>
      <c r="I52" s="53">
        <v>1</v>
      </c>
      <c r="J52" s="53">
        <v>3</v>
      </c>
      <c r="K52" s="53">
        <v>0</v>
      </c>
      <c r="L52" s="53">
        <v>1</v>
      </c>
      <c r="M52" s="53">
        <v>1</v>
      </c>
      <c r="N52" s="39">
        <v>22</v>
      </c>
    </row>
    <row r="53" spans="1:14" s="32" customFormat="1" ht="13.5" customHeight="1">
      <c r="A53" s="59" t="s">
        <v>63</v>
      </c>
      <c r="B53" s="38">
        <v>2</v>
      </c>
      <c r="C53" s="38">
        <v>1</v>
      </c>
      <c r="D53" s="38">
        <v>4</v>
      </c>
      <c r="E53" s="38">
        <v>1</v>
      </c>
      <c r="F53" s="38">
        <v>3</v>
      </c>
      <c r="G53" s="38">
        <v>2</v>
      </c>
      <c r="H53" s="43">
        <v>1</v>
      </c>
      <c r="I53" s="38">
        <v>0</v>
      </c>
      <c r="J53" s="38">
        <v>2</v>
      </c>
      <c r="K53" s="38">
        <v>0</v>
      </c>
      <c r="L53" s="38">
        <v>1</v>
      </c>
      <c r="M53" s="38">
        <v>2</v>
      </c>
      <c r="N53" s="39">
        <v>19</v>
      </c>
    </row>
    <row r="54" spans="1:14" s="32" customFormat="1" ht="13.5" customHeight="1">
      <c r="A54" s="57" t="s">
        <v>61</v>
      </c>
      <c r="B54" s="38">
        <v>1</v>
      </c>
      <c r="C54" s="38">
        <v>0</v>
      </c>
      <c r="D54" s="38">
        <v>2</v>
      </c>
      <c r="E54" s="38">
        <v>2</v>
      </c>
      <c r="F54" s="38">
        <v>2</v>
      </c>
      <c r="G54" s="38">
        <v>2</v>
      </c>
      <c r="H54" s="43">
        <v>2</v>
      </c>
      <c r="I54" s="38">
        <v>2</v>
      </c>
      <c r="J54" s="38">
        <v>1</v>
      </c>
      <c r="K54" s="38">
        <v>1</v>
      </c>
      <c r="L54" s="38">
        <v>2</v>
      </c>
      <c r="M54" s="38">
        <v>0</v>
      </c>
      <c r="N54" s="39">
        <v>17</v>
      </c>
    </row>
    <row r="55" spans="1:14" s="32" customFormat="1" ht="13.5" customHeight="1">
      <c r="A55" s="59" t="s">
        <v>58</v>
      </c>
      <c r="B55" s="53">
        <v>1</v>
      </c>
      <c r="C55" s="53">
        <v>0</v>
      </c>
      <c r="D55" s="53">
        <v>0</v>
      </c>
      <c r="E55" s="53">
        <v>0</v>
      </c>
      <c r="F55" s="53">
        <v>1</v>
      </c>
      <c r="G55" s="53">
        <v>0</v>
      </c>
      <c r="H55" s="53">
        <v>0</v>
      </c>
      <c r="I55" s="53">
        <v>0</v>
      </c>
      <c r="J55" s="53">
        <v>0</v>
      </c>
      <c r="K55" s="53">
        <v>1</v>
      </c>
      <c r="L55" s="53">
        <v>0</v>
      </c>
      <c r="M55" s="53">
        <v>0</v>
      </c>
      <c r="N55" s="54">
        <v>3</v>
      </c>
    </row>
    <row r="56" spans="1:14" s="32" customFormat="1" ht="13.5" customHeight="1">
      <c r="A56" s="59" t="s">
        <v>176</v>
      </c>
      <c r="B56" s="53">
        <v>0</v>
      </c>
      <c r="C56" s="53">
        <v>1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4">
        <v>2</v>
      </c>
    </row>
    <row r="57" spans="1:14" s="32" customFormat="1" ht="13.5" customHeight="1" thickBot="1">
      <c r="A57" s="60" t="s">
        <v>178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1</v>
      </c>
      <c r="I57" s="64">
        <v>0</v>
      </c>
      <c r="J57" s="64">
        <v>0</v>
      </c>
      <c r="K57" s="64">
        <v>1</v>
      </c>
      <c r="L57" s="64">
        <v>0</v>
      </c>
      <c r="M57" s="64">
        <v>0</v>
      </c>
      <c r="N57" s="65">
        <v>2</v>
      </c>
    </row>
    <row r="58" spans="1:14" ht="13.5" customHeight="1">
      <c r="A58" s="86" t="s">
        <v>30</v>
      </c>
      <c r="B58" s="13"/>
      <c r="C58" s="15"/>
      <c r="D58" s="12"/>
      <c r="E58" s="13"/>
      <c r="F58" s="13"/>
      <c r="G58" s="16"/>
      <c r="H58" s="87" t="s">
        <v>33</v>
      </c>
      <c r="I58" s="13"/>
      <c r="J58" s="13"/>
      <c r="K58" s="13"/>
      <c r="L58" s="13"/>
      <c r="M58" s="13"/>
      <c r="N58" s="12"/>
    </row>
    <row r="59" spans="1:14" s="32" customFormat="1" ht="12.75">
      <c r="A59" s="88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1:14" s="81" customFormat="1" ht="39.75" customHeight="1">
      <c r="A60" s="225" t="s">
        <v>346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</row>
    <row r="61" spans="1:14" s="81" customFormat="1" ht="6.75" customHeight="1" thickBot="1">
      <c r="A61" s="10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90"/>
    </row>
    <row r="62" spans="1:14" s="81" customFormat="1" ht="13.5" thickBot="1">
      <c r="A62" s="224">
        <v>2011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</row>
    <row r="63" spans="1:14" s="81" customFormat="1" ht="13.5" customHeight="1" thickBot="1">
      <c r="A63" s="33" t="s">
        <v>136</v>
      </c>
      <c r="B63" s="72" t="s">
        <v>0</v>
      </c>
      <c r="C63" s="72" t="s">
        <v>1</v>
      </c>
      <c r="D63" s="72" t="s">
        <v>2</v>
      </c>
      <c r="E63" s="72" t="s">
        <v>3</v>
      </c>
      <c r="F63" s="72" t="s">
        <v>4</v>
      </c>
      <c r="G63" s="72" t="s">
        <v>5</v>
      </c>
      <c r="H63" s="72" t="s">
        <v>6</v>
      </c>
      <c r="I63" s="72" t="s">
        <v>7</v>
      </c>
      <c r="J63" s="72" t="s">
        <v>8</v>
      </c>
      <c r="K63" s="72" t="s">
        <v>9</v>
      </c>
      <c r="L63" s="72" t="s">
        <v>10</v>
      </c>
      <c r="M63" s="72" t="s">
        <v>11</v>
      </c>
      <c r="N63" s="73" t="s">
        <v>12</v>
      </c>
    </row>
    <row r="64" spans="1:14" s="32" customFormat="1" ht="13.5" customHeight="1" thickBot="1">
      <c r="A64" s="33" t="s">
        <v>144</v>
      </c>
      <c r="B64" s="28">
        <f aca="true" t="shared" si="2" ref="B64:N64">SUM(B65:B75)</f>
        <v>1027</v>
      </c>
      <c r="C64" s="28">
        <f t="shared" si="2"/>
        <v>1028</v>
      </c>
      <c r="D64" s="28">
        <f t="shared" si="2"/>
        <v>1556</v>
      </c>
      <c r="E64" s="28">
        <f t="shared" si="2"/>
        <v>1955</v>
      </c>
      <c r="F64" s="28">
        <f t="shared" si="2"/>
        <v>2440</v>
      </c>
      <c r="G64" s="28">
        <f t="shared" si="2"/>
        <v>2113</v>
      </c>
      <c r="H64" s="28">
        <f t="shared" si="2"/>
        <v>1877</v>
      </c>
      <c r="I64" s="28">
        <f t="shared" si="2"/>
        <v>1466</v>
      </c>
      <c r="J64" s="28">
        <f t="shared" si="2"/>
        <v>1468</v>
      </c>
      <c r="K64" s="28">
        <f t="shared" si="2"/>
        <v>1139</v>
      </c>
      <c r="L64" s="28">
        <f t="shared" si="2"/>
        <v>827</v>
      </c>
      <c r="M64" s="28">
        <f t="shared" si="2"/>
        <v>818</v>
      </c>
      <c r="N64" s="28">
        <f t="shared" si="2"/>
        <v>17714</v>
      </c>
    </row>
    <row r="65" spans="1:14" s="32" customFormat="1" ht="13.5" customHeight="1">
      <c r="A65" s="49" t="s">
        <v>62</v>
      </c>
      <c r="B65" s="37">
        <v>938</v>
      </c>
      <c r="C65" s="37">
        <v>946</v>
      </c>
      <c r="D65" s="37">
        <v>1450</v>
      </c>
      <c r="E65" s="37">
        <v>1865</v>
      </c>
      <c r="F65" s="37">
        <v>2355</v>
      </c>
      <c r="G65" s="37">
        <v>2029</v>
      </c>
      <c r="H65" s="45">
        <v>1776</v>
      </c>
      <c r="I65" s="37">
        <v>1359</v>
      </c>
      <c r="J65" s="37">
        <v>1379</v>
      </c>
      <c r="K65" s="37">
        <v>1050</v>
      </c>
      <c r="L65" s="37">
        <v>757</v>
      </c>
      <c r="M65" s="37">
        <v>725</v>
      </c>
      <c r="N65" s="63">
        <v>16629</v>
      </c>
    </row>
    <row r="66" spans="1:14" s="32" customFormat="1" ht="13.5" customHeight="1">
      <c r="A66" s="59" t="s">
        <v>143</v>
      </c>
      <c r="B66" s="38">
        <v>35</v>
      </c>
      <c r="C66" s="38">
        <v>41</v>
      </c>
      <c r="D66" s="38">
        <v>57</v>
      </c>
      <c r="E66" s="38">
        <v>45</v>
      </c>
      <c r="F66" s="38">
        <v>53</v>
      </c>
      <c r="G66" s="38">
        <v>43</v>
      </c>
      <c r="H66" s="43">
        <v>53</v>
      </c>
      <c r="I66" s="38">
        <v>61</v>
      </c>
      <c r="J66" s="38">
        <v>43</v>
      </c>
      <c r="K66" s="38">
        <v>53</v>
      </c>
      <c r="L66" s="38">
        <v>46</v>
      </c>
      <c r="M66" s="38">
        <v>41</v>
      </c>
      <c r="N66" s="39">
        <v>571</v>
      </c>
    </row>
    <row r="67" spans="1:14" s="32" customFormat="1" ht="22.5">
      <c r="A67" s="59" t="s">
        <v>107</v>
      </c>
      <c r="B67" s="114">
        <v>36</v>
      </c>
      <c r="C67" s="114">
        <v>14</v>
      </c>
      <c r="D67" s="114">
        <v>22</v>
      </c>
      <c r="E67" s="114">
        <v>19</v>
      </c>
      <c r="F67" s="114">
        <v>14</v>
      </c>
      <c r="G67" s="114">
        <v>18</v>
      </c>
      <c r="H67" s="114">
        <v>15</v>
      </c>
      <c r="I67" s="114">
        <v>29</v>
      </c>
      <c r="J67" s="114">
        <v>22</v>
      </c>
      <c r="K67" s="114">
        <v>20</v>
      </c>
      <c r="L67" s="114">
        <v>12</v>
      </c>
      <c r="M67" s="114">
        <v>33</v>
      </c>
      <c r="N67" s="54">
        <v>254</v>
      </c>
    </row>
    <row r="68" spans="1:14" s="32" customFormat="1" ht="13.5" customHeight="1">
      <c r="A68" s="59" t="s">
        <v>57</v>
      </c>
      <c r="B68" s="53">
        <v>5</v>
      </c>
      <c r="C68" s="53">
        <v>10</v>
      </c>
      <c r="D68" s="53">
        <v>12</v>
      </c>
      <c r="E68" s="53">
        <v>11</v>
      </c>
      <c r="F68" s="53">
        <v>10</v>
      </c>
      <c r="G68" s="53">
        <v>12</v>
      </c>
      <c r="H68" s="53">
        <v>14</v>
      </c>
      <c r="I68" s="53">
        <v>5</v>
      </c>
      <c r="J68" s="53">
        <v>6</v>
      </c>
      <c r="K68" s="53">
        <v>9</v>
      </c>
      <c r="L68" s="53">
        <v>4</v>
      </c>
      <c r="M68" s="53">
        <v>7</v>
      </c>
      <c r="N68" s="54">
        <v>105</v>
      </c>
    </row>
    <row r="69" spans="1:14" s="32" customFormat="1" ht="13.5" customHeight="1">
      <c r="A69" s="48" t="s">
        <v>134</v>
      </c>
      <c r="B69" s="38">
        <v>8</v>
      </c>
      <c r="C69" s="38">
        <v>11</v>
      </c>
      <c r="D69" s="38">
        <v>9</v>
      </c>
      <c r="E69" s="38">
        <v>5</v>
      </c>
      <c r="F69" s="38">
        <v>3</v>
      </c>
      <c r="G69" s="38">
        <v>4</v>
      </c>
      <c r="H69" s="43">
        <v>11</v>
      </c>
      <c r="I69" s="38">
        <v>7</v>
      </c>
      <c r="J69" s="38">
        <v>13</v>
      </c>
      <c r="K69" s="38">
        <v>5</v>
      </c>
      <c r="L69" s="38">
        <v>4</v>
      </c>
      <c r="M69" s="38">
        <v>7</v>
      </c>
      <c r="N69" s="39">
        <v>87</v>
      </c>
    </row>
    <row r="70" spans="1:14" s="32" customFormat="1" ht="13.5" customHeight="1">
      <c r="A70" s="46" t="s">
        <v>64</v>
      </c>
      <c r="B70" s="50">
        <v>2</v>
      </c>
      <c r="C70" s="50">
        <v>2</v>
      </c>
      <c r="D70" s="50">
        <v>3</v>
      </c>
      <c r="E70" s="50">
        <v>5</v>
      </c>
      <c r="F70" s="50">
        <v>0</v>
      </c>
      <c r="G70" s="50">
        <v>2</v>
      </c>
      <c r="H70" s="43">
        <v>2</v>
      </c>
      <c r="I70" s="50">
        <v>2</v>
      </c>
      <c r="J70" s="50">
        <v>1</v>
      </c>
      <c r="K70" s="50">
        <v>0</v>
      </c>
      <c r="L70" s="50">
        <v>1</v>
      </c>
      <c r="M70" s="50">
        <v>4</v>
      </c>
      <c r="N70" s="39">
        <v>24</v>
      </c>
    </row>
    <row r="71" spans="1:14" s="41" customFormat="1" ht="13.5" customHeight="1">
      <c r="A71" s="46" t="s">
        <v>65</v>
      </c>
      <c r="B71" s="53">
        <v>2</v>
      </c>
      <c r="C71" s="53">
        <v>2</v>
      </c>
      <c r="D71" s="53">
        <v>1</v>
      </c>
      <c r="E71" s="53">
        <v>2</v>
      </c>
      <c r="F71" s="53">
        <v>3</v>
      </c>
      <c r="G71" s="53">
        <v>3</v>
      </c>
      <c r="H71" s="66">
        <v>3</v>
      </c>
      <c r="I71" s="53">
        <v>1</v>
      </c>
      <c r="J71" s="53">
        <v>3</v>
      </c>
      <c r="K71" s="53">
        <v>0</v>
      </c>
      <c r="L71" s="53">
        <v>1</v>
      </c>
      <c r="M71" s="53">
        <v>1</v>
      </c>
      <c r="N71" s="39">
        <v>22</v>
      </c>
    </row>
    <row r="72" spans="1:14" s="32" customFormat="1" ht="13.5" customHeight="1">
      <c r="A72" s="57" t="s">
        <v>61</v>
      </c>
      <c r="B72" s="38">
        <v>1</v>
      </c>
      <c r="C72" s="38">
        <v>0</v>
      </c>
      <c r="D72" s="38">
        <v>2</v>
      </c>
      <c r="E72" s="38">
        <v>2</v>
      </c>
      <c r="F72" s="38">
        <v>2</v>
      </c>
      <c r="G72" s="38">
        <v>2</v>
      </c>
      <c r="H72" s="43">
        <v>2</v>
      </c>
      <c r="I72" s="38">
        <v>2</v>
      </c>
      <c r="J72" s="38">
        <v>1</v>
      </c>
      <c r="K72" s="38">
        <v>1</v>
      </c>
      <c r="L72" s="38">
        <v>2</v>
      </c>
      <c r="M72" s="38">
        <v>0</v>
      </c>
      <c r="N72" s="39">
        <v>17</v>
      </c>
    </row>
    <row r="73" spans="1:14" s="32" customFormat="1" ht="13.5" customHeight="1">
      <c r="A73" s="59" t="s">
        <v>176</v>
      </c>
      <c r="B73" s="53">
        <v>0</v>
      </c>
      <c r="C73" s="53">
        <v>1</v>
      </c>
      <c r="D73" s="53">
        <v>0</v>
      </c>
      <c r="E73" s="53">
        <v>1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4">
        <v>2</v>
      </c>
    </row>
    <row r="74" spans="1:14" s="32" customFormat="1" ht="13.5" customHeight="1">
      <c r="A74" s="59" t="s">
        <v>178</v>
      </c>
      <c r="B74" s="53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1</v>
      </c>
      <c r="I74" s="53">
        <v>0</v>
      </c>
      <c r="J74" s="53">
        <v>0</v>
      </c>
      <c r="K74" s="53">
        <v>1</v>
      </c>
      <c r="L74" s="53">
        <v>0</v>
      </c>
      <c r="M74" s="53">
        <v>0</v>
      </c>
      <c r="N74" s="54">
        <v>2</v>
      </c>
    </row>
    <row r="75" spans="1:14" s="32" customFormat="1" ht="13.5" customHeight="1" thickBot="1">
      <c r="A75" s="47" t="s">
        <v>87</v>
      </c>
      <c r="B75" s="68">
        <v>0</v>
      </c>
      <c r="C75" s="68">
        <v>1</v>
      </c>
      <c r="D75" s="68">
        <v>0</v>
      </c>
      <c r="E75" s="68">
        <v>0</v>
      </c>
      <c r="F75" s="68">
        <v>0</v>
      </c>
      <c r="G75" s="68">
        <v>0</v>
      </c>
      <c r="H75" s="44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40">
        <v>1</v>
      </c>
    </row>
    <row r="76" spans="1:14" ht="13.5" customHeight="1">
      <c r="A76" s="86" t="s">
        <v>30</v>
      </c>
      <c r="B76" s="13"/>
      <c r="C76" s="15"/>
      <c r="D76" s="12"/>
      <c r="E76" s="13"/>
      <c r="F76" s="13"/>
      <c r="G76" s="16"/>
      <c r="H76" s="87" t="s">
        <v>33</v>
      </c>
      <c r="I76" s="13"/>
      <c r="J76" s="13"/>
      <c r="K76" s="13"/>
      <c r="L76" s="13"/>
      <c r="M76" s="13"/>
      <c r="N76" s="12"/>
    </row>
    <row r="77" spans="1:14" s="32" customFormat="1" ht="12.75">
      <c r="A77" s="88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1:14" s="81" customFormat="1" ht="39.75" customHeight="1">
      <c r="A78" s="225" t="s">
        <v>347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</row>
    <row r="79" spans="1:14" s="81" customFormat="1" ht="6.75" customHeight="1" thickBot="1">
      <c r="A79" s="105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90"/>
    </row>
    <row r="80" spans="1:14" s="81" customFormat="1" ht="13.5" thickBot="1">
      <c r="A80" s="224">
        <v>2011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</row>
    <row r="81" spans="1:14" s="81" customFormat="1" ht="13.5" customHeight="1" thickBot="1">
      <c r="A81" s="33" t="s">
        <v>136</v>
      </c>
      <c r="B81" s="72" t="s">
        <v>0</v>
      </c>
      <c r="C81" s="72" t="s">
        <v>1</v>
      </c>
      <c r="D81" s="72" t="s">
        <v>2</v>
      </c>
      <c r="E81" s="72" t="s">
        <v>3</v>
      </c>
      <c r="F81" s="72" t="s">
        <v>4</v>
      </c>
      <c r="G81" s="72" t="s">
        <v>5</v>
      </c>
      <c r="H81" s="72" t="s">
        <v>6</v>
      </c>
      <c r="I81" s="72" t="s">
        <v>7</v>
      </c>
      <c r="J81" s="72" t="s">
        <v>8</v>
      </c>
      <c r="K81" s="72" t="s">
        <v>9</v>
      </c>
      <c r="L81" s="72" t="s">
        <v>10</v>
      </c>
      <c r="M81" s="72" t="s">
        <v>11</v>
      </c>
      <c r="N81" s="73" t="s">
        <v>12</v>
      </c>
    </row>
    <row r="82" spans="1:14" s="81" customFormat="1" ht="13.5" customHeight="1" thickBot="1">
      <c r="A82" s="33" t="s">
        <v>145</v>
      </c>
      <c r="B82" s="28">
        <f aca="true" t="shared" si="3" ref="B82:N82">SUM(B83:B87)</f>
        <v>2118</v>
      </c>
      <c r="C82" s="28">
        <f t="shared" si="3"/>
        <v>1736</v>
      </c>
      <c r="D82" s="28">
        <f t="shared" si="3"/>
        <v>1977</v>
      </c>
      <c r="E82" s="28">
        <f t="shared" si="3"/>
        <v>1852</v>
      </c>
      <c r="F82" s="28">
        <f t="shared" si="3"/>
        <v>2162</v>
      </c>
      <c r="G82" s="28">
        <f t="shared" si="3"/>
        <v>2174</v>
      </c>
      <c r="H82" s="28">
        <f t="shared" si="3"/>
        <v>1950</v>
      </c>
      <c r="I82" s="28">
        <f t="shared" si="3"/>
        <v>2205</v>
      </c>
      <c r="J82" s="28">
        <f t="shared" si="3"/>
        <v>2450</v>
      </c>
      <c r="K82" s="28">
        <f t="shared" si="3"/>
        <v>1968</v>
      </c>
      <c r="L82" s="28">
        <f t="shared" si="3"/>
        <v>1723</v>
      </c>
      <c r="M82" s="28">
        <f t="shared" si="3"/>
        <v>1893</v>
      </c>
      <c r="N82" s="28">
        <f t="shared" si="3"/>
        <v>24208</v>
      </c>
    </row>
    <row r="83" spans="1:14" s="32" customFormat="1" ht="13.5" customHeight="1">
      <c r="A83" s="58" t="s">
        <v>126</v>
      </c>
      <c r="B83" s="56">
        <v>2089</v>
      </c>
      <c r="C83" s="56">
        <v>1717</v>
      </c>
      <c r="D83" s="56">
        <v>1960</v>
      </c>
      <c r="E83" s="56">
        <v>1827</v>
      </c>
      <c r="F83" s="56">
        <v>2143</v>
      </c>
      <c r="G83" s="56">
        <v>2159</v>
      </c>
      <c r="H83" s="56">
        <v>1935</v>
      </c>
      <c r="I83" s="56">
        <v>2176</v>
      </c>
      <c r="J83" s="56">
        <v>2433</v>
      </c>
      <c r="K83" s="56">
        <v>1949</v>
      </c>
      <c r="L83" s="56">
        <v>1708</v>
      </c>
      <c r="M83" s="56">
        <v>1874</v>
      </c>
      <c r="N83" s="55">
        <v>23970</v>
      </c>
    </row>
    <row r="84" spans="1:14" s="32" customFormat="1" ht="13.5" customHeight="1">
      <c r="A84" s="59" t="s">
        <v>130</v>
      </c>
      <c r="B84" s="53">
        <v>15</v>
      </c>
      <c r="C84" s="53">
        <v>10</v>
      </c>
      <c r="D84" s="53">
        <v>11</v>
      </c>
      <c r="E84" s="53">
        <v>18</v>
      </c>
      <c r="F84" s="53">
        <v>12</v>
      </c>
      <c r="G84" s="53">
        <v>12</v>
      </c>
      <c r="H84" s="53">
        <v>10</v>
      </c>
      <c r="I84" s="53">
        <v>17</v>
      </c>
      <c r="J84" s="53">
        <v>10</v>
      </c>
      <c r="K84" s="53">
        <v>9</v>
      </c>
      <c r="L84" s="53">
        <v>9</v>
      </c>
      <c r="M84" s="53">
        <v>15</v>
      </c>
      <c r="N84" s="54">
        <v>148</v>
      </c>
    </row>
    <row r="85" spans="1:14" s="32" customFormat="1" ht="13.5" customHeight="1">
      <c r="A85" s="59" t="s">
        <v>128</v>
      </c>
      <c r="B85" s="53">
        <v>11</v>
      </c>
      <c r="C85" s="53">
        <v>4</v>
      </c>
      <c r="D85" s="53">
        <v>4</v>
      </c>
      <c r="E85" s="53">
        <v>2</v>
      </c>
      <c r="F85" s="53">
        <v>5</v>
      </c>
      <c r="G85" s="53">
        <v>2</v>
      </c>
      <c r="H85" s="53">
        <v>5</v>
      </c>
      <c r="I85" s="53">
        <v>11</v>
      </c>
      <c r="J85" s="53">
        <v>6</v>
      </c>
      <c r="K85" s="53">
        <v>4</v>
      </c>
      <c r="L85" s="53">
        <v>4</v>
      </c>
      <c r="M85" s="53">
        <v>0</v>
      </c>
      <c r="N85" s="54">
        <v>58</v>
      </c>
    </row>
    <row r="86" spans="1:14" s="32" customFormat="1" ht="13.5" customHeight="1">
      <c r="A86" s="59" t="s">
        <v>118</v>
      </c>
      <c r="B86" s="53">
        <v>2</v>
      </c>
      <c r="C86" s="53">
        <v>5</v>
      </c>
      <c r="D86" s="53">
        <v>2</v>
      </c>
      <c r="E86" s="53">
        <v>4</v>
      </c>
      <c r="F86" s="53">
        <v>2</v>
      </c>
      <c r="G86" s="53">
        <v>1</v>
      </c>
      <c r="H86" s="53">
        <v>0</v>
      </c>
      <c r="I86" s="53">
        <v>1</v>
      </c>
      <c r="J86" s="53">
        <v>1</v>
      </c>
      <c r="K86" s="53">
        <v>5</v>
      </c>
      <c r="L86" s="53">
        <v>2</v>
      </c>
      <c r="M86" s="53">
        <v>2</v>
      </c>
      <c r="N86" s="54">
        <v>27</v>
      </c>
    </row>
    <row r="87" spans="1:14" s="32" customFormat="1" ht="13.5" customHeight="1" thickBot="1">
      <c r="A87" s="60" t="s">
        <v>124</v>
      </c>
      <c r="B87" s="64">
        <v>1</v>
      </c>
      <c r="C87" s="64">
        <v>0</v>
      </c>
      <c r="D87" s="64">
        <v>0</v>
      </c>
      <c r="E87" s="64">
        <v>1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1</v>
      </c>
      <c r="L87" s="64">
        <v>0</v>
      </c>
      <c r="M87" s="64">
        <v>2</v>
      </c>
      <c r="N87" s="65">
        <v>5</v>
      </c>
    </row>
    <row r="88" spans="1:14" ht="13.5" customHeight="1">
      <c r="A88" s="86" t="s">
        <v>30</v>
      </c>
      <c r="B88" s="13"/>
      <c r="C88" s="15"/>
      <c r="D88" s="12"/>
      <c r="E88" s="13"/>
      <c r="F88" s="13"/>
      <c r="G88" s="16"/>
      <c r="H88" s="87" t="s">
        <v>33</v>
      </c>
      <c r="I88" s="13"/>
      <c r="J88" s="13"/>
      <c r="K88" s="13"/>
      <c r="L88" s="13"/>
      <c r="M88" s="13"/>
      <c r="N88" s="12"/>
    </row>
    <row r="89" spans="1:14" s="32" customFormat="1" ht="12.75">
      <c r="A89" s="88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</row>
    <row r="90" spans="1:14" s="81" customFormat="1" ht="39.75" customHeight="1">
      <c r="A90" s="225" t="s">
        <v>348</v>
      </c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</row>
    <row r="91" spans="1:14" s="81" customFormat="1" ht="6.75" customHeight="1" thickBot="1">
      <c r="A91" s="105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90"/>
    </row>
    <row r="92" spans="1:14" s="81" customFormat="1" ht="13.5" customHeight="1" thickBot="1">
      <c r="A92" s="224">
        <v>2011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</row>
    <row r="93" spans="1:14" s="81" customFormat="1" ht="13.5" customHeight="1" thickBot="1">
      <c r="A93" s="33" t="s">
        <v>136</v>
      </c>
      <c r="B93" s="72" t="s">
        <v>0</v>
      </c>
      <c r="C93" s="72" t="s">
        <v>1</v>
      </c>
      <c r="D93" s="72" t="s">
        <v>2</v>
      </c>
      <c r="E93" s="72" t="s">
        <v>3</v>
      </c>
      <c r="F93" s="72" t="s">
        <v>4</v>
      </c>
      <c r="G93" s="72" t="s">
        <v>5</v>
      </c>
      <c r="H93" s="72" t="s">
        <v>6</v>
      </c>
      <c r="I93" s="72" t="s">
        <v>7</v>
      </c>
      <c r="J93" s="72" t="s">
        <v>8</v>
      </c>
      <c r="K93" s="72" t="s">
        <v>9</v>
      </c>
      <c r="L93" s="72" t="s">
        <v>10</v>
      </c>
      <c r="M93" s="72" t="s">
        <v>11</v>
      </c>
      <c r="N93" s="73" t="s">
        <v>12</v>
      </c>
    </row>
    <row r="94" spans="1:14" s="81" customFormat="1" ht="12" customHeight="1" thickBot="1">
      <c r="A94" s="33" t="s">
        <v>146</v>
      </c>
      <c r="B94" s="28">
        <f aca="true" t="shared" si="4" ref="B94:N94">SUM(B95:B106)</f>
        <v>3</v>
      </c>
      <c r="C94" s="28">
        <f t="shared" si="4"/>
        <v>4</v>
      </c>
      <c r="D94" s="28">
        <f t="shared" si="4"/>
        <v>3</v>
      </c>
      <c r="E94" s="28">
        <f t="shared" si="4"/>
        <v>3</v>
      </c>
      <c r="F94" s="28">
        <f t="shared" si="4"/>
        <v>6</v>
      </c>
      <c r="G94" s="28">
        <f t="shared" si="4"/>
        <v>4</v>
      </c>
      <c r="H94" s="28">
        <f t="shared" si="4"/>
        <v>4</v>
      </c>
      <c r="I94" s="28">
        <f t="shared" si="4"/>
        <v>2</v>
      </c>
      <c r="J94" s="28">
        <f t="shared" si="4"/>
        <v>3</v>
      </c>
      <c r="K94" s="28">
        <f t="shared" si="4"/>
        <v>13</v>
      </c>
      <c r="L94" s="28">
        <f t="shared" si="4"/>
        <v>3</v>
      </c>
      <c r="M94" s="28">
        <f t="shared" si="4"/>
        <v>8</v>
      </c>
      <c r="N94" s="28">
        <f t="shared" si="4"/>
        <v>56</v>
      </c>
    </row>
    <row r="95" spans="1:14" s="32" customFormat="1" ht="12" customHeight="1">
      <c r="A95" s="58" t="s">
        <v>101</v>
      </c>
      <c r="B95" s="56">
        <v>1</v>
      </c>
      <c r="C95" s="56">
        <v>1</v>
      </c>
      <c r="D95" s="56">
        <v>0</v>
      </c>
      <c r="E95" s="56">
        <v>0</v>
      </c>
      <c r="F95" s="56">
        <v>3</v>
      </c>
      <c r="G95" s="56">
        <v>1</v>
      </c>
      <c r="H95" s="56">
        <v>2</v>
      </c>
      <c r="I95" s="56">
        <v>0</v>
      </c>
      <c r="J95" s="56">
        <v>0</v>
      </c>
      <c r="K95" s="56">
        <v>5</v>
      </c>
      <c r="L95" s="56">
        <v>0</v>
      </c>
      <c r="M95" s="56">
        <v>2</v>
      </c>
      <c r="N95" s="55">
        <v>15</v>
      </c>
    </row>
    <row r="96" spans="1:14" s="32" customFormat="1" ht="12" customHeight="1">
      <c r="A96" s="59" t="s">
        <v>100</v>
      </c>
      <c r="B96" s="53">
        <v>1</v>
      </c>
      <c r="C96" s="53">
        <v>1</v>
      </c>
      <c r="D96" s="53">
        <v>2</v>
      </c>
      <c r="E96" s="53">
        <v>0</v>
      </c>
      <c r="F96" s="53">
        <v>0</v>
      </c>
      <c r="G96" s="53">
        <v>3</v>
      </c>
      <c r="H96" s="53">
        <v>1</v>
      </c>
      <c r="I96" s="53">
        <v>0</v>
      </c>
      <c r="J96" s="53">
        <v>0</v>
      </c>
      <c r="K96" s="53">
        <v>1</v>
      </c>
      <c r="L96" s="53">
        <v>0</v>
      </c>
      <c r="M96" s="53">
        <v>2</v>
      </c>
      <c r="N96" s="54">
        <v>11</v>
      </c>
    </row>
    <row r="97" spans="1:14" s="32" customFormat="1" ht="12" customHeight="1">
      <c r="A97" s="59" t="s">
        <v>194</v>
      </c>
      <c r="B97" s="53">
        <v>0</v>
      </c>
      <c r="C97" s="53">
        <v>1</v>
      </c>
      <c r="D97" s="53">
        <v>0</v>
      </c>
      <c r="E97" s="53">
        <v>1</v>
      </c>
      <c r="F97" s="53">
        <v>2</v>
      </c>
      <c r="G97" s="53">
        <v>0</v>
      </c>
      <c r="H97" s="53">
        <v>0</v>
      </c>
      <c r="I97" s="53">
        <v>0</v>
      </c>
      <c r="J97" s="53">
        <v>2</v>
      </c>
      <c r="K97" s="53">
        <v>2</v>
      </c>
      <c r="L97" s="53">
        <v>1</v>
      </c>
      <c r="M97" s="53">
        <v>1</v>
      </c>
      <c r="N97" s="54">
        <v>10</v>
      </c>
    </row>
    <row r="98" spans="1:14" s="41" customFormat="1" ht="12" customHeight="1">
      <c r="A98" s="59" t="s">
        <v>96</v>
      </c>
      <c r="B98" s="53">
        <v>1</v>
      </c>
      <c r="C98" s="53">
        <v>1</v>
      </c>
      <c r="D98" s="53">
        <v>0</v>
      </c>
      <c r="E98" s="53">
        <v>0</v>
      </c>
      <c r="F98" s="53">
        <v>1</v>
      </c>
      <c r="G98" s="53">
        <v>0</v>
      </c>
      <c r="H98" s="53">
        <v>0</v>
      </c>
      <c r="I98" s="53">
        <v>1</v>
      </c>
      <c r="J98" s="53">
        <v>0</v>
      </c>
      <c r="K98" s="53">
        <v>1</v>
      </c>
      <c r="L98" s="53">
        <v>1</v>
      </c>
      <c r="M98" s="53">
        <v>1</v>
      </c>
      <c r="N98" s="54">
        <v>7</v>
      </c>
    </row>
    <row r="99" spans="1:14" s="32" customFormat="1" ht="12" customHeight="1">
      <c r="A99" s="59" t="s">
        <v>195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1</v>
      </c>
      <c r="L99" s="53">
        <v>1</v>
      </c>
      <c r="M99" s="53">
        <v>0</v>
      </c>
      <c r="N99" s="54">
        <v>3</v>
      </c>
    </row>
    <row r="100" spans="1:14" s="32" customFormat="1" ht="12" customHeight="1">
      <c r="A100" s="59" t="s">
        <v>192</v>
      </c>
      <c r="B100" s="53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1</v>
      </c>
      <c r="I100" s="53">
        <v>0</v>
      </c>
      <c r="J100" s="53">
        <v>0</v>
      </c>
      <c r="K100" s="53">
        <v>1</v>
      </c>
      <c r="L100" s="53">
        <v>0</v>
      </c>
      <c r="M100" s="53">
        <v>0</v>
      </c>
      <c r="N100" s="54">
        <v>2</v>
      </c>
    </row>
    <row r="101" spans="1:14" s="32" customFormat="1" ht="12" customHeight="1">
      <c r="A101" s="59" t="s">
        <v>193</v>
      </c>
      <c r="B101" s="53">
        <v>0</v>
      </c>
      <c r="C101" s="53">
        <v>0</v>
      </c>
      <c r="D101" s="53">
        <v>1</v>
      </c>
      <c r="E101" s="53">
        <v>0</v>
      </c>
      <c r="F101" s="53">
        <v>0</v>
      </c>
      <c r="G101" s="53">
        <v>0</v>
      </c>
      <c r="H101" s="53">
        <v>0</v>
      </c>
      <c r="I101" s="53">
        <v>1</v>
      </c>
      <c r="J101" s="53">
        <v>0</v>
      </c>
      <c r="K101" s="53">
        <v>0</v>
      </c>
      <c r="L101" s="53">
        <v>0</v>
      </c>
      <c r="M101" s="53">
        <v>0</v>
      </c>
      <c r="N101" s="54">
        <v>2</v>
      </c>
    </row>
    <row r="102" spans="1:14" s="41" customFormat="1" ht="12" customHeight="1">
      <c r="A102" s="59" t="s">
        <v>103</v>
      </c>
      <c r="B102" s="53">
        <v>0</v>
      </c>
      <c r="C102" s="53">
        <v>0</v>
      </c>
      <c r="D102" s="53">
        <v>0</v>
      </c>
      <c r="E102" s="53">
        <v>1</v>
      </c>
      <c r="F102" s="53">
        <v>0</v>
      </c>
      <c r="G102" s="53">
        <v>0</v>
      </c>
      <c r="H102" s="53">
        <v>0</v>
      </c>
      <c r="I102" s="53">
        <v>0</v>
      </c>
      <c r="J102" s="53">
        <v>1</v>
      </c>
      <c r="K102" s="53">
        <v>0</v>
      </c>
      <c r="L102" s="53">
        <v>0</v>
      </c>
      <c r="M102" s="53">
        <v>0</v>
      </c>
      <c r="N102" s="54">
        <v>2</v>
      </c>
    </row>
    <row r="103" spans="1:14" s="32" customFormat="1" ht="12" customHeight="1">
      <c r="A103" s="59" t="s">
        <v>98</v>
      </c>
      <c r="B103" s="53">
        <v>0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1</v>
      </c>
      <c r="L103" s="53">
        <v>0</v>
      </c>
      <c r="M103" s="53">
        <v>0</v>
      </c>
      <c r="N103" s="54">
        <v>1</v>
      </c>
    </row>
    <row r="104" spans="1:14" s="32" customFormat="1" ht="12" customHeight="1">
      <c r="A104" s="59" t="s">
        <v>196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1</v>
      </c>
      <c r="N104" s="54">
        <v>1</v>
      </c>
    </row>
    <row r="105" spans="1:14" s="32" customFormat="1" ht="12" customHeight="1">
      <c r="A105" s="59" t="s">
        <v>147</v>
      </c>
      <c r="B105" s="53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1</v>
      </c>
      <c r="N105" s="54">
        <v>1</v>
      </c>
    </row>
    <row r="106" spans="1:14" s="41" customFormat="1" ht="12" customHeight="1" thickBot="1">
      <c r="A106" s="60" t="s">
        <v>102</v>
      </c>
      <c r="B106" s="64">
        <v>0</v>
      </c>
      <c r="C106" s="64">
        <v>0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1</v>
      </c>
      <c r="L106" s="64">
        <v>0</v>
      </c>
      <c r="M106" s="64">
        <v>0</v>
      </c>
      <c r="N106" s="65">
        <v>1</v>
      </c>
    </row>
    <row r="107" spans="1:14" ht="13.5" customHeight="1">
      <c r="A107" s="86" t="s">
        <v>30</v>
      </c>
      <c r="B107" s="13"/>
      <c r="C107" s="15"/>
      <c r="D107" s="12"/>
      <c r="E107" s="13"/>
      <c r="F107" s="13"/>
      <c r="G107" s="16"/>
      <c r="H107" s="87" t="s">
        <v>33</v>
      </c>
      <c r="I107" s="13"/>
      <c r="J107" s="13"/>
      <c r="K107" s="13"/>
      <c r="L107" s="13"/>
      <c r="M107" s="13"/>
      <c r="N107" s="12"/>
    </row>
    <row r="108" spans="1:14" s="139" customFormat="1" ht="12.75">
      <c r="A108" s="88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8"/>
    </row>
    <row r="109" spans="1:14" s="81" customFormat="1" ht="39.75" customHeight="1">
      <c r="A109" s="225" t="s">
        <v>349</v>
      </c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</row>
    <row r="110" spans="1:14" s="81" customFormat="1" ht="6.75" customHeight="1" thickBot="1">
      <c r="A110" s="105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90"/>
    </row>
    <row r="111" spans="1:14" s="81" customFormat="1" ht="13.5" customHeight="1" thickBot="1">
      <c r="A111" s="224">
        <v>2011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</row>
    <row r="112" spans="1:14" s="81" customFormat="1" ht="13.5" customHeight="1" thickBot="1">
      <c r="A112" s="33" t="s">
        <v>136</v>
      </c>
      <c r="B112" s="72" t="s">
        <v>0</v>
      </c>
      <c r="C112" s="72" t="s">
        <v>1</v>
      </c>
      <c r="D112" s="72" t="s">
        <v>2</v>
      </c>
      <c r="E112" s="72" t="s">
        <v>3</v>
      </c>
      <c r="F112" s="72" t="s">
        <v>4</v>
      </c>
      <c r="G112" s="72" t="s">
        <v>5</v>
      </c>
      <c r="H112" s="72" t="s">
        <v>6</v>
      </c>
      <c r="I112" s="72" t="s">
        <v>7</v>
      </c>
      <c r="J112" s="72" t="s">
        <v>8</v>
      </c>
      <c r="K112" s="72" t="s">
        <v>9</v>
      </c>
      <c r="L112" s="72" t="s">
        <v>10</v>
      </c>
      <c r="M112" s="72" t="s">
        <v>11</v>
      </c>
      <c r="N112" s="73" t="s">
        <v>12</v>
      </c>
    </row>
    <row r="113" spans="1:14" s="81" customFormat="1" ht="12" customHeight="1" thickBot="1">
      <c r="A113" s="33" t="s">
        <v>148</v>
      </c>
      <c r="B113" s="28">
        <f aca="true" t="shared" si="5" ref="B113:N113">SUM(B114:B119)</f>
        <v>3861</v>
      </c>
      <c r="C113" s="28">
        <f t="shared" si="5"/>
        <v>3241</v>
      </c>
      <c r="D113" s="28">
        <f t="shared" si="5"/>
        <v>3916</v>
      </c>
      <c r="E113" s="28">
        <f t="shared" si="5"/>
        <v>3589</v>
      </c>
      <c r="F113" s="28">
        <f t="shared" si="5"/>
        <v>4278</v>
      </c>
      <c r="G113" s="28">
        <f t="shared" si="5"/>
        <v>4356</v>
      </c>
      <c r="H113" s="28">
        <f t="shared" si="5"/>
        <v>3858</v>
      </c>
      <c r="I113" s="28">
        <f t="shared" si="5"/>
        <v>4161</v>
      </c>
      <c r="J113" s="28">
        <f t="shared" si="5"/>
        <v>5124</v>
      </c>
      <c r="K113" s="28">
        <f t="shared" si="5"/>
        <v>4347</v>
      </c>
      <c r="L113" s="28">
        <f t="shared" si="5"/>
        <v>3948</v>
      </c>
      <c r="M113" s="28">
        <f t="shared" si="5"/>
        <v>4242</v>
      </c>
      <c r="N113" s="28">
        <f t="shared" si="5"/>
        <v>48921</v>
      </c>
    </row>
    <row r="114" spans="1:14" s="32" customFormat="1" ht="12" customHeight="1">
      <c r="A114" s="58" t="s">
        <v>117</v>
      </c>
      <c r="B114" s="56">
        <v>1726</v>
      </c>
      <c r="C114" s="56">
        <v>1366</v>
      </c>
      <c r="D114" s="56">
        <v>1755</v>
      </c>
      <c r="E114" s="56">
        <v>1622</v>
      </c>
      <c r="F114" s="56">
        <v>1822</v>
      </c>
      <c r="G114" s="56">
        <v>2082</v>
      </c>
      <c r="H114" s="56">
        <v>2009</v>
      </c>
      <c r="I114" s="56">
        <v>2041</v>
      </c>
      <c r="J114" s="56">
        <v>2637</v>
      </c>
      <c r="K114" s="56">
        <v>2249</v>
      </c>
      <c r="L114" s="56">
        <v>1889</v>
      </c>
      <c r="M114" s="56">
        <v>2272</v>
      </c>
      <c r="N114" s="55">
        <v>23470</v>
      </c>
    </row>
    <row r="115" spans="1:14" s="41" customFormat="1" ht="12" customHeight="1">
      <c r="A115" s="59" t="s">
        <v>123</v>
      </c>
      <c r="B115" s="53">
        <v>953</v>
      </c>
      <c r="C115" s="53">
        <v>839</v>
      </c>
      <c r="D115" s="53">
        <v>931</v>
      </c>
      <c r="E115" s="53">
        <v>801</v>
      </c>
      <c r="F115" s="53">
        <v>940</v>
      </c>
      <c r="G115" s="53">
        <v>889</v>
      </c>
      <c r="H115" s="53">
        <v>866</v>
      </c>
      <c r="I115" s="53">
        <v>907</v>
      </c>
      <c r="J115" s="53">
        <v>1083</v>
      </c>
      <c r="K115" s="53">
        <v>917</v>
      </c>
      <c r="L115" s="66">
        <v>877</v>
      </c>
      <c r="M115" s="53">
        <v>968</v>
      </c>
      <c r="N115" s="54">
        <v>10971</v>
      </c>
    </row>
    <row r="116" spans="1:14" s="32" customFormat="1" ht="12" customHeight="1">
      <c r="A116" s="59" t="s">
        <v>149</v>
      </c>
      <c r="B116" s="53">
        <v>860</v>
      </c>
      <c r="C116" s="53">
        <v>720</v>
      </c>
      <c r="D116" s="53">
        <v>715</v>
      </c>
      <c r="E116" s="53">
        <v>567</v>
      </c>
      <c r="F116" s="53">
        <v>863</v>
      </c>
      <c r="G116" s="53">
        <v>779</v>
      </c>
      <c r="H116" s="53">
        <v>531</v>
      </c>
      <c r="I116" s="53">
        <v>750</v>
      </c>
      <c r="J116" s="53">
        <v>725</v>
      </c>
      <c r="K116" s="53">
        <v>692</v>
      </c>
      <c r="L116" s="53">
        <v>603</v>
      </c>
      <c r="M116" s="53">
        <v>566</v>
      </c>
      <c r="N116" s="54">
        <v>8371</v>
      </c>
    </row>
    <row r="117" spans="1:14" s="41" customFormat="1" ht="12" customHeight="1">
      <c r="A117" s="59" t="s">
        <v>120</v>
      </c>
      <c r="B117" s="53">
        <v>310</v>
      </c>
      <c r="C117" s="53">
        <v>302</v>
      </c>
      <c r="D117" s="53">
        <v>491</v>
      </c>
      <c r="E117" s="53">
        <v>571</v>
      </c>
      <c r="F117" s="53">
        <v>621</v>
      </c>
      <c r="G117" s="53">
        <v>579</v>
      </c>
      <c r="H117" s="53">
        <v>427</v>
      </c>
      <c r="I117" s="53">
        <v>442</v>
      </c>
      <c r="J117" s="53">
        <v>650</v>
      </c>
      <c r="K117" s="53">
        <v>464</v>
      </c>
      <c r="L117" s="53">
        <v>558</v>
      </c>
      <c r="M117" s="53">
        <v>419</v>
      </c>
      <c r="N117" s="54">
        <v>5834</v>
      </c>
    </row>
    <row r="118" spans="1:14" s="32" customFormat="1" ht="12" customHeight="1">
      <c r="A118" s="59" t="s">
        <v>127</v>
      </c>
      <c r="B118" s="53">
        <v>10</v>
      </c>
      <c r="C118" s="53">
        <v>13</v>
      </c>
      <c r="D118" s="53">
        <v>23</v>
      </c>
      <c r="E118" s="53">
        <v>28</v>
      </c>
      <c r="F118" s="53">
        <v>31</v>
      </c>
      <c r="G118" s="53">
        <v>27</v>
      </c>
      <c r="H118" s="53">
        <v>25</v>
      </c>
      <c r="I118" s="53">
        <v>21</v>
      </c>
      <c r="J118" s="53">
        <v>28</v>
      </c>
      <c r="K118" s="53">
        <v>25</v>
      </c>
      <c r="L118" s="53">
        <v>20</v>
      </c>
      <c r="M118" s="53">
        <v>16</v>
      </c>
      <c r="N118" s="54">
        <v>267</v>
      </c>
    </row>
    <row r="119" spans="1:14" s="32" customFormat="1" ht="12" customHeight="1" thickBot="1">
      <c r="A119" s="60" t="s">
        <v>198</v>
      </c>
      <c r="B119" s="64">
        <v>2</v>
      </c>
      <c r="C119" s="64">
        <v>1</v>
      </c>
      <c r="D119" s="64">
        <v>1</v>
      </c>
      <c r="E119" s="64">
        <v>0</v>
      </c>
      <c r="F119" s="64">
        <v>1</v>
      </c>
      <c r="G119" s="64">
        <v>0</v>
      </c>
      <c r="H119" s="64">
        <v>0</v>
      </c>
      <c r="I119" s="64">
        <v>0</v>
      </c>
      <c r="J119" s="64">
        <v>1</v>
      </c>
      <c r="K119" s="64">
        <v>0</v>
      </c>
      <c r="L119" s="64">
        <v>1</v>
      </c>
      <c r="M119" s="64">
        <v>1</v>
      </c>
      <c r="N119" s="65">
        <v>8</v>
      </c>
    </row>
    <row r="120" spans="1:14" ht="13.5" customHeight="1">
      <c r="A120" s="86" t="s">
        <v>30</v>
      </c>
      <c r="B120" s="13"/>
      <c r="C120" s="15"/>
      <c r="D120" s="12"/>
      <c r="E120" s="13"/>
      <c r="F120" s="13"/>
      <c r="G120" s="16"/>
      <c r="H120" s="87" t="s">
        <v>33</v>
      </c>
      <c r="I120" s="13"/>
      <c r="J120" s="13"/>
      <c r="K120" s="13"/>
      <c r="L120" s="13"/>
      <c r="M120" s="13"/>
      <c r="N120" s="12"/>
    </row>
    <row r="121" spans="1:14" s="139" customFormat="1" ht="12.75">
      <c r="A121" s="88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8"/>
    </row>
    <row r="122" spans="1:14" s="81" customFormat="1" ht="39.75" customHeight="1">
      <c r="A122" s="225" t="s">
        <v>350</v>
      </c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</row>
    <row r="123" spans="1:14" s="81" customFormat="1" ht="6.75" customHeight="1" thickBot="1">
      <c r="A123" s="105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90"/>
    </row>
    <row r="124" spans="1:14" s="81" customFormat="1" ht="13.5" customHeight="1" thickBot="1">
      <c r="A124" s="224">
        <v>2011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</row>
    <row r="125" spans="1:14" s="81" customFormat="1" ht="13.5" customHeight="1" thickBot="1">
      <c r="A125" s="33" t="s">
        <v>136</v>
      </c>
      <c r="B125" s="72" t="s">
        <v>0</v>
      </c>
      <c r="C125" s="72" t="s">
        <v>1</v>
      </c>
      <c r="D125" s="72" t="s">
        <v>2</v>
      </c>
      <c r="E125" s="72" t="s">
        <v>3</v>
      </c>
      <c r="F125" s="72" t="s">
        <v>4</v>
      </c>
      <c r="G125" s="72" t="s">
        <v>5</v>
      </c>
      <c r="H125" s="72" t="s">
        <v>6</v>
      </c>
      <c r="I125" s="72" t="s">
        <v>7</v>
      </c>
      <c r="J125" s="72" t="s">
        <v>8</v>
      </c>
      <c r="K125" s="72" t="s">
        <v>9</v>
      </c>
      <c r="L125" s="72" t="s">
        <v>10</v>
      </c>
      <c r="M125" s="72" t="s">
        <v>11</v>
      </c>
      <c r="N125" s="73" t="s">
        <v>12</v>
      </c>
    </row>
    <row r="126" spans="1:14" s="81" customFormat="1" ht="12" customHeight="1" thickBot="1">
      <c r="A126" s="33" t="s">
        <v>150</v>
      </c>
      <c r="B126" s="28">
        <f aca="true" t="shared" si="6" ref="B126:N126">SUM(B127:B147)</f>
        <v>40</v>
      </c>
      <c r="C126" s="28">
        <f t="shared" si="6"/>
        <v>44</v>
      </c>
      <c r="D126" s="28">
        <f t="shared" si="6"/>
        <v>35</v>
      </c>
      <c r="E126" s="28">
        <f t="shared" si="6"/>
        <v>35</v>
      </c>
      <c r="F126" s="28">
        <f t="shared" si="6"/>
        <v>55</v>
      </c>
      <c r="G126" s="28">
        <f t="shared" si="6"/>
        <v>50</v>
      </c>
      <c r="H126" s="28">
        <f t="shared" si="6"/>
        <v>33</v>
      </c>
      <c r="I126" s="28">
        <f t="shared" si="6"/>
        <v>30</v>
      </c>
      <c r="J126" s="28">
        <f t="shared" si="6"/>
        <v>30</v>
      </c>
      <c r="K126" s="28">
        <f t="shared" si="6"/>
        <v>40</v>
      </c>
      <c r="L126" s="28">
        <f t="shared" si="6"/>
        <v>40</v>
      </c>
      <c r="M126" s="28">
        <f t="shared" si="6"/>
        <v>29</v>
      </c>
      <c r="N126" s="28">
        <f t="shared" si="6"/>
        <v>461</v>
      </c>
    </row>
    <row r="127" spans="1:14" s="32" customFormat="1" ht="12" customHeight="1">
      <c r="A127" s="58" t="s">
        <v>42</v>
      </c>
      <c r="B127" s="56">
        <v>18</v>
      </c>
      <c r="C127" s="56">
        <v>11</v>
      </c>
      <c r="D127" s="56">
        <v>12</v>
      </c>
      <c r="E127" s="56">
        <v>12</v>
      </c>
      <c r="F127" s="56">
        <v>16</v>
      </c>
      <c r="G127" s="56">
        <v>15</v>
      </c>
      <c r="H127" s="56">
        <v>13</v>
      </c>
      <c r="I127" s="56">
        <v>9</v>
      </c>
      <c r="J127" s="56">
        <v>12</v>
      </c>
      <c r="K127" s="56">
        <v>9</v>
      </c>
      <c r="L127" s="56">
        <v>16</v>
      </c>
      <c r="M127" s="56">
        <v>15</v>
      </c>
      <c r="N127" s="55">
        <v>158</v>
      </c>
    </row>
    <row r="128" spans="1:14" s="32" customFormat="1" ht="12" customHeight="1">
      <c r="A128" s="59" t="s">
        <v>43</v>
      </c>
      <c r="B128" s="53">
        <v>6</v>
      </c>
      <c r="C128" s="53">
        <v>7</v>
      </c>
      <c r="D128" s="53">
        <v>5</v>
      </c>
      <c r="E128" s="53">
        <v>7</v>
      </c>
      <c r="F128" s="53">
        <v>10</v>
      </c>
      <c r="G128" s="53">
        <v>12</v>
      </c>
      <c r="H128" s="53">
        <v>7</v>
      </c>
      <c r="I128" s="53">
        <v>9</v>
      </c>
      <c r="J128" s="53">
        <v>6</v>
      </c>
      <c r="K128" s="53">
        <v>7</v>
      </c>
      <c r="L128" s="53">
        <v>6</v>
      </c>
      <c r="M128" s="53">
        <v>8</v>
      </c>
      <c r="N128" s="54">
        <v>90</v>
      </c>
    </row>
    <row r="129" spans="1:14" s="32" customFormat="1" ht="12" customHeight="1">
      <c r="A129" s="59" t="s">
        <v>39</v>
      </c>
      <c r="B129" s="53">
        <v>4</v>
      </c>
      <c r="C129" s="53">
        <v>0</v>
      </c>
      <c r="D129" s="53">
        <v>4</v>
      </c>
      <c r="E129" s="53">
        <v>3</v>
      </c>
      <c r="F129" s="53">
        <v>5</v>
      </c>
      <c r="G129" s="53">
        <v>7</v>
      </c>
      <c r="H129" s="53">
        <v>5</v>
      </c>
      <c r="I129" s="53">
        <v>3</v>
      </c>
      <c r="J129" s="53">
        <v>4</v>
      </c>
      <c r="K129" s="53">
        <v>3</v>
      </c>
      <c r="L129" s="53">
        <v>0</v>
      </c>
      <c r="M129" s="53">
        <v>2</v>
      </c>
      <c r="N129" s="54">
        <v>40</v>
      </c>
    </row>
    <row r="130" spans="1:14" s="32" customFormat="1" ht="12" customHeight="1">
      <c r="A130" s="59" t="s">
        <v>50</v>
      </c>
      <c r="B130" s="53">
        <v>0</v>
      </c>
      <c r="C130" s="53">
        <v>12</v>
      </c>
      <c r="D130" s="53">
        <v>3</v>
      </c>
      <c r="E130" s="53">
        <v>2</v>
      </c>
      <c r="F130" s="53">
        <v>4</v>
      </c>
      <c r="G130" s="53">
        <v>1</v>
      </c>
      <c r="H130" s="53">
        <v>1</v>
      </c>
      <c r="I130" s="53">
        <v>1</v>
      </c>
      <c r="J130" s="53">
        <v>0</v>
      </c>
      <c r="K130" s="53">
        <v>10</v>
      </c>
      <c r="L130" s="53">
        <v>5</v>
      </c>
      <c r="M130" s="53">
        <v>1</v>
      </c>
      <c r="N130" s="54">
        <v>40</v>
      </c>
    </row>
    <row r="131" spans="1:14" s="32" customFormat="1" ht="12" customHeight="1">
      <c r="A131" s="59" t="s">
        <v>46</v>
      </c>
      <c r="B131" s="53">
        <v>3</v>
      </c>
      <c r="C131" s="53">
        <v>4</v>
      </c>
      <c r="D131" s="53">
        <v>2</v>
      </c>
      <c r="E131" s="53">
        <v>5</v>
      </c>
      <c r="F131" s="53">
        <v>2</v>
      </c>
      <c r="G131" s="53">
        <v>3</v>
      </c>
      <c r="H131" s="53">
        <v>1</v>
      </c>
      <c r="I131" s="53">
        <v>2</v>
      </c>
      <c r="J131" s="53">
        <v>3</v>
      </c>
      <c r="K131" s="53">
        <v>0</v>
      </c>
      <c r="L131" s="53">
        <v>0</v>
      </c>
      <c r="M131" s="53">
        <v>0</v>
      </c>
      <c r="N131" s="54">
        <v>25</v>
      </c>
    </row>
    <row r="132" spans="1:14" s="32" customFormat="1" ht="12" customHeight="1">
      <c r="A132" s="59" t="s">
        <v>37</v>
      </c>
      <c r="B132" s="53">
        <v>1</v>
      </c>
      <c r="C132" s="53">
        <v>3</v>
      </c>
      <c r="D132" s="53">
        <v>1</v>
      </c>
      <c r="E132" s="53">
        <v>0</v>
      </c>
      <c r="F132" s="53">
        <v>2</v>
      </c>
      <c r="G132" s="53">
        <v>1</v>
      </c>
      <c r="H132" s="53">
        <v>2</v>
      </c>
      <c r="I132" s="53">
        <v>1</v>
      </c>
      <c r="J132" s="53">
        <v>2</v>
      </c>
      <c r="K132" s="53">
        <v>1</v>
      </c>
      <c r="L132" s="53">
        <v>0</v>
      </c>
      <c r="M132" s="53">
        <v>0</v>
      </c>
      <c r="N132" s="54">
        <v>14</v>
      </c>
    </row>
    <row r="133" spans="1:14" s="32" customFormat="1" ht="12" customHeight="1">
      <c r="A133" s="59" t="s">
        <v>40</v>
      </c>
      <c r="B133" s="53">
        <v>2</v>
      </c>
      <c r="C133" s="53">
        <v>1</v>
      </c>
      <c r="D133" s="53">
        <v>1</v>
      </c>
      <c r="E133" s="53">
        <v>0</v>
      </c>
      <c r="F133" s="53">
        <v>6</v>
      </c>
      <c r="G133" s="53">
        <v>0</v>
      </c>
      <c r="H133" s="53">
        <v>2</v>
      </c>
      <c r="I133" s="53">
        <v>0</v>
      </c>
      <c r="J133" s="53">
        <v>0</v>
      </c>
      <c r="K133" s="53">
        <v>1</v>
      </c>
      <c r="L133" s="53">
        <v>0</v>
      </c>
      <c r="M133" s="53">
        <v>1</v>
      </c>
      <c r="N133" s="54">
        <v>14</v>
      </c>
    </row>
    <row r="134" spans="1:14" s="32" customFormat="1" ht="12" customHeight="1">
      <c r="A134" s="59" t="s">
        <v>45</v>
      </c>
      <c r="B134" s="53">
        <v>1</v>
      </c>
      <c r="C134" s="53">
        <v>0</v>
      </c>
      <c r="D134" s="53">
        <v>1</v>
      </c>
      <c r="E134" s="53">
        <v>2</v>
      </c>
      <c r="F134" s="53">
        <v>1</v>
      </c>
      <c r="G134" s="53">
        <v>2</v>
      </c>
      <c r="H134" s="53">
        <v>1</v>
      </c>
      <c r="I134" s="53">
        <v>1</v>
      </c>
      <c r="J134" s="53">
        <v>0</v>
      </c>
      <c r="K134" s="53">
        <v>1</v>
      </c>
      <c r="L134" s="53">
        <v>1</v>
      </c>
      <c r="M134" s="53">
        <v>0</v>
      </c>
      <c r="N134" s="54">
        <v>11</v>
      </c>
    </row>
    <row r="135" spans="1:14" s="32" customFormat="1" ht="12" customHeight="1">
      <c r="A135" s="59" t="s">
        <v>179</v>
      </c>
      <c r="B135" s="53">
        <v>2</v>
      </c>
      <c r="C135" s="53">
        <v>1</v>
      </c>
      <c r="D135" s="53">
        <v>2</v>
      </c>
      <c r="E135" s="53">
        <v>2</v>
      </c>
      <c r="F135" s="53">
        <v>2</v>
      </c>
      <c r="G135" s="53">
        <v>1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4">
        <v>10</v>
      </c>
    </row>
    <row r="136" spans="1:14" s="32" customFormat="1" ht="12" customHeight="1">
      <c r="A136" s="59" t="s">
        <v>47</v>
      </c>
      <c r="B136" s="53">
        <v>0</v>
      </c>
      <c r="C136" s="53">
        <v>1</v>
      </c>
      <c r="D136" s="53">
        <v>0</v>
      </c>
      <c r="E136" s="53">
        <v>0</v>
      </c>
      <c r="F136" s="53">
        <v>0</v>
      </c>
      <c r="G136" s="53">
        <v>2</v>
      </c>
      <c r="H136" s="53">
        <v>0</v>
      </c>
      <c r="I136" s="53">
        <v>1</v>
      </c>
      <c r="J136" s="53">
        <v>1</v>
      </c>
      <c r="K136" s="53">
        <v>3</v>
      </c>
      <c r="L136" s="53">
        <v>1</v>
      </c>
      <c r="M136" s="53">
        <v>0</v>
      </c>
      <c r="N136" s="54">
        <v>9</v>
      </c>
    </row>
    <row r="137" spans="1:14" s="32" customFormat="1" ht="12" customHeight="1">
      <c r="A137" s="59" t="s">
        <v>36</v>
      </c>
      <c r="B137" s="53">
        <v>0</v>
      </c>
      <c r="C137" s="53">
        <v>3</v>
      </c>
      <c r="D137" s="53">
        <v>0</v>
      </c>
      <c r="E137" s="53">
        <v>0</v>
      </c>
      <c r="F137" s="53">
        <v>2</v>
      </c>
      <c r="G137" s="53">
        <v>0</v>
      </c>
      <c r="H137" s="53">
        <v>0</v>
      </c>
      <c r="I137" s="53">
        <v>0</v>
      </c>
      <c r="J137" s="53">
        <v>0</v>
      </c>
      <c r="K137" s="53">
        <v>2</v>
      </c>
      <c r="L137" s="53">
        <v>1</v>
      </c>
      <c r="M137" s="53">
        <v>0</v>
      </c>
      <c r="N137" s="54">
        <v>8</v>
      </c>
    </row>
    <row r="138" spans="1:14" s="32" customFormat="1" ht="12" customHeight="1">
      <c r="A138" s="59" t="s">
        <v>41</v>
      </c>
      <c r="B138" s="53">
        <v>1</v>
      </c>
      <c r="C138" s="53">
        <v>0</v>
      </c>
      <c r="D138" s="53">
        <v>1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1</v>
      </c>
      <c r="K138" s="53">
        <v>0</v>
      </c>
      <c r="L138" s="53">
        <v>2</v>
      </c>
      <c r="M138" s="53">
        <v>1</v>
      </c>
      <c r="N138" s="54">
        <v>6</v>
      </c>
    </row>
    <row r="139" spans="1:14" s="32" customFormat="1" ht="12" customHeight="1">
      <c r="A139" s="59" t="s">
        <v>44</v>
      </c>
      <c r="B139" s="53">
        <v>0</v>
      </c>
      <c r="C139" s="53">
        <v>1</v>
      </c>
      <c r="D139" s="53">
        <v>0</v>
      </c>
      <c r="E139" s="53">
        <v>0</v>
      </c>
      <c r="F139" s="53">
        <v>2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3</v>
      </c>
      <c r="M139" s="53">
        <v>0</v>
      </c>
      <c r="N139" s="54">
        <v>6</v>
      </c>
    </row>
    <row r="140" spans="1:14" s="32" customFormat="1" ht="12" customHeight="1">
      <c r="A140" s="59" t="s">
        <v>48</v>
      </c>
      <c r="B140" s="53">
        <v>0</v>
      </c>
      <c r="C140" s="53">
        <v>0</v>
      </c>
      <c r="D140" s="53">
        <v>1</v>
      </c>
      <c r="E140" s="53">
        <v>0</v>
      </c>
      <c r="F140" s="53">
        <v>1</v>
      </c>
      <c r="G140" s="53">
        <v>0</v>
      </c>
      <c r="H140" s="53">
        <v>0</v>
      </c>
      <c r="I140" s="53">
        <v>1</v>
      </c>
      <c r="J140" s="53">
        <v>1</v>
      </c>
      <c r="K140" s="53">
        <v>1</v>
      </c>
      <c r="L140" s="53">
        <v>1</v>
      </c>
      <c r="M140" s="53">
        <v>0</v>
      </c>
      <c r="N140" s="54">
        <v>6</v>
      </c>
    </row>
    <row r="141" spans="1:14" s="32" customFormat="1" ht="12" customHeight="1">
      <c r="A141" s="59" t="s">
        <v>51</v>
      </c>
      <c r="B141" s="53">
        <v>0</v>
      </c>
      <c r="C141" s="53">
        <v>0</v>
      </c>
      <c r="D141" s="53">
        <v>0</v>
      </c>
      <c r="E141" s="53">
        <v>1</v>
      </c>
      <c r="F141" s="53">
        <v>2</v>
      </c>
      <c r="G141" s="53">
        <v>1</v>
      </c>
      <c r="H141" s="53">
        <v>1</v>
      </c>
      <c r="I141" s="53">
        <v>0</v>
      </c>
      <c r="J141" s="53">
        <v>0</v>
      </c>
      <c r="K141" s="53">
        <v>0</v>
      </c>
      <c r="L141" s="53">
        <v>1</v>
      </c>
      <c r="M141" s="53">
        <v>0</v>
      </c>
      <c r="N141" s="54">
        <v>6</v>
      </c>
    </row>
    <row r="142" spans="1:14" s="32" customFormat="1" ht="12" customHeight="1">
      <c r="A142" s="59" t="s">
        <v>174</v>
      </c>
      <c r="B142" s="53">
        <v>1</v>
      </c>
      <c r="C142" s="53">
        <v>0</v>
      </c>
      <c r="D142" s="53">
        <v>1</v>
      </c>
      <c r="E142" s="53">
        <v>0</v>
      </c>
      <c r="F142" s="53">
        <v>0</v>
      </c>
      <c r="G142" s="53">
        <v>2</v>
      </c>
      <c r="H142" s="53">
        <v>0</v>
      </c>
      <c r="I142" s="53">
        <v>0</v>
      </c>
      <c r="J142" s="53">
        <v>0</v>
      </c>
      <c r="K142" s="53">
        <v>1</v>
      </c>
      <c r="L142" s="53">
        <v>1</v>
      </c>
      <c r="M142" s="53">
        <v>0</v>
      </c>
      <c r="N142" s="54">
        <v>6</v>
      </c>
    </row>
    <row r="143" spans="1:14" s="32" customFormat="1" ht="12" customHeight="1">
      <c r="A143" s="59" t="s">
        <v>49</v>
      </c>
      <c r="B143" s="53">
        <v>0</v>
      </c>
      <c r="C143" s="53">
        <v>0</v>
      </c>
      <c r="D143" s="53">
        <v>1</v>
      </c>
      <c r="E143" s="53">
        <v>0</v>
      </c>
      <c r="F143" s="53">
        <v>0</v>
      </c>
      <c r="G143" s="53">
        <v>1</v>
      </c>
      <c r="H143" s="53">
        <v>0</v>
      </c>
      <c r="I143" s="53">
        <v>1</v>
      </c>
      <c r="J143" s="53">
        <v>0</v>
      </c>
      <c r="K143" s="53">
        <v>0</v>
      </c>
      <c r="L143" s="53">
        <v>2</v>
      </c>
      <c r="M143" s="53">
        <v>0</v>
      </c>
      <c r="N143" s="54">
        <v>5</v>
      </c>
    </row>
    <row r="144" spans="1:14" s="32" customFormat="1" ht="12" customHeight="1">
      <c r="A144" s="59" t="s">
        <v>38</v>
      </c>
      <c r="B144" s="53">
        <v>0</v>
      </c>
      <c r="C144" s="53">
        <v>0</v>
      </c>
      <c r="D144" s="53">
        <v>0</v>
      </c>
      <c r="E144" s="53">
        <v>1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1</v>
      </c>
      <c r="L144" s="53">
        <v>0</v>
      </c>
      <c r="M144" s="53">
        <v>0</v>
      </c>
      <c r="N144" s="54">
        <v>2</v>
      </c>
    </row>
    <row r="145" spans="1:14" s="32" customFormat="1" ht="12" customHeight="1">
      <c r="A145" s="59" t="s">
        <v>181</v>
      </c>
      <c r="B145" s="53">
        <v>1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1</v>
      </c>
      <c r="N145" s="54">
        <v>2</v>
      </c>
    </row>
    <row r="146" spans="1:14" s="32" customFormat="1" ht="12" customHeight="1">
      <c r="A146" s="59" t="s">
        <v>177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1</v>
      </c>
      <c r="H146" s="53">
        <v>0</v>
      </c>
      <c r="I146" s="53">
        <v>1</v>
      </c>
      <c r="J146" s="53">
        <v>0</v>
      </c>
      <c r="K146" s="53">
        <v>0</v>
      </c>
      <c r="L146" s="53">
        <v>0</v>
      </c>
      <c r="M146" s="53">
        <v>0</v>
      </c>
      <c r="N146" s="54">
        <v>2</v>
      </c>
    </row>
    <row r="147" spans="1:14" s="32" customFormat="1" ht="12" customHeight="1" thickBot="1">
      <c r="A147" s="60" t="s">
        <v>180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1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5">
        <v>1</v>
      </c>
    </row>
    <row r="148" spans="1:14" ht="13.5" customHeight="1">
      <c r="A148" s="86" t="s">
        <v>30</v>
      </c>
      <c r="B148" s="13"/>
      <c r="C148" s="15"/>
      <c r="D148" s="12"/>
      <c r="E148" s="13"/>
      <c r="F148" s="13"/>
      <c r="G148" s="16"/>
      <c r="H148" s="87" t="s">
        <v>33</v>
      </c>
      <c r="I148" s="13"/>
      <c r="J148" s="13"/>
      <c r="K148" s="13"/>
      <c r="L148" s="13"/>
      <c r="M148" s="13"/>
      <c r="N148" s="12"/>
    </row>
    <row r="149" spans="1:14" s="81" customFormat="1" ht="39.75" customHeight="1">
      <c r="A149" s="225" t="s">
        <v>351</v>
      </c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</row>
    <row r="150" spans="1:14" s="81" customFormat="1" ht="6.75" customHeight="1" thickBot="1">
      <c r="A150" s="105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90"/>
    </row>
    <row r="151" spans="1:14" s="81" customFormat="1" ht="13.5" thickBot="1">
      <c r="A151" s="224">
        <v>2011</v>
      </c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</row>
    <row r="152" spans="1:14" s="81" customFormat="1" ht="13.5" thickBot="1">
      <c r="A152" s="33" t="s">
        <v>136</v>
      </c>
      <c r="B152" s="72" t="s">
        <v>0</v>
      </c>
      <c r="C152" s="72" t="s">
        <v>1</v>
      </c>
      <c r="D152" s="72" t="s">
        <v>2</v>
      </c>
      <c r="E152" s="72" t="s">
        <v>3</v>
      </c>
      <c r="F152" s="72" t="s">
        <v>4</v>
      </c>
      <c r="G152" s="72" t="s">
        <v>5</v>
      </c>
      <c r="H152" s="72" t="s">
        <v>6</v>
      </c>
      <c r="I152" s="72" t="s">
        <v>7</v>
      </c>
      <c r="J152" s="72" t="s">
        <v>8</v>
      </c>
      <c r="K152" s="72" t="s">
        <v>9</v>
      </c>
      <c r="L152" s="72" t="s">
        <v>10</v>
      </c>
      <c r="M152" s="72" t="s">
        <v>11</v>
      </c>
      <c r="N152" s="73" t="s">
        <v>12</v>
      </c>
    </row>
    <row r="153" spans="1:14" s="81" customFormat="1" ht="13.5" thickBot="1">
      <c r="A153" s="33" t="s">
        <v>151</v>
      </c>
      <c r="B153" s="28">
        <f aca="true" t="shared" si="7" ref="B153:N153">SUM(B154:B161)</f>
        <v>9</v>
      </c>
      <c r="C153" s="28">
        <f t="shared" si="7"/>
        <v>21</v>
      </c>
      <c r="D153" s="28">
        <f t="shared" si="7"/>
        <v>11</v>
      </c>
      <c r="E153" s="28">
        <f t="shared" si="7"/>
        <v>11</v>
      </c>
      <c r="F153" s="28">
        <f t="shared" si="7"/>
        <v>25</v>
      </c>
      <c r="G153" s="28">
        <f t="shared" si="7"/>
        <v>16</v>
      </c>
      <c r="H153" s="28">
        <f t="shared" si="7"/>
        <v>11</v>
      </c>
      <c r="I153" s="28">
        <f t="shared" si="7"/>
        <v>11</v>
      </c>
      <c r="J153" s="28">
        <f t="shared" si="7"/>
        <v>7</v>
      </c>
      <c r="K153" s="28">
        <f t="shared" si="7"/>
        <v>21</v>
      </c>
      <c r="L153" s="28">
        <f t="shared" si="7"/>
        <v>17</v>
      </c>
      <c r="M153" s="28">
        <f t="shared" si="7"/>
        <v>10</v>
      </c>
      <c r="N153" s="28">
        <f t="shared" si="7"/>
        <v>170</v>
      </c>
    </row>
    <row r="154" spans="1:14" s="32" customFormat="1" ht="12.75">
      <c r="A154" s="58" t="s">
        <v>43</v>
      </c>
      <c r="B154" s="56">
        <v>6</v>
      </c>
      <c r="C154" s="56">
        <v>7</v>
      </c>
      <c r="D154" s="56">
        <v>5</v>
      </c>
      <c r="E154" s="56">
        <v>7</v>
      </c>
      <c r="F154" s="56">
        <v>10</v>
      </c>
      <c r="G154" s="56">
        <v>12</v>
      </c>
      <c r="H154" s="56">
        <v>7</v>
      </c>
      <c r="I154" s="56">
        <v>9</v>
      </c>
      <c r="J154" s="56">
        <v>6</v>
      </c>
      <c r="K154" s="56">
        <v>7</v>
      </c>
      <c r="L154" s="56">
        <v>6</v>
      </c>
      <c r="M154" s="56">
        <v>8</v>
      </c>
      <c r="N154" s="55">
        <v>90</v>
      </c>
    </row>
    <row r="155" spans="1:14" s="32" customFormat="1" ht="12.75">
      <c r="A155" s="59" t="s">
        <v>50</v>
      </c>
      <c r="B155" s="53">
        <v>0</v>
      </c>
      <c r="C155" s="53">
        <v>12</v>
      </c>
      <c r="D155" s="53">
        <v>3</v>
      </c>
      <c r="E155" s="53">
        <v>2</v>
      </c>
      <c r="F155" s="53">
        <v>4</v>
      </c>
      <c r="G155" s="53">
        <v>1</v>
      </c>
      <c r="H155" s="53">
        <v>1</v>
      </c>
      <c r="I155" s="53">
        <v>1</v>
      </c>
      <c r="J155" s="53">
        <v>0</v>
      </c>
      <c r="K155" s="53">
        <v>10</v>
      </c>
      <c r="L155" s="53">
        <v>5</v>
      </c>
      <c r="M155" s="53">
        <v>1</v>
      </c>
      <c r="N155" s="54">
        <v>40</v>
      </c>
    </row>
    <row r="156" spans="1:14" s="32" customFormat="1" ht="12.75">
      <c r="A156" s="59" t="s">
        <v>40</v>
      </c>
      <c r="B156" s="53">
        <v>2</v>
      </c>
      <c r="C156" s="53">
        <v>1</v>
      </c>
      <c r="D156" s="53">
        <v>1</v>
      </c>
      <c r="E156" s="53">
        <v>0</v>
      </c>
      <c r="F156" s="53">
        <v>6</v>
      </c>
      <c r="G156" s="53">
        <v>0</v>
      </c>
      <c r="H156" s="53">
        <v>2</v>
      </c>
      <c r="I156" s="53">
        <v>0</v>
      </c>
      <c r="J156" s="53">
        <v>0</v>
      </c>
      <c r="K156" s="53">
        <v>1</v>
      </c>
      <c r="L156" s="53">
        <v>0</v>
      </c>
      <c r="M156" s="53">
        <v>1</v>
      </c>
      <c r="N156" s="54">
        <v>14</v>
      </c>
    </row>
    <row r="157" spans="1:14" s="32" customFormat="1" ht="12.75">
      <c r="A157" s="59" t="s">
        <v>174</v>
      </c>
      <c r="B157" s="53">
        <v>1</v>
      </c>
      <c r="C157" s="53">
        <v>0</v>
      </c>
      <c r="D157" s="53">
        <v>1</v>
      </c>
      <c r="E157" s="53">
        <v>0</v>
      </c>
      <c r="F157" s="53">
        <v>0</v>
      </c>
      <c r="G157" s="53">
        <v>2</v>
      </c>
      <c r="H157" s="53">
        <v>0</v>
      </c>
      <c r="I157" s="53">
        <v>0</v>
      </c>
      <c r="J157" s="53">
        <v>0</v>
      </c>
      <c r="K157" s="53">
        <v>1</v>
      </c>
      <c r="L157" s="53">
        <v>1</v>
      </c>
      <c r="M157" s="53">
        <v>0</v>
      </c>
      <c r="N157" s="54">
        <v>6</v>
      </c>
    </row>
    <row r="158" spans="1:14" s="32" customFormat="1" ht="12.75">
      <c r="A158" s="59" t="s">
        <v>44</v>
      </c>
      <c r="B158" s="53">
        <v>0</v>
      </c>
      <c r="C158" s="53">
        <v>1</v>
      </c>
      <c r="D158" s="53">
        <v>0</v>
      </c>
      <c r="E158" s="53">
        <v>0</v>
      </c>
      <c r="F158" s="53">
        <v>2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3</v>
      </c>
      <c r="M158" s="53">
        <v>0</v>
      </c>
      <c r="N158" s="54">
        <v>6</v>
      </c>
    </row>
    <row r="159" spans="1:14" s="32" customFormat="1" ht="12.75">
      <c r="A159" s="59" t="s">
        <v>48</v>
      </c>
      <c r="B159" s="53">
        <v>0</v>
      </c>
      <c r="C159" s="53">
        <v>0</v>
      </c>
      <c r="D159" s="53">
        <v>1</v>
      </c>
      <c r="E159" s="53">
        <v>0</v>
      </c>
      <c r="F159" s="53">
        <v>1</v>
      </c>
      <c r="G159" s="53">
        <v>0</v>
      </c>
      <c r="H159" s="53">
        <v>0</v>
      </c>
      <c r="I159" s="53">
        <v>1</v>
      </c>
      <c r="J159" s="53">
        <v>1</v>
      </c>
      <c r="K159" s="53">
        <v>1</v>
      </c>
      <c r="L159" s="53">
        <v>1</v>
      </c>
      <c r="M159" s="53">
        <v>0</v>
      </c>
      <c r="N159" s="54">
        <v>6</v>
      </c>
    </row>
    <row r="160" spans="1:14" s="32" customFormat="1" ht="12.75">
      <c r="A160" s="59" t="s">
        <v>51</v>
      </c>
      <c r="B160" s="53">
        <v>0</v>
      </c>
      <c r="C160" s="53">
        <v>0</v>
      </c>
      <c r="D160" s="53">
        <v>0</v>
      </c>
      <c r="E160" s="53">
        <v>1</v>
      </c>
      <c r="F160" s="53">
        <v>2</v>
      </c>
      <c r="G160" s="53">
        <v>1</v>
      </c>
      <c r="H160" s="53">
        <v>1</v>
      </c>
      <c r="I160" s="53">
        <v>0</v>
      </c>
      <c r="J160" s="53">
        <v>0</v>
      </c>
      <c r="K160" s="53">
        <v>0</v>
      </c>
      <c r="L160" s="53">
        <v>1</v>
      </c>
      <c r="M160" s="53">
        <v>0</v>
      </c>
      <c r="N160" s="54">
        <v>6</v>
      </c>
    </row>
    <row r="161" spans="1:14" s="32" customFormat="1" ht="13.5" thickBot="1">
      <c r="A161" s="60" t="s">
        <v>38</v>
      </c>
      <c r="B161" s="64">
        <v>0</v>
      </c>
      <c r="C161" s="64">
        <v>0</v>
      </c>
      <c r="D161" s="64">
        <v>0</v>
      </c>
      <c r="E161" s="64">
        <v>1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1</v>
      </c>
      <c r="L161" s="64">
        <v>0</v>
      </c>
      <c r="M161" s="64">
        <v>0</v>
      </c>
      <c r="N161" s="65">
        <v>2</v>
      </c>
    </row>
    <row r="162" spans="1:14" ht="12.75">
      <c r="A162" s="86" t="s">
        <v>30</v>
      </c>
      <c r="B162" s="13"/>
      <c r="C162" s="15"/>
      <c r="D162" s="12"/>
      <c r="E162" s="13"/>
      <c r="F162" s="13"/>
      <c r="G162" s="16"/>
      <c r="H162" s="87" t="s">
        <v>33</v>
      </c>
      <c r="I162" s="13"/>
      <c r="J162" s="13"/>
      <c r="K162" s="13"/>
      <c r="L162" s="13"/>
      <c r="M162" s="13"/>
      <c r="N162" s="12"/>
    </row>
    <row r="163" spans="1:14" s="139" customFormat="1" ht="12.75">
      <c r="A163" s="88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8"/>
    </row>
    <row r="164" spans="1:14" s="81" customFormat="1" ht="39.75" customHeight="1">
      <c r="A164" s="225" t="s">
        <v>352</v>
      </c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</row>
    <row r="165" spans="1:14" s="81" customFormat="1" ht="6.75" customHeight="1" thickBot="1">
      <c r="A165" s="105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90"/>
    </row>
    <row r="166" spans="1:14" s="81" customFormat="1" ht="13.5" thickBot="1">
      <c r="A166" s="224">
        <v>2011</v>
      </c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</row>
    <row r="167" spans="1:14" s="81" customFormat="1" ht="13.5" thickBot="1">
      <c r="A167" s="33" t="s">
        <v>136</v>
      </c>
      <c r="B167" s="72" t="s">
        <v>0</v>
      </c>
      <c r="C167" s="72" t="s">
        <v>1</v>
      </c>
      <c r="D167" s="72" t="s">
        <v>2</v>
      </c>
      <c r="E167" s="72" t="s">
        <v>3</v>
      </c>
      <c r="F167" s="72" t="s">
        <v>4</v>
      </c>
      <c r="G167" s="72" t="s">
        <v>5</v>
      </c>
      <c r="H167" s="72" t="s">
        <v>6</v>
      </c>
      <c r="I167" s="72" t="s">
        <v>7</v>
      </c>
      <c r="J167" s="72" t="s">
        <v>8</v>
      </c>
      <c r="K167" s="72" t="s">
        <v>9</v>
      </c>
      <c r="L167" s="72" t="s">
        <v>10</v>
      </c>
      <c r="M167" s="72" t="s">
        <v>11</v>
      </c>
      <c r="N167" s="73" t="s">
        <v>12</v>
      </c>
    </row>
    <row r="168" spans="1:14" s="81" customFormat="1" ht="13.5" thickBot="1">
      <c r="A168" s="33" t="s">
        <v>152</v>
      </c>
      <c r="B168" s="28">
        <f aca="true" t="shared" si="8" ref="B168:N168">SUM(B169:B171)</f>
        <v>1</v>
      </c>
      <c r="C168" s="28">
        <f t="shared" si="8"/>
        <v>1</v>
      </c>
      <c r="D168" s="28">
        <f t="shared" si="8"/>
        <v>0</v>
      </c>
      <c r="E168" s="28">
        <f t="shared" si="8"/>
        <v>1</v>
      </c>
      <c r="F168" s="28">
        <f t="shared" si="8"/>
        <v>1</v>
      </c>
      <c r="G168" s="28">
        <f t="shared" si="8"/>
        <v>0</v>
      </c>
      <c r="H168" s="28">
        <f t="shared" si="8"/>
        <v>1</v>
      </c>
      <c r="I168" s="28">
        <f t="shared" si="8"/>
        <v>0</v>
      </c>
      <c r="J168" s="28">
        <f t="shared" si="8"/>
        <v>0</v>
      </c>
      <c r="K168" s="28">
        <f t="shared" si="8"/>
        <v>2</v>
      </c>
      <c r="L168" s="28">
        <f t="shared" si="8"/>
        <v>0</v>
      </c>
      <c r="M168" s="28">
        <f t="shared" si="8"/>
        <v>0</v>
      </c>
      <c r="N168" s="28">
        <f t="shared" si="8"/>
        <v>7</v>
      </c>
    </row>
    <row r="169" spans="1:14" s="32" customFormat="1" ht="12.75">
      <c r="A169" s="58" t="s">
        <v>58</v>
      </c>
      <c r="B169" s="56">
        <v>1</v>
      </c>
      <c r="C169" s="56">
        <v>0</v>
      </c>
      <c r="D169" s="56">
        <v>0</v>
      </c>
      <c r="E169" s="56">
        <v>0</v>
      </c>
      <c r="F169" s="56">
        <v>1</v>
      </c>
      <c r="G169" s="56">
        <v>0</v>
      </c>
      <c r="H169" s="56">
        <v>0</v>
      </c>
      <c r="I169" s="56">
        <v>0</v>
      </c>
      <c r="J169" s="56">
        <v>0</v>
      </c>
      <c r="K169" s="56">
        <v>1</v>
      </c>
      <c r="L169" s="56">
        <v>0</v>
      </c>
      <c r="M169" s="56">
        <v>0</v>
      </c>
      <c r="N169" s="55">
        <v>3</v>
      </c>
    </row>
    <row r="170" spans="1:14" s="32" customFormat="1" ht="12.75">
      <c r="A170" s="59" t="s">
        <v>176</v>
      </c>
      <c r="B170" s="53">
        <v>0</v>
      </c>
      <c r="C170" s="53">
        <v>1</v>
      </c>
      <c r="D170" s="53">
        <v>0</v>
      </c>
      <c r="E170" s="53">
        <v>1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4">
        <v>2</v>
      </c>
    </row>
    <row r="171" spans="1:14" s="32" customFormat="1" ht="13.5" thickBot="1">
      <c r="A171" s="60" t="s">
        <v>178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64">
        <v>0</v>
      </c>
      <c r="H171" s="64">
        <v>1</v>
      </c>
      <c r="I171" s="64">
        <v>0</v>
      </c>
      <c r="J171" s="64">
        <v>0</v>
      </c>
      <c r="K171" s="64">
        <v>1</v>
      </c>
      <c r="L171" s="64">
        <v>0</v>
      </c>
      <c r="M171" s="64">
        <v>0</v>
      </c>
      <c r="N171" s="65">
        <v>2</v>
      </c>
    </row>
    <row r="172" spans="1:14" ht="12.75">
      <c r="A172" s="86" t="s">
        <v>30</v>
      </c>
      <c r="B172" s="13"/>
      <c r="C172" s="15"/>
      <c r="D172" s="12"/>
      <c r="E172" s="13"/>
      <c r="F172" s="13"/>
      <c r="G172" s="16"/>
      <c r="H172" s="87" t="s">
        <v>33</v>
      </c>
      <c r="I172" s="13"/>
      <c r="J172" s="13"/>
      <c r="K172" s="13"/>
      <c r="L172" s="13"/>
      <c r="M172" s="13"/>
      <c r="N172" s="12"/>
    </row>
    <row r="173" spans="1:14" s="32" customFormat="1" ht="12.75">
      <c r="A173" s="88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8"/>
    </row>
    <row r="174" spans="1:14" s="81" customFormat="1" ht="39.75" customHeight="1">
      <c r="A174" s="225" t="s">
        <v>353</v>
      </c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</row>
    <row r="175" spans="1:14" s="81" customFormat="1" ht="6.75" customHeight="1" thickBot="1">
      <c r="A175" s="105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90"/>
    </row>
    <row r="176" spans="1:14" s="81" customFormat="1" ht="13.5" thickBot="1">
      <c r="A176" s="224">
        <v>2011</v>
      </c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</row>
    <row r="177" spans="1:14" s="81" customFormat="1" ht="13.5" thickBot="1">
      <c r="A177" s="33" t="s">
        <v>136</v>
      </c>
      <c r="B177" s="72" t="s">
        <v>0</v>
      </c>
      <c r="C177" s="72" t="s">
        <v>1</v>
      </c>
      <c r="D177" s="72" t="s">
        <v>2</v>
      </c>
      <c r="E177" s="72" t="s">
        <v>3</v>
      </c>
      <c r="F177" s="72" t="s">
        <v>4</v>
      </c>
      <c r="G177" s="72" t="s">
        <v>5</v>
      </c>
      <c r="H177" s="72" t="s">
        <v>6</v>
      </c>
      <c r="I177" s="72" t="s">
        <v>7</v>
      </c>
      <c r="J177" s="72" t="s">
        <v>8</v>
      </c>
      <c r="K177" s="72" t="s">
        <v>9</v>
      </c>
      <c r="L177" s="72" t="s">
        <v>10</v>
      </c>
      <c r="M177" s="72" t="s">
        <v>11</v>
      </c>
      <c r="N177" s="73" t="s">
        <v>12</v>
      </c>
    </row>
    <row r="178" spans="1:14" s="81" customFormat="1" ht="13.5" thickBot="1">
      <c r="A178" s="121" t="s">
        <v>153</v>
      </c>
      <c r="B178" s="122">
        <f>SUM(B179:B180)</f>
        <v>11</v>
      </c>
      <c r="C178" s="122">
        <f aca="true" t="shared" si="9" ref="C178:N178">SUM(C179:C180)</f>
        <v>12</v>
      </c>
      <c r="D178" s="122">
        <f t="shared" si="9"/>
        <v>12</v>
      </c>
      <c r="E178" s="122">
        <f t="shared" si="9"/>
        <v>8</v>
      </c>
      <c r="F178" s="122">
        <f t="shared" si="9"/>
        <v>11</v>
      </c>
      <c r="G178" s="122">
        <f t="shared" si="9"/>
        <v>22</v>
      </c>
      <c r="H178" s="122">
        <f t="shared" si="9"/>
        <v>17</v>
      </c>
      <c r="I178" s="122">
        <f t="shared" si="9"/>
        <v>9</v>
      </c>
      <c r="J178" s="122">
        <f t="shared" si="9"/>
        <v>39</v>
      </c>
      <c r="K178" s="122">
        <f t="shared" si="9"/>
        <v>19</v>
      </c>
      <c r="L178" s="122">
        <f t="shared" si="9"/>
        <v>8</v>
      </c>
      <c r="M178" s="122">
        <f t="shared" si="9"/>
        <v>17</v>
      </c>
      <c r="N178" s="122">
        <f t="shared" si="9"/>
        <v>185</v>
      </c>
    </row>
    <row r="179" spans="1:14" s="32" customFormat="1" ht="12.75">
      <c r="A179" s="58" t="s">
        <v>92</v>
      </c>
      <c r="B179" s="56">
        <v>9</v>
      </c>
      <c r="C179" s="56">
        <v>9</v>
      </c>
      <c r="D179" s="56">
        <v>9</v>
      </c>
      <c r="E179" s="56">
        <v>7</v>
      </c>
      <c r="F179" s="56">
        <v>9</v>
      </c>
      <c r="G179" s="56">
        <v>19</v>
      </c>
      <c r="H179" s="56">
        <v>10</v>
      </c>
      <c r="I179" s="56">
        <v>8</v>
      </c>
      <c r="J179" s="56">
        <v>33</v>
      </c>
      <c r="K179" s="56">
        <v>15</v>
      </c>
      <c r="L179" s="56">
        <v>5</v>
      </c>
      <c r="M179" s="56">
        <v>14</v>
      </c>
      <c r="N179" s="55">
        <v>147</v>
      </c>
    </row>
    <row r="180" spans="1:14" s="32" customFormat="1" ht="13.5" thickBot="1">
      <c r="A180" s="60" t="s">
        <v>93</v>
      </c>
      <c r="B180" s="64">
        <v>2</v>
      </c>
      <c r="C180" s="64">
        <v>3</v>
      </c>
      <c r="D180" s="64">
        <v>3</v>
      </c>
      <c r="E180" s="64">
        <v>1</v>
      </c>
      <c r="F180" s="64">
        <v>2</v>
      </c>
      <c r="G180" s="64">
        <v>3</v>
      </c>
      <c r="H180" s="64">
        <v>7</v>
      </c>
      <c r="I180" s="64">
        <v>1</v>
      </c>
      <c r="J180" s="64">
        <v>6</v>
      </c>
      <c r="K180" s="64">
        <v>4</v>
      </c>
      <c r="L180" s="64">
        <v>3</v>
      </c>
      <c r="M180" s="64">
        <v>3</v>
      </c>
      <c r="N180" s="65">
        <v>38</v>
      </c>
    </row>
    <row r="181" spans="1:14" ht="12.75">
      <c r="A181" s="86" t="s">
        <v>30</v>
      </c>
      <c r="B181" s="13"/>
      <c r="C181" s="15"/>
      <c r="D181" s="12"/>
      <c r="E181" s="13"/>
      <c r="F181" s="13"/>
      <c r="G181" s="16"/>
      <c r="H181" s="87" t="s">
        <v>33</v>
      </c>
      <c r="I181" s="13"/>
      <c r="J181" s="13"/>
      <c r="K181" s="13"/>
      <c r="L181" s="13"/>
      <c r="M181" s="13"/>
      <c r="N181" s="12"/>
    </row>
    <row r="182" spans="1:14" s="32" customFormat="1" ht="12.75">
      <c r="A182" s="88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8"/>
    </row>
    <row r="183" spans="1:14" s="81" customFormat="1" ht="39.75" customHeight="1">
      <c r="A183" s="225" t="s">
        <v>354</v>
      </c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</row>
    <row r="184" spans="1:14" s="81" customFormat="1" ht="6.75" customHeight="1" thickBot="1">
      <c r="A184" s="105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90"/>
    </row>
    <row r="185" spans="1:14" s="81" customFormat="1" ht="13.5" thickBot="1">
      <c r="A185" s="224">
        <v>2011</v>
      </c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</row>
    <row r="186" spans="1:14" s="81" customFormat="1" ht="13.5" thickBot="1">
      <c r="A186" s="33" t="s">
        <v>136</v>
      </c>
      <c r="B186" s="72" t="s">
        <v>0</v>
      </c>
      <c r="C186" s="72" t="s">
        <v>1</v>
      </c>
      <c r="D186" s="72" t="s">
        <v>2</v>
      </c>
      <c r="E186" s="72" t="s">
        <v>3</v>
      </c>
      <c r="F186" s="72" t="s">
        <v>4</v>
      </c>
      <c r="G186" s="72" t="s">
        <v>5</v>
      </c>
      <c r="H186" s="72" t="s">
        <v>6</v>
      </c>
      <c r="I186" s="72" t="s">
        <v>7</v>
      </c>
      <c r="J186" s="72" t="s">
        <v>8</v>
      </c>
      <c r="K186" s="72" t="s">
        <v>9</v>
      </c>
      <c r="L186" s="72" t="s">
        <v>10</v>
      </c>
      <c r="M186" s="72" t="s">
        <v>11</v>
      </c>
      <c r="N186" s="73" t="s">
        <v>12</v>
      </c>
    </row>
    <row r="187" spans="1:14" s="81" customFormat="1" ht="13.5" thickBot="1">
      <c r="A187" s="33" t="s">
        <v>155</v>
      </c>
      <c r="B187" s="28">
        <f>SUM(B188:B190)</f>
        <v>1</v>
      </c>
      <c r="C187" s="28">
        <f aca="true" t="shared" si="10" ref="C187:N187">SUM(C188:C190)</f>
        <v>1</v>
      </c>
      <c r="D187" s="28">
        <f t="shared" si="10"/>
        <v>2</v>
      </c>
      <c r="E187" s="28">
        <f t="shared" si="10"/>
        <v>0</v>
      </c>
      <c r="F187" s="28">
        <f t="shared" si="10"/>
        <v>0</v>
      </c>
      <c r="G187" s="28">
        <f t="shared" si="10"/>
        <v>3</v>
      </c>
      <c r="H187" s="28">
        <f t="shared" si="10"/>
        <v>1</v>
      </c>
      <c r="I187" s="28">
        <f t="shared" si="10"/>
        <v>0</v>
      </c>
      <c r="J187" s="28">
        <f t="shared" si="10"/>
        <v>0</v>
      </c>
      <c r="K187" s="28">
        <f t="shared" si="10"/>
        <v>3</v>
      </c>
      <c r="L187" s="28">
        <f t="shared" si="10"/>
        <v>0</v>
      </c>
      <c r="M187" s="28">
        <f t="shared" si="10"/>
        <v>2</v>
      </c>
      <c r="N187" s="28">
        <f t="shared" si="10"/>
        <v>13</v>
      </c>
    </row>
    <row r="188" spans="1:14" s="32" customFormat="1" ht="12.75">
      <c r="A188" s="59" t="s">
        <v>100</v>
      </c>
      <c r="B188" s="53">
        <v>1</v>
      </c>
      <c r="C188" s="53">
        <v>1</v>
      </c>
      <c r="D188" s="53">
        <v>2</v>
      </c>
      <c r="E188" s="53">
        <v>0</v>
      </c>
      <c r="F188" s="53">
        <v>0</v>
      </c>
      <c r="G188" s="53">
        <v>3</v>
      </c>
      <c r="H188" s="53">
        <v>1</v>
      </c>
      <c r="I188" s="53">
        <v>0</v>
      </c>
      <c r="J188" s="53">
        <v>0</v>
      </c>
      <c r="K188" s="53">
        <v>1</v>
      </c>
      <c r="L188" s="53">
        <v>0</v>
      </c>
      <c r="M188" s="53">
        <v>2</v>
      </c>
      <c r="N188" s="54">
        <v>11</v>
      </c>
    </row>
    <row r="189" spans="1:14" s="32" customFormat="1" ht="12.75">
      <c r="A189" s="59" t="s">
        <v>98</v>
      </c>
      <c r="B189" s="53">
        <v>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1</v>
      </c>
      <c r="L189" s="53">
        <v>0</v>
      </c>
      <c r="M189" s="53">
        <v>0</v>
      </c>
      <c r="N189" s="54">
        <v>1</v>
      </c>
    </row>
    <row r="190" spans="1:14" s="41" customFormat="1" ht="13.5" thickBot="1">
      <c r="A190" s="60" t="s">
        <v>102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1</v>
      </c>
      <c r="L190" s="64">
        <v>0</v>
      </c>
      <c r="M190" s="64">
        <v>0</v>
      </c>
      <c r="N190" s="65">
        <v>1</v>
      </c>
    </row>
    <row r="191" spans="1:14" ht="12.75">
      <c r="A191" s="86" t="s">
        <v>30</v>
      </c>
      <c r="B191" s="13"/>
      <c r="C191" s="15"/>
      <c r="D191" s="12"/>
      <c r="E191" s="13"/>
      <c r="F191" s="13"/>
      <c r="G191" s="16"/>
      <c r="H191" s="87" t="s">
        <v>33</v>
      </c>
      <c r="I191" s="13"/>
      <c r="J191" s="13"/>
      <c r="K191" s="13"/>
      <c r="L191" s="13"/>
      <c r="M191" s="13"/>
      <c r="N191" s="12"/>
    </row>
    <row r="192" spans="1:14" s="32" customFormat="1" ht="12.75">
      <c r="A192" s="88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8"/>
    </row>
    <row r="193" spans="1:14" s="81" customFormat="1" ht="39.75" customHeight="1">
      <c r="A193" s="225" t="s">
        <v>355</v>
      </c>
      <c r="B193" s="225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</row>
    <row r="194" spans="1:14" s="81" customFormat="1" ht="6.75" customHeight="1" thickBot="1">
      <c r="A194" s="105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90"/>
    </row>
    <row r="195" spans="1:14" s="81" customFormat="1" ht="13.5" thickBot="1">
      <c r="A195" s="224">
        <v>2011</v>
      </c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</row>
    <row r="196" spans="1:14" s="81" customFormat="1" ht="13.5" thickBot="1">
      <c r="A196" s="33" t="s">
        <v>136</v>
      </c>
      <c r="B196" s="72" t="s">
        <v>0</v>
      </c>
      <c r="C196" s="72" t="s">
        <v>1</v>
      </c>
      <c r="D196" s="72" t="s">
        <v>2</v>
      </c>
      <c r="E196" s="72" t="s">
        <v>3</v>
      </c>
      <c r="F196" s="72" t="s">
        <v>4</v>
      </c>
      <c r="G196" s="72" t="s">
        <v>5</v>
      </c>
      <c r="H196" s="72" t="s">
        <v>6</v>
      </c>
      <c r="I196" s="72" t="s">
        <v>7</v>
      </c>
      <c r="J196" s="72" t="s">
        <v>8</v>
      </c>
      <c r="K196" s="72" t="s">
        <v>9</v>
      </c>
      <c r="L196" s="72" t="s">
        <v>10</v>
      </c>
      <c r="M196" s="72" t="s">
        <v>11</v>
      </c>
      <c r="N196" s="73" t="s">
        <v>12</v>
      </c>
    </row>
    <row r="197" spans="1:14" s="81" customFormat="1" ht="13.5" thickBot="1">
      <c r="A197" s="33" t="s">
        <v>156</v>
      </c>
      <c r="B197" s="28">
        <f>SUM(B198:B199)</f>
        <v>0</v>
      </c>
      <c r="C197" s="28">
        <f aca="true" t="shared" si="11" ref="C197:N197">SUM(C198:C199)</f>
        <v>0</v>
      </c>
      <c r="D197" s="28">
        <f t="shared" si="11"/>
        <v>0</v>
      </c>
      <c r="E197" s="28">
        <f t="shared" si="11"/>
        <v>0</v>
      </c>
      <c r="F197" s="28">
        <f t="shared" si="11"/>
        <v>0</v>
      </c>
      <c r="G197" s="28">
        <f t="shared" si="11"/>
        <v>0</v>
      </c>
      <c r="H197" s="28">
        <f t="shared" si="11"/>
        <v>0</v>
      </c>
      <c r="I197" s="28">
        <f t="shared" si="11"/>
        <v>0</v>
      </c>
      <c r="J197" s="28">
        <f t="shared" si="11"/>
        <v>1</v>
      </c>
      <c r="K197" s="28">
        <f t="shared" si="11"/>
        <v>1</v>
      </c>
      <c r="L197" s="28">
        <f t="shared" si="11"/>
        <v>0</v>
      </c>
      <c r="M197" s="28">
        <f t="shared" si="11"/>
        <v>1</v>
      </c>
      <c r="N197" s="28">
        <f t="shared" si="11"/>
        <v>3</v>
      </c>
    </row>
    <row r="198" spans="1:14" s="32" customFormat="1" ht="13.5" thickBot="1">
      <c r="A198" s="69" t="s">
        <v>157</v>
      </c>
      <c r="B198" s="70">
        <v>0</v>
      </c>
      <c r="C198" s="70">
        <v>0</v>
      </c>
      <c r="D198" s="70">
        <v>0</v>
      </c>
      <c r="E198" s="70">
        <v>0</v>
      </c>
      <c r="F198" s="70">
        <v>0</v>
      </c>
      <c r="G198" s="70">
        <v>0</v>
      </c>
      <c r="H198" s="70">
        <v>0</v>
      </c>
      <c r="I198" s="70">
        <v>0</v>
      </c>
      <c r="J198" s="70">
        <v>1</v>
      </c>
      <c r="K198" s="70">
        <v>1</v>
      </c>
      <c r="L198" s="70">
        <v>0</v>
      </c>
      <c r="M198" s="70">
        <v>1</v>
      </c>
      <c r="N198" s="52">
        <v>3</v>
      </c>
    </row>
    <row r="199" spans="1:14" ht="12.75">
      <c r="A199" s="86" t="s">
        <v>30</v>
      </c>
      <c r="B199" s="13"/>
      <c r="C199" s="15"/>
      <c r="D199" s="12"/>
      <c r="E199" s="13"/>
      <c r="F199" s="13"/>
      <c r="G199" s="16"/>
      <c r="H199" s="87" t="s">
        <v>33</v>
      </c>
      <c r="I199" s="13"/>
      <c r="J199" s="13"/>
      <c r="K199" s="13"/>
      <c r="L199" s="13"/>
      <c r="M199" s="13"/>
      <c r="N199" s="12"/>
    </row>
    <row r="200" spans="1:14" s="81" customFormat="1" ht="39.75" customHeight="1">
      <c r="A200" s="225" t="s">
        <v>356</v>
      </c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</row>
    <row r="201" spans="1:14" s="81" customFormat="1" ht="6.75" customHeight="1" thickBot="1">
      <c r="A201" s="105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90"/>
    </row>
    <row r="202" spans="1:14" s="81" customFormat="1" ht="13.5" thickBot="1">
      <c r="A202" s="224">
        <v>2011</v>
      </c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</row>
    <row r="203" spans="1:14" s="81" customFormat="1" ht="13.5" thickBot="1">
      <c r="A203" s="33" t="s">
        <v>136</v>
      </c>
      <c r="B203" s="72" t="s">
        <v>0</v>
      </c>
      <c r="C203" s="72" t="s">
        <v>1</v>
      </c>
      <c r="D203" s="72" t="s">
        <v>2</v>
      </c>
      <c r="E203" s="72" t="s">
        <v>3</v>
      </c>
      <c r="F203" s="72" t="s">
        <v>4</v>
      </c>
      <c r="G203" s="72" t="s">
        <v>5</v>
      </c>
      <c r="H203" s="72" t="s">
        <v>6</v>
      </c>
      <c r="I203" s="72" t="s">
        <v>7</v>
      </c>
      <c r="J203" s="72" t="s">
        <v>8</v>
      </c>
      <c r="K203" s="72" t="s">
        <v>9</v>
      </c>
      <c r="L203" s="72" t="s">
        <v>10</v>
      </c>
      <c r="M203" s="72" t="s">
        <v>11</v>
      </c>
      <c r="N203" s="73" t="s">
        <v>12</v>
      </c>
    </row>
    <row r="204" spans="1:14" s="81" customFormat="1" ht="10.5" customHeight="1" thickBot="1">
      <c r="A204" s="33" t="s">
        <v>158</v>
      </c>
      <c r="B204" s="28">
        <f>SUM(B205:B207)</f>
        <v>12</v>
      </c>
      <c r="C204" s="28">
        <f aca="true" t="shared" si="12" ref="C204:N204">SUM(C205:C207)</f>
        <v>4</v>
      </c>
      <c r="D204" s="28">
        <f t="shared" si="12"/>
        <v>4</v>
      </c>
      <c r="E204" s="28">
        <f t="shared" si="12"/>
        <v>3</v>
      </c>
      <c r="F204" s="28">
        <f t="shared" si="12"/>
        <v>5</v>
      </c>
      <c r="G204" s="28">
        <f t="shared" si="12"/>
        <v>2</v>
      </c>
      <c r="H204" s="28">
        <f t="shared" si="12"/>
        <v>5</v>
      </c>
      <c r="I204" s="28">
        <f t="shared" si="12"/>
        <v>11</v>
      </c>
      <c r="J204" s="28">
        <f t="shared" si="12"/>
        <v>7</v>
      </c>
      <c r="K204" s="28">
        <f t="shared" si="12"/>
        <v>6</v>
      </c>
      <c r="L204" s="28">
        <f t="shared" si="12"/>
        <v>4</v>
      </c>
      <c r="M204" s="28">
        <f t="shared" si="12"/>
        <v>3</v>
      </c>
      <c r="N204" s="28">
        <f t="shared" si="12"/>
        <v>66</v>
      </c>
    </row>
    <row r="205" spans="1:14" s="32" customFormat="1" ht="10.5" customHeight="1">
      <c r="A205" s="58" t="s">
        <v>128</v>
      </c>
      <c r="B205" s="56">
        <v>11</v>
      </c>
      <c r="C205" s="56">
        <v>4</v>
      </c>
      <c r="D205" s="56">
        <v>4</v>
      </c>
      <c r="E205" s="56">
        <v>2</v>
      </c>
      <c r="F205" s="56">
        <v>5</v>
      </c>
      <c r="G205" s="56">
        <v>2</v>
      </c>
      <c r="H205" s="56">
        <v>5</v>
      </c>
      <c r="I205" s="56">
        <v>11</v>
      </c>
      <c r="J205" s="56">
        <v>6</v>
      </c>
      <c r="K205" s="56">
        <v>4</v>
      </c>
      <c r="L205" s="56">
        <v>4</v>
      </c>
      <c r="M205" s="56">
        <v>0</v>
      </c>
      <c r="N205" s="55">
        <v>58</v>
      </c>
    </row>
    <row r="206" spans="1:14" s="32" customFormat="1" ht="10.5" customHeight="1">
      <c r="A206" s="59" t="s">
        <v>124</v>
      </c>
      <c r="B206" s="53">
        <v>1</v>
      </c>
      <c r="C206" s="53">
        <v>0</v>
      </c>
      <c r="D206" s="53">
        <v>0</v>
      </c>
      <c r="E206" s="53">
        <v>1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2</v>
      </c>
      <c r="N206" s="54">
        <v>5</v>
      </c>
    </row>
    <row r="207" spans="1:14" s="32" customFormat="1" ht="10.5" customHeight="1" thickBot="1">
      <c r="A207" s="60" t="s">
        <v>157</v>
      </c>
      <c r="B207" s="64">
        <v>0</v>
      </c>
      <c r="C207" s="64">
        <v>0</v>
      </c>
      <c r="D207" s="64">
        <v>0</v>
      </c>
      <c r="E207" s="64">
        <v>0</v>
      </c>
      <c r="F207" s="64">
        <v>0</v>
      </c>
      <c r="G207" s="64">
        <v>0</v>
      </c>
      <c r="H207" s="64">
        <v>0</v>
      </c>
      <c r="I207" s="64">
        <v>0</v>
      </c>
      <c r="J207" s="64">
        <v>1</v>
      </c>
      <c r="K207" s="64">
        <v>1</v>
      </c>
      <c r="L207" s="64">
        <v>0</v>
      </c>
      <c r="M207" s="64">
        <v>1</v>
      </c>
      <c r="N207" s="65">
        <v>3</v>
      </c>
    </row>
    <row r="208" spans="1:14" ht="12" customHeight="1">
      <c r="A208" s="86" t="s">
        <v>30</v>
      </c>
      <c r="B208" s="13"/>
      <c r="C208" s="15"/>
      <c r="D208" s="12"/>
      <c r="E208" s="13"/>
      <c r="F208" s="13"/>
      <c r="G208" s="16"/>
      <c r="H208" s="87" t="s">
        <v>33</v>
      </c>
      <c r="I208" s="13"/>
      <c r="J208" s="13"/>
      <c r="K208" s="13"/>
      <c r="L208" s="13"/>
      <c r="M208" s="13"/>
      <c r="N208" s="12"/>
    </row>
    <row r="209" spans="1:14" s="32" customFormat="1" ht="12.75">
      <c r="A209" s="88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8"/>
    </row>
    <row r="210" spans="1:14" s="81" customFormat="1" ht="39.75" customHeight="1">
      <c r="A210" s="225" t="s">
        <v>357</v>
      </c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</row>
    <row r="211" spans="1:14" s="81" customFormat="1" ht="6.75" customHeight="1" thickBot="1">
      <c r="A211" s="105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90"/>
    </row>
    <row r="212" spans="1:14" s="81" customFormat="1" ht="13.5" thickBot="1">
      <c r="A212" s="224">
        <v>2011</v>
      </c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</row>
    <row r="213" spans="1:14" s="81" customFormat="1" ht="13.5" thickBot="1">
      <c r="A213" s="33" t="s">
        <v>136</v>
      </c>
      <c r="B213" s="72" t="s">
        <v>0</v>
      </c>
      <c r="C213" s="72" t="s">
        <v>1</v>
      </c>
      <c r="D213" s="72" t="s">
        <v>2</v>
      </c>
      <c r="E213" s="72" t="s">
        <v>3</v>
      </c>
      <c r="F213" s="72" t="s">
        <v>4</v>
      </c>
      <c r="G213" s="72" t="s">
        <v>5</v>
      </c>
      <c r="H213" s="72" t="s">
        <v>6</v>
      </c>
      <c r="I213" s="72" t="s">
        <v>7</v>
      </c>
      <c r="J213" s="72" t="s">
        <v>8</v>
      </c>
      <c r="K213" s="72" t="s">
        <v>9</v>
      </c>
      <c r="L213" s="72" t="s">
        <v>10</v>
      </c>
      <c r="M213" s="72" t="s">
        <v>11</v>
      </c>
      <c r="N213" s="73" t="s">
        <v>12</v>
      </c>
    </row>
    <row r="214" spans="1:14" s="81" customFormat="1" ht="10.5" customHeight="1" thickBot="1">
      <c r="A214" s="33" t="s">
        <v>159</v>
      </c>
      <c r="B214" s="28">
        <f>SUM(B215:B229)</f>
        <v>2136</v>
      </c>
      <c r="C214" s="28">
        <f aca="true" t="shared" si="13" ref="C214:N214">SUM(C215:C229)</f>
        <v>1753</v>
      </c>
      <c r="D214" s="28">
        <f t="shared" si="13"/>
        <v>1995</v>
      </c>
      <c r="E214" s="28">
        <f t="shared" si="13"/>
        <v>1866</v>
      </c>
      <c r="F214" s="28">
        <f t="shared" si="13"/>
        <v>2178</v>
      </c>
      <c r="G214" s="28">
        <f t="shared" si="13"/>
        <v>2198</v>
      </c>
      <c r="H214" s="28">
        <f t="shared" si="13"/>
        <v>1968</v>
      </c>
      <c r="I214" s="28">
        <f t="shared" si="13"/>
        <v>2217</v>
      </c>
      <c r="J214" s="28">
        <f t="shared" si="13"/>
        <v>2494</v>
      </c>
      <c r="K214" s="28">
        <f t="shared" si="13"/>
        <v>1994</v>
      </c>
      <c r="L214" s="28">
        <f t="shared" si="13"/>
        <v>1734</v>
      </c>
      <c r="M214" s="28">
        <f t="shared" si="13"/>
        <v>1915</v>
      </c>
      <c r="N214" s="28">
        <f t="shared" si="13"/>
        <v>24448</v>
      </c>
    </row>
    <row r="215" spans="1:14" s="32" customFormat="1" ht="10.5" customHeight="1">
      <c r="A215" s="58" t="s">
        <v>126</v>
      </c>
      <c r="B215" s="56">
        <v>2089</v>
      </c>
      <c r="C215" s="56">
        <v>1717</v>
      </c>
      <c r="D215" s="56">
        <v>1960</v>
      </c>
      <c r="E215" s="56">
        <v>1827</v>
      </c>
      <c r="F215" s="56">
        <v>2143</v>
      </c>
      <c r="G215" s="56">
        <v>2159</v>
      </c>
      <c r="H215" s="56">
        <v>1935</v>
      </c>
      <c r="I215" s="56">
        <v>2176</v>
      </c>
      <c r="J215" s="56">
        <v>2433</v>
      </c>
      <c r="K215" s="56">
        <v>1949</v>
      </c>
      <c r="L215" s="56">
        <v>1708</v>
      </c>
      <c r="M215" s="56">
        <v>1874</v>
      </c>
      <c r="N215" s="55">
        <v>23970</v>
      </c>
    </row>
    <row r="216" spans="1:14" s="32" customFormat="1" ht="10.5" customHeight="1">
      <c r="A216" s="59" t="s">
        <v>130</v>
      </c>
      <c r="B216" s="53">
        <v>15</v>
      </c>
      <c r="C216" s="53">
        <v>10</v>
      </c>
      <c r="D216" s="53">
        <v>11</v>
      </c>
      <c r="E216" s="53">
        <v>18</v>
      </c>
      <c r="F216" s="53">
        <v>12</v>
      </c>
      <c r="G216" s="53">
        <v>12</v>
      </c>
      <c r="H216" s="53">
        <v>10</v>
      </c>
      <c r="I216" s="53">
        <v>17</v>
      </c>
      <c r="J216" s="53">
        <v>10</v>
      </c>
      <c r="K216" s="53">
        <v>9</v>
      </c>
      <c r="L216" s="53">
        <v>9</v>
      </c>
      <c r="M216" s="53">
        <v>15</v>
      </c>
      <c r="N216" s="54">
        <v>148</v>
      </c>
    </row>
    <row r="217" spans="1:14" s="32" customFormat="1" ht="10.5" customHeight="1">
      <c r="A217" s="59" t="s">
        <v>92</v>
      </c>
      <c r="B217" s="53">
        <v>9</v>
      </c>
      <c r="C217" s="53">
        <v>9</v>
      </c>
      <c r="D217" s="53">
        <v>9</v>
      </c>
      <c r="E217" s="53">
        <v>7</v>
      </c>
      <c r="F217" s="53">
        <v>9</v>
      </c>
      <c r="G217" s="53">
        <v>19</v>
      </c>
      <c r="H217" s="53">
        <v>10</v>
      </c>
      <c r="I217" s="53">
        <v>8</v>
      </c>
      <c r="J217" s="53">
        <v>33</v>
      </c>
      <c r="K217" s="53">
        <v>15</v>
      </c>
      <c r="L217" s="53">
        <v>5</v>
      </c>
      <c r="M217" s="53">
        <v>14</v>
      </c>
      <c r="N217" s="54">
        <v>147</v>
      </c>
    </row>
    <row r="218" spans="1:14" s="32" customFormat="1" ht="10.5" customHeight="1">
      <c r="A218" s="59" t="s">
        <v>128</v>
      </c>
      <c r="B218" s="53">
        <v>11</v>
      </c>
      <c r="C218" s="53">
        <v>4</v>
      </c>
      <c r="D218" s="53">
        <v>4</v>
      </c>
      <c r="E218" s="53">
        <v>2</v>
      </c>
      <c r="F218" s="53">
        <v>5</v>
      </c>
      <c r="G218" s="53">
        <v>2</v>
      </c>
      <c r="H218" s="53">
        <v>5</v>
      </c>
      <c r="I218" s="53">
        <v>11</v>
      </c>
      <c r="J218" s="53">
        <v>6</v>
      </c>
      <c r="K218" s="53">
        <v>4</v>
      </c>
      <c r="L218" s="53">
        <v>4</v>
      </c>
      <c r="M218" s="53">
        <v>0</v>
      </c>
      <c r="N218" s="54">
        <v>58</v>
      </c>
    </row>
    <row r="219" spans="1:14" s="32" customFormat="1" ht="10.5" customHeight="1">
      <c r="A219" s="59" t="s">
        <v>93</v>
      </c>
      <c r="B219" s="53">
        <v>2</v>
      </c>
      <c r="C219" s="53">
        <v>3</v>
      </c>
      <c r="D219" s="53">
        <v>3</v>
      </c>
      <c r="E219" s="53">
        <v>1</v>
      </c>
      <c r="F219" s="53">
        <v>2</v>
      </c>
      <c r="G219" s="53">
        <v>3</v>
      </c>
      <c r="H219" s="53">
        <v>7</v>
      </c>
      <c r="I219" s="53">
        <v>1</v>
      </c>
      <c r="J219" s="53">
        <v>6</v>
      </c>
      <c r="K219" s="53">
        <v>4</v>
      </c>
      <c r="L219" s="53">
        <v>3</v>
      </c>
      <c r="M219" s="53">
        <v>3</v>
      </c>
      <c r="N219" s="54">
        <v>38</v>
      </c>
    </row>
    <row r="220" spans="1:14" s="32" customFormat="1" ht="10.5" customHeight="1">
      <c r="A220" s="59" t="s">
        <v>119</v>
      </c>
      <c r="B220" s="53">
        <v>4</v>
      </c>
      <c r="C220" s="53">
        <v>2</v>
      </c>
      <c r="D220" s="53">
        <v>4</v>
      </c>
      <c r="E220" s="53">
        <v>2</v>
      </c>
      <c r="F220" s="53">
        <v>3</v>
      </c>
      <c r="G220" s="53">
        <v>2</v>
      </c>
      <c r="H220" s="53">
        <v>0</v>
      </c>
      <c r="I220" s="53">
        <v>2</v>
      </c>
      <c r="J220" s="53">
        <v>2</v>
      </c>
      <c r="K220" s="53">
        <v>4</v>
      </c>
      <c r="L220" s="53">
        <v>1</v>
      </c>
      <c r="M220" s="53">
        <v>2</v>
      </c>
      <c r="N220" s="54">
        <v>28</v>
      </c>
    </row>
    <row r="221" spans="1:14" s="32" customFormat="1" ht="10.5" customHeight="1">
      <c r="A221" s="59" t="s">
        <v>118</v>
      </c>
      <c r="B221" s="53">
        <v>2</v>
      </c>
      <c r="C221" s="53">
        <v>5</v>
      </c>
      <c r="D221" s="53">
        <v>2</v>
      </c>
      <c r="E221" s="53">
        <v>4</v>
      </c>
      <c r="F221" s="53">
        <v>2</v>
      </c>
      <c r="G221" s="53">
        <v>1</v>
      </c>
      <c r="H221" s="53">
        <v>0</v>
      </c>
      <c r="I221" s="53">
        <v>1</v>
      </c>
      <c r="J221" s="53">
        <v>1</v>
      </c>
      <c r="K221" s="53">
        <v>5</v>
      </c>
      <c r="L221" s="53">
        <v>2</v>
      </c>
      <c r="M221" s="53">
        <v>2</v>
      </c>
      <c r="N221" s="54">
        <v>27</v>
      </c>
    </row>
    <row r="222" spans="1:14" s="32" customFormat="1" ht="10.5" customHeight="1">
      <c r="A222" s="59" t="s">
        <v>56</v>
      </c>
      <c r="B222" s="53">
        <v>2</v>
      </c>
      <c r="C222" s="53">
        <v>2</v>
      </c>
      <c r="D222" s="53">
        <v>2</v>
      </c>
      <c r="E222" s="53">
        <v>1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1</v>
      </c>
      <c r="L222" s="53">
        <v>0</v>
      </c>
      <c r="M222" s="53">
        <v>1</v>
      </c>
      <c r="N222" s="54">
        <v>9</v>
      </c>
    </row>
    <row r="223" spans="1:14" s="32" customFormat="1" ht="10.5" customHeight="1">
      <c r="A223" s="59" t="s">
        <v>121</v>
      </c>
      <c r="B223" s="53">
        <v>1</v>
      </c>
      <c r="C223" s="53">
        <v>1</v>
      </c>
      <c r="D223" s="53">
        <v>0</v>
      </c>
      <c r="E223" s="53">
        <v>2</v>
      </c>
      <c r="F223" s="53">
        <v>1</v>
      </c>
      <c r="G223" s="53">
        <v>0</v>
      </c>
      <c r="H223" s="53">
        <v>1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4">
        <v>6</v>
      </c>
    </row>
    <row r="224" spans="1:14" s="32" customFormat="1" ht="10.5" customHeight="1">
      <c r="A224" s="59" t="s">
        <v>124</v>
      </c>
      <c r="B224" s="53">
        <v>1</v>
      </c>
      <c r="C224" s="53">
        <v>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2</v>
      </c>
      <c r="N224" s="54">
        <v>5</v>
      </c>
    </row>
    <row r="225" spans="1:14" s="32" customFormat="1" ht="10.5" customHeight="1">
      <c r="A225" s="59" t="s">
        <v>132</v>
      </c>
      <c r="B225" s="53">
        <v>0</v>
      </c>
      <c r="C225" s="53">
        <v>0</v>
      </c>
      <c r="D225" s="53">
        <v>0</v>
      </c>
      <c r="E225" s="53">
        <v>0</v>
      </c>
      <c r="F225" s="53">
        <v>1</v>
      </c>
      <c r="G225" s="53">
        <v>0</v>
      </c>
      <c r="H225" s="53">
        <v>0</v>
      </c>
      <c r="I225" s="53">
        <v>1</v>
      </c>
      <c r="J225" s="53">
        <v>1</v>
      </c>
      <c r="K225" s="53">
        <v>0</v>
      </c>
      <c r="L225" s="53">
        <v>1</v>
      </c>
      <c r="M225" s="53">
        <v>0</v>
      </c>
      <c r="N225" s="54">
        <v>4</v>
      </c>
    </row>
    <row r="226" spans="1:14" s="32" customFormat="1" ht="10.5" customHeight="1">
      <c r="A226" s="59" t="s">
        <v>195</v>
      </c>
      <c r="B226" s="53">
        <v>0</v>
      </c>
      <c r="C226" s="53">
        <v>0</v>
      </c>
      <c r="D226" s="53">
        <v>0</v>
      </c>
      <c r="E226" s="53">
        <v>1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1</v>
      </c>
      <c r="L226" s="53">
        <v>1</v>
      </c>
      <c r="M226" s="53">
        <v>0</v>
      </c>
      <c r="N226" s="54">
        <v>3</v>
      </c>
    </row>
    <row r="227" spans="1:14" s="32" customFormat="1" ht="10.5" customHeight="1">
      <c r="A227" s="59" t="s">
        <v>157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1</v>
      </c>
      <c r="K227" s="53">
        <v>1</v>
      </c>
      <c r="L227" s="53">
        <v>0</v>
      </c>
      <c r="M227" s="53">
        <v>1</v>
      </c>
      <c r="N227" s="54">
        <v>3</v>
      </c>
    </row>
    <row r="228" spans="1:14" s="32" customFormat="1" ht="10.5" customHeight="1">
      <c r="A228" s="59" t="s">
        <v>133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1</v>
      </c>
      <c r="K228" s="53">
        <v>0</v>
      </c>
      <c r="L228" s="53">
        <v>0</v>
      </c>
      <c r="M228" s="53">
        <v>0</v>
      </c>
      <c r="N228" s="54">
        <v>1</v>
      </c>
    </row>
    <row r="229" spans="1:14" s="32" customFormat="1" ht="10.5" customHeight="1" thickBot="1">
      <c r="A229" s="60" t="s">
        <v>196</v>
      </c>
      <c r="B229" s="64">
        <v>0</v>
      </c>
      <c r="C229" s="64">
        <v>0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1</v>
      </c>
      <c r="N229" s="65">
        <v>1</v>
      </c>
    </row>
    <row r="230" spans="1:14" ht="12" customHeight="1">
      <c r="A230" s="86" t="s">
        <v>30</v>
      </c>
      <c r="B230" s="13"/>
      <c r="C230" s="15"/>
      <c r="D230" s="12"/>
      <c r="E230" s="13"/>
      <c r="F230" s="13"/>
      <c r="G230" s="16"/>
      <c r="H230" s="87" t="s">
        <v>33</v>
      </c>
      <c r="I230" s="13"/>
      <c r="J230" s="13"/>
      <c r="K230" s="13"/>
      <c r="L230" s="13"/>
      <c r="M230" s="13"/>
      <c r="N230" s="12"/>
    </row>
    <row r="232" spans="1:14" s="81" customFormat="1" ht="39.75" customHeight="1">
      <c r="A232" s="225" t="s">
        <v>358</v>
      </c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</row>
    <row r="233" spans="1:14" s="81" customFormat="1" ht="6.75" customHeight="1" thickBot="1">
      <c r="A233" s="105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90"/>
    </row>
    <row r="234" spans="1:14" s="81" customFormat="1" ht="13.5" thickBot="1">
      <c r="A234" s="224">
        <v>2011</v>
      </c>
      <c r="B234" s="224"/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</row>
    <row r="235" spans="1:14" s="81" customFormat="1" ht="13.5" thickBot="1">
      <c r="A235" s="33" t="s">
        <v>136</v>
      </c>
      <c r="B235" s="72" t="s">
        <v>0</v>
      </c>
      <c r="C235" s="72" t="s">
        <v>1</v>
      </c>
      <c r="D235" s="72" t="s">
        <v>2</v>
      </c>
      <c r="E235" s="72" t="s">
        <v>3</v>
      </c>
      <c r="F235" s="72" t="s">
        <v>4</v>
      </c>
      <c r="G235" s="72" t="s">
        <v>5</v>
      </c>
      <c r="H235" s="72" t="s">
        <v>6</v>
      </c>
      <c r="I235" s="72" t="s">
        <v>7</v>
      </c>
      <c r="J235" s="72" t="s">
        <v>8</v>
      </c>
      <c r="K235" s="72" t="s">
        <v>9</v>
      </c>
      <c r="L235" s="72" t="s">
        <v>10</v>
      </c>
      <c r="M235" s="72" t="s">
        <v>11</v>
      </c>
      <c r="N235" s="73" t="s">
        <v>12</v>
      </c>
    </row>
    <row r="236" spans="1:14" s="81" customFormat="1" ht="10.5" customHeight="1" thickBot="1">
      <c r="A236" s="33" t="s">
        <v>160</v>
      </c>
      <c r="B236" s="28">
        <f>SUM(B237:B262)</f>
        <v>4983</v>
      </c>
      <c r="C236" s="28">
        <f aca="true" t="shared" si="14" ref="C236:N236">SUM(C237:C262)</f>
        <v>4481</v>
      </c>
      <c r="D236" s="28">
        <f t="shared" si="14"/>
        <v>5201</v>
      </c>
      <c r="E236" s="28">
        <f t="shared" si="14"/>
        <v>4246</v>
      </c>
      <c r="F236" s="28">
        <f t="shared" si="14"/>
        <v>5320</v>
      </c>
      <c r="G236" s="28">
        <f t="shared" si="14"/>
        <v>5391</v>
      </c>
      <c r="H236" s="28">
        <f t="shared" si="14"/>
        <v>4921</v>
      </c>
      <c r="I236" s="28">
        <f t="shared" si="14"/>
        <v>5272</v>
      </c>
      <c r="J236" s="28">
        <f t="shared" si="14"/>
        <v>6212</v>
      </c>
      <c r="K236" s="28">
        <f t="shared" si="14"/>
        <v>5713</v>
      </c>
      <c r="L236" s="28">
        <f t="shared" si="14"/>
        <v>4740</v>
      </c>
      <c r="M236" s="28">
        <f t="shared" si="14"/>
        <v>5529</v>
      </c>
      <c r="N236" s="28">
        <f t="shared" si="14"/>
        <v>62009</v>
      </c>
    </row>
    <row r="237" spans="1:14" s="32" customFormat="1" ht="10.5" customHeight="1">
      <c r="A237" s="61" t="s">
        <v>70</v>
      </c>
      <c r="B237" s="56">
        <v>1867</v>
      </c>
      <c r="C237" s="56">
        <v>2015</v>
      </c>
      <c r="D237" s="56">
        <v>2235</v>
      </c>
      <c r="E237" s="56">
        <v>1611</v>
      </c>
      <c r="F237" s="56">
        <v>2059</v>
      </c>
      <c r="G237" s="56">
        <v>1956</v>
      </c>
      <c r="H237" s="56">
        <v>1850</v>
      </c>
      <c r="I237" s="56">
        <v>1897</v>
      </c>
      <c r="J237" s="56">
        <v>2148</v>
      </c>
      <c r="K237" s="56">
        <v>2166</v>
      </c>
      <c r="L237" s="56">
        <v>1816</v>
      </c>
      <c r="M237" s="56">
        <v>2175</v>
      </c>
      <c r="N237" s="55">
        <v>23795</v>
      </c>
    </row>
    <row r="238" spans="1:14" s="41" customFormat="1" ht="10.5" customHeight="1">
      <c r="A238" s="59" t="s">
        <v>117</v>
      </c>
      <c r="B238" s="53">
        <v>1726</v>
      </c>
      <c r="C238" s="53">
        <v>1366</v>
      </c>
      <c r="D238" s="53">
        <v>1755</v>
      </c>
      <c r="E238" s="53">
        <v>1622</v>
      </c>
      <c r="F238" s="53">
        <v>1822</v>
      </c>
      <c r="G238" s="53">
        <v>2082</v>
      </c>
      <c r="H238" s="53">
        <v>2009</v>
      </c>
      <c r="I238" s="53">
        <v>2041</v>
      </c>
      <c r="J238" s="53">
        <v>2637</v>
      </c>
      <c r="K238" s="53">
        <v>2249</v>
      </c>
      <c r="L238" s="53">
        <v>1889</v>
      </c>
      <c r="M238" s="53">
        <v>2272</v>
      </c>
      <c r="N238" s="54">
        <v>23470</v>
      </c>
    </row>
    <row r="239" spans="1:14" s="32" customFormat="1" ht="10.5" customHeight="1">
      <c r="A239" s="59" t="s">
        <v>149</v>
      </c>
      <c r="B239" s="53">
        <v>860</v>
      </c>
      <c r="C239" s="53">
        <v>720</v>
      </c>
      <c r="D239" s="53">
        <v>715</v>
      </c>
      <c r="E239" s="53">
        <v>567</v>
      </c>
      <c r="F239" s="53">
        <v>863</v>
      </c>
      <c r="G239" s="53">
        <v>779</v>
      </c>
      <c r="H239" s="53">
        <v>531</v>
      </c>
      <c r="I239" s="53">
        <v>750</v>
      </c>
      <c r="J239" s="53">
        <v>725</v>
      </c>
      <c r="K239" s="53">
        <v>692</v>
      </c>
      <c r="L239" s="53">
        <v>603</v>
      </c>
      <c r="M239" s="53">
        <v>566</v>
      </c>
      <c r="N239" s="54">
        <v>8371</v>
      </c>
    </row>
    <row r="240" spans="1:14" s="32" customFormat="1" ht="10.5" customHeight="1">
      <c r="A240" s="62" t="s">
        <v>80</v>
      </c>
      <c r="B240" s="53">
        <v>348</v>
      </c>
      <c r="C240" s="53">
        <v>194</v>
      </c>
      <c r="D240" s="53">
        <v>274</v>
      </c>
      <c r="E240" s="53">
        <v>239</v>
      </c>
      <c r="F240" s="53">
        <v>278</v>
      </c>
      <c r="G240" s="53">
        <v>322</v>
      </c>
      <c r="H240" s="53">
        <v>283</v>
      </c>
      <c r="I240" s="53">
        <v>300</v>
      </c>
      <c r="J240" s="53">
        <v>388</v>
      </c>
      <c r="K240" s="53">
        <v>369</v>
      </c>
      <c r="L240" s="53">
        <v>283</v>
      </c>
      <c r="M240" s="53">
        <v>351</v>
      </c>
      <c r="N240" s="54">
        <v>3629</v>
      </c>
    </row>
    <row r="241" spans="1:14" s="32" customFormat="1" ht="10.5" customHeight="1">
      <c r="A241" s="48" t="s">
        <v>72</v>
      </c>
      <c r="B241" s="50">
        <v>54</v>
      </c>
      <c r="C241" s="50">
        <v>79</v>
      </c>
      <c r="D241" s="50">
        <v>103</v>
      </c>
      <c r="E241" s="50">
        <v>109</v>
      </c>
      <c r="F241" s="50">
        <v>174</v>
      </c>
      <c r="G241" s="50">
        <v>149</v>
      </c>
      <c r="H241" s="43">
        <v>158</v>
      </c>
      <c r="I241" s="50">
        <v>153</v>
      </c>
      <c r="J241" s="50">
        <v>157</v>
      </c>
      <c r="K241" s="50">
        <v>107</v>
      </c>
      <c r="L241" s="50">
        <v>50</v>
      </c>
      <c r="M241" s="50">
        <v>42</v>
      </c>
      <c r="N241" s="39">
        <v>1335</v>
      </c>
    </row>
    <row r="242" spans="1:14" s="32" customFormat="1" ht="10.5" customHeight="1">
      <c r="A242" s="62" t="s">
        <v>73</v>
      </c>
      <c r="B242" s="53">
        <v>36</v>
      </c>
      <c r="C242" s="53">
        <v>22</v>
      </c>
      <c r="D242" s="53">
        <v>29</v>
      </c>
      <c r="E242" s="53">
        <v>25</v>
      </c>
      <c r="F242" s="53">
        <v>29</v>
      </c>
      <c r="G242" s="53">
        <v>18</v>
      </c>
      <c r="H242" s="53">
        <v>26</v>
      </c>
      <c r="I242" s="53">
        <v>33</v>
      </c>
      <c r="J242" s="53">
        <v>39</v>
      </c>
      <c r="K242" s="53">
        <v>34</v>
      </c>
      <c r="L242" s="53">
        <v>21</v>
      </c>
      <c r="M242" s="53">
        <v>31</v>
      </c>
      <c r="N242" s="54">
        <v>343</v>
      </c>
    </row>
    <row r="243" spans="1:14" s="32" customFormat="1" ht="10.5" customHeight="1">
      <c r="A243" s="62" t="s">
        <v>77</v>
      </c>
      <c r="B243" s="53">
        <v>21</v>
      </c>
      <c r="C243" s="53">
        <v>23</v>
      </c>
      <c r="D243" s="53">
        <v>27</v>
      </c>
      <c r="E243" s="53">
        <v>22</v>
      </c>
      <c r="F243" s="53">
        <v>21</v>
      </c>
      <c r="G243" s="53">
        <v>21</v>
      </c>
      <c r="H243" s="53">
        <v>8</v>
      </c>
      <c r="I243" s="53">
        <v>20</v>
      </c>
      <c r="J243" s="53">
        <v>27</v>
      </c>
      <c r="K243" s="53">
        <v>21</v>
      </c>
      <c r="L243" s="53">
        <v>15</v>
      </c>
      <c r="M243" s="53">
        <v>30</v>
      </c>
      <c r="N243" s="54">
        <v>256</v>
      </c>
    </row>
    <row r="244" spans="1:14" s="32" customFormat="1" ht="10.5" customHeight="1">
      <c r="A244" s="46" t="s">
        <v>111</v>
      </c>
      <c r="B244" s="50">
        <v>24</v>
      </c>
      <c r="C244" s="50">
        <v>17</v>
      </c>
      <c r="D244" s="50">
        <v>20</v>
      </c>
      <c r="E244" s="50">
        <v>14</v>
      </c>
      <c r="F244" s="50">
        <v>17</v>
      </c>
      <c r="G244" s="50">
        <v>21</v>
      </c>
      <c r="H244" s="43">
        <v>12</v>
      </c>
      <c r="I244" s="50">
        <v>22</v>
      </c>
      <c r="J244" s="50">
        <v>20</v>
      </c>
      <c r="K244" s="50">
        <v>19</v>
      </c>
      <c r="L244" s="50">
        <v>10</v>
      </c>
      <c r="M244" s="50">
        <v>13</v>
      </c>
      <c r="N244" s="39">
        <v>209</v>
      </c>
    </row>
    <row r="245" spans="1:14" s="32" customFormat="1" ht="10.5" customHeight="1">
      <c r="A245" s="62" t="s">
        <v>75</v>
      </c>
      <c r="B245" s="53">
        <v>11</v>
      </c>
      <c r="C245" s="53">
        <v>8</v>
      </c>
      <c r="D245" s="53">
        <v>17</v>
      </c>
      <c r="E245" s="53">
        <v>13</v>
      </c>
      <c r="F245" s="53">
        <v>11</v>
      </c>
      <c r="G245" s="53">
        <v>12</v>
      </c>
      <c r="H245" s="53">
        <v>18</v>
      </c>
      <c r="I245" s="53">
        <v>20</v>
      </c>
      <c r="J245" s="53">
        <v>19</v>
      </c>
      <c r="K245" s="53">
        <v>19</v>
      </c>
      <c r="L245" s="53">
        <v>17</v>
      </c>
      <c r="M245" s="53">
        <v>15</v>
      </c>
      <c r="N245" s="54">
        <v>180</v>
      </c>
    </row>
    <row r="246" spans="1:14" s="32" customFormat="1" ht="10.5" customHeight="1">
      <c r="A246" s="62" t="s">
        <v>78</v>
      </c>
      <c r="B246" s="53">
        <v>18</v>
      </c>
      <c r="C246" s="53">
        <v>12</v>
      </c>
      <c r="D246" s="53">
        <v>12</v>
      </c>
      <c r="E246" s="53">
        <v>8</v>
      </c>
      <c r="F246" s="53">
        <v>22</v>
      </c>
      <c r="G246" s="53">
        <v>8</v>
      </c>
      <c r="H246" s="53">
        <v>8</v>
      </c>
      <c r="I246" s="53">
        <v>19</v>
      </c>
      <c r="J246" s="53">
        <v>17</v>
      </c>
      <c r="K246" s="53">
        <v>19</v>
      </c>
      <c r="L246" s="53">
        <v>19</v>
      </c>
      <c r="M246" s="53">
        <v>16</v>
      </c>
      <c r="N246" s="54">
        <v>178</v>
      </c>
    </row>
    <row r="247" spans="1:14" s="32" customFormat="1" ht="10.5" customHeight="1">
      <c r="A247" s="59" t="s">
        <v>82</v>
      </c>
      <c r="B247" s="53">
        <v>0</v>
      </c>
      <c r="C247" s="53">
        <v>3</v>
      </c>
      <c r="D247" s="53">
        <v>5</v>
      </c>
      <c r="E247" s="53">
        <v>0</v>
      </c>
      <c r="F247" s="53">
        <v>3</v>
      </c>
      <c r="G247" s="53">
        <v>3</v>
      </c>
      <c r="H247" s="53">
        <v>4</v>
      </c>
      <c r="I247" s="53">
        <v>6</v>
      </c>
      <c r="J247" s="53">
        <v>6</v>
      </c>
      <c r="K247" s="53">
        <v>4</v>
      </c>
      <c r="L247" s="53">
        <v>1</v>
      </c>
      <c r="M247" s="53">
        <v>2</v>
      </c>
      <c r="N247" s="54">
        <v>37</v>
      </c>
    </row>
    <row r="248" spans="1:14" s="41" customFormat="1" ht="10.5" customHeight="1">
      <c r="A248" s="62" t="s">
        <v>135</v>
      </c>
      <c r="B248" s="53">
        <v>4</v>
      </c>
      <c r="C248" s="53">
        <v>4</v>
      </c>
      <c r="D248" s="53">
        <v>1</v>
      </c>
      <c r="E248" s="53">
        <v>6</v>
      </c>
      <c r="F248" s="53">
        <v>3</v>
      </c>
      <c r="G248" s="53">
        <v>5</v>
      </c>
      <c r="H248" s="53">
        <v>2</v>
      </c>
      <c r="I248" s="53">
        <v>2</v>
      </c>
      <c r="J248" s="53">
        <v>4</v>
      </c>
      <c r="K248" s="53">
        <v>2</v>
      </c>
      <c r="L248" s="53">
        <v>1</v>
      </c>
      <c r="M248" s="53">
        <v>2</v>
      </c>
      <c r="N248" s="54">
        <v>36</v>
      </c>
    </row>
    <row r="249" spans="1:14" s="32" customFormat="1" ht="10.5" customHeight="1">
      <c r="A249" s="62" t="s">
        <v>81</v>
      </c>
      <c r="B249" s="53">
        <v>4</v>
      </c>
      <c r="C249" s="53">
        <v>2</v>
      </c>
      <c r="D249" s="53">
        <v>2</v>
      </c>
      <c r="E249" s="53">
        <v>1</v>
      </c>
      <c r="F249" s="53">
        <v>3</v>
      </c>
      <c r="G249" s="53">
        <v>2</v>
      </c>
      <c r="H249" s="53">
        <v>3</v>
      </c>
      <c r="I249" s="53">
        <v>4</v>
      </c>
      <c r="J249" s="53">
        <v>4</v>
      </c>
      <c r="K249" s="53">
        <v>3</v>
      </c>
      <c r="L249" s="53">
        <v>0</v>
      </c>
      <c r="M249" s="53">
        <v>4</v>
      </c>
      <c r="N249" s="54">
        <v>32</v>
      </c>
    </row>
    <row r="250" spans="1:14" s="32" customFormat="1" ht="10.5" customHeight="1">
      <c r="A250" s="62" t="s">
        <v>84</v>
      </c>
      <c r="B250" s="53">
        <v>2</v>
      </c>
      <c r="C250" s="53">
        <v>3</v>
      </c>
      <c r="D250" s="53">
        <v>2</v>
      </c>
      <c r="E250" s="53">
        <v>2</v>
      </c>
      <c r="F250" s="53">
        <v>2</v>
      </c>
      <c r="G250" s="53">
        <v>2</v>
      </c>
      <c r="H250" s="53">
        <v>3</v>
      </c>
      <c r="I250" s="53">
        <v>1</v>
      </c>
      <c r="J250" s="53">
        <v>5</v>
      </c>
      <c r="K250" s="53">
        <v>4</v>
      </c>
      <c r="L250" s="53">
        <v>5</v>
      </c>
      <c r="M250" s="53">
        <v>1</v>
      </c>
      <c r="N250" s="54">
        <v>32</v>
      </c>
    </row>
    <row r="251" spans="1:14" s="41" customFormat="1" ht="10.5" customHeight="1">
      <c r="A251" s="62" t="s">
        <v>79</v>
      </c>
      <c r="B251" s="53">
        <v>1</v>
      </c>
      <c r="C251" s="53">
        <v>6</v>
      </c>
      <c r="D251" s="53">
        <v>2</v>
      </c>
      <c r="E251" s="53">
        <v>0</v>
      </c>
      <c r="F251" s="53">
        <v>1</v>
      </c>
      <c r="G251" s="53">
        <v>2</v>
      </c>
      <c r="H251" s="53">
        <v>1</v>
      </c>
      <c r="I251" s="53">
        <v>0</v>
      </c>
      <c r="J251" s="53">
        <v>5</v>
      </c>
      <c r="K251" s="53">
        <v>2</v>
      </c>
      <c r="L251" s="53">
        <v>0</v>
      </c>
      <c r="M251" s="53">
        <v>3</v>
      </c>
      <c r="N251" s="54">
        <v>23</v>
      </c>
    </row>
    <row r="252" spans="1:14" s="32" customFormat="1" ht="10.5" customHeight="1">
      <c r="A252" s="46" t="s">
        <v>85</v>
      </c>
      <c r="B252" s="50">
        <v>1</v>
      </c>
      <c r="C252" s="50">
        <v>0</v>
      </c>
      <c r="D252" s="50">
        <v>1</v>
      </c>
      <c r="E252" s="50">
        <v>2</v>
      </c>
      <c r="F252" s="50">
        <v>4</v>
      </c>
      <c r="G252" s="50">
        <v>2</v>
      </c>
      <c r="H252" s="43">
        <v>2</v>
      </c>
      <c r="I252" s="50">
        <v>1</v>
      </c>
      <c r="J252" s="50">
        <v>4</v>
      </c>
      <c r="K252" s="50">
        <v>0</v>
      </c>
      <c r="L252" s="50">
        <v>4</v>
      </c>
      <c r="M252" s="50">
        <v>2</v>
      </c>
      <c r="N252" s="39">
        <v>23</v>
      </c>
    </row>
    <row r="253" spans="1:14" s="32" customFormat="1" ht="10.5" customHeight="1">
      <c r="A253" s="62" t="s">
        <v>83</v>
      </c>
      <c r="B253" s="53">
        <v>2</v>
      </c>
      <c r="C253" s="53">
        <v>1</v>
      </c>
      <c r="D253" s="53">
        <v>0</v>
      </c>
      <c r="E253" s="53">
        <v>1</v>
      </c>
      <c r="F253" s="53">
        <v>2</v>
      </c>
      <c r="G253" s="53">
        <v>2</v>
      </c>
      <c r="H253" s="53">
        <v>1</v>
      </c>
      <c r="I253" s="53">
        <v>1</v>
      </c>
      <c r="J253" s="53">
        <v>1</v>
      </c>
      <c r="K253" s="53">
        <v>1</v>
      </c>
      <c r="L253" s="53">
        <v>1</v>
      </c>
      <c r="M253" s="53">
        <v>2</v>
      </c>
      <c r="N253" s="54">
        <v>15</v>
      </c>
    </row>
    <row r="254" spans="1:14" s="32" customFormat="1" ht="10.5" customHeight="1">
      <c r="A254" s="59" t="s">
        <v>198</v>
      </c>
      <c r="B254" s="53">
        <v>2</v>
      </c>
      <c r="C254" s="53">
        <v>1</v>
      </c>
      <c r="D254" s="53">
        <v>1</v>
      </c>
      <c r="E254" s="53">
        <v>0</v>
      </c>
      <c r="F254" s="53">
        <v>1</v>
      </c>
      <c r="G254" s="53">
        <v>0</v>
      </c>
      <c r="H254" s="53">
        <v>0</v>
      </c>
      <c r="I254" s="53">
        <v>0</v>
      </c>
      <c r="J254" s="53">
        <v>1</v>
      </c>
      <c r="K254" s="53">
        <v>0</v>
      </c>
      <c r="L254" s="53">
        <v>1</v>
      </c>
      <c r="M254" s="53">
        <v>1</v>
      </c>
      <c r="N254" s="54">
        <v>8</v>
      </c>
    </row>
    <row r="255" spans="1:14" s="32" customFormat="1" ht="10.5" customHeight="1">
      <c r="A255" s="48" t="s">
        <v>115</v>
      </c>
      <c r="B255" s="38">
        <v>1</v>
      </c>
      <c r="C255" s="38">
        <v>0</v>
      </c>
      <c r="D255" s="38">
        <v>0</v>
      </c>
      <c r="E255" s="38">
        <v>2</v>
      </c>
      <c r="F255" s="38">
        <v>1</v>
      </c>
      <c r="G255" s="38">
        <v>2</v>
      </c>
      <c r="H255" s="43">
        <v>0</v>
      </c>
      <c r="I255" s="38">
        <v>0</v>
      </c>
      <c r="J255" s="38">
        <v>1</v>
      </c>
      <c r="K255" s="38">
        <v>0</v>
      </c>
      <c r="L255" s="38">
        <v>1</v>
      </c>
      <c r="M255" s="38">
        <v>0</v>
      </c>
      <c r="N255" s="39">
        <v>8</v>
      </c>
    </row>
    <row r="256" spans="1:14" s="41" customFormat="1" ht="10.5" customHeight="1">
      <c r="A256" s="59" t="s">
        <v>96</v>
      </c>
      <c r="B256" s="53">
        <v>1</v>
      </c>
      <c r="C256" s="53">
        <v>1</v>
      </c>
      <c r="D256" s="53">
        <v>0</v>
      </c>
      <c r="E256" s="53">
        <v>0</v>
      </c>
      <c r="F256" s="53">
        <v>1</v>
      </c>
      <c r="G256" s="53">
        <v>0</v>
      </c>
      <c r="H256" s="53">
        <v>0</v>
      </c>
      <c r="I256" s="53">
        <v>1</v>
      </c>
      <c r="J256" s="53">
        <v>0</v>
      </c>
      <c r="K256" s="53">
        <v>1</v>
      </c>
      <c r="L256" s="53">
        <v>1</v>
      </c>
      <c r="M256" s="53">
        <v>1</v>
      </c>
      <c r="N256" s="54">
        <v>7</v>
      </c>
    </row>
    <row r="257" spans="1:14" s="41" customFormat="1" ht="10.5" customHeight="1">
      <c r="A257" s="62" t="s">
        <v>188</v>
      </c>
      <c r="B257" s="53">
        <v>0</v>
      </c>
      <c r="C257" s="53">
        <v>0</v>
      </c>
      <c r="D257" s="53">
        <v>0</v>
      </c>
      <c r="E257" s="53">
        <v>0</v>
      </c>
      <c r="F257" s="53">
        <v>1</v>
      </c>
      <c r="G257" s="53">
        <v>3</v>
      </c>
      <c r="H257" s="53">
        <v>2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4">
        <v>7</v>
      </c>
    </row>
    <row r="258" spans="1:14" s="32" customFormat="1" ht="10.5" customHeight="1">
      <c r="A258" s="62" t="s">
        <v>88</v>
      </c>
      <c r="B258" s="53">
        <v>0</v>
      </c>
      <c r="C258" s="53">
        <v>1</v>
      </c>
      <c r="D258" s="53">
        <v>0</v>
      </c>
      <c r="E258" s="53">
        <v>1</v>
      </c>
      <c r="F258" s="53">
        <v>1</v>
      </c>
      <c r="G258" s="53">
        <v>0</v>
      </c>
      <c r="H258" s="53">
        <v>0</v>
      </c>
      <c r="I258" s="53">
        <v>0</v>
      </c>
      <c r="J258" s="53">
        <v>2</v>
      </c>
      <c r="K258" s="53">
        <v>0</v>
      </c>
      <c r="L258" s="53">
        <v>1</v>
      </c>
      <c r="M258" s="53">
        <v>0</v>
      </c>
      <c r="N258" s="54">
        <v>6</v>
      </c>
    </row>
    <row r="259" spans="1:14" s="32" customFormat="1" ht="10.5" customHeight="1">
      <c r="A259" s="59" t="s">
        <v>191</v>
      </c>
      <c r="B259" s="53">
        <v>0</v>
      </c>
      <c r="C259" s="53">
        <v>2</v>
      </c>
      <c r="D259" s="53">
        <v>0</v>
      </c>
      <c r="E259" s="53">
        <v>1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4">
        <v>4</v>
      </c>
    </row>
    <row r="260" spans="1:14" s="32" customFormat="1" ht="10.5" customHeight="1">
      <c r="A260" s="62" t="s">
        <v>189</v>
      </c>
      <c r="B260" s="53">
        <v>0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1</v>
      </c>
      <c r="J260" s="53">
        <v>1</v>
      </c>
      <c r="K260" s="53">
        <v>1</v>
      </c>
      <c r="L260" s="53">
        <v>0</v>
      </c>
      <c r="M260" s="53">
        <v>0</v>
      </c>
      <c r="N260" s="54">
        <v>3</v>
      </c>
    </row>
    <row r="261" spans="1:14" s="32" customFormat="1" ht="10.5" customHeight="1">
      <c r="A261" s="48" t="s">
        <v>186</v>
      </c>
      <c r="B261" s="38">
        <v>0</v>
      </c>
      <c r="C261" s="38">
        <v>0</v>
      </c>
      <c r="D261" s="38">
        <v>0</v>
      </c>
      <c r="E261" s="38">
        <v>0</v>
      </c>
      <c r="F261" s="38">
        <v>0</v>
      </c>
      <c r="G261" s="38">
        <v>0</v>
      </c>
      <c r="H261" s="43">
        <v>0</v>
      </c>
      <c r="I261" s="38">
        <v>0</v>
      </c>
      <c r="J261" s="38">
        <v>0</v>
      </c>
      <c r="K261" s="38">
        <v>0</v>
      </c>
      <c r="L261" s="38">
        <v>1</v>
      </c>
      <c r="M261" s="38">
        <v>0</v>
      </c>
      <c r="N261" s="39">
        <v>1</v>
      </c>
    </row>
    <row r="262" spans="1:14" s="32" customFormat="1" ht="10.5" customHeight="1" thickBot="1">
      <c r="A262" s="47" t="s">
        <v>87</v>
      </c>
      <c r="B262" s="68">
        <v>0</v>
      </c>
      <c r="C262" s="68">
        <v>1</v>
      </c>
      <c r="D262" s="68">
        <v>0</v>
      </c>
      <c r="E262" s="68">
        <v>0</v>
      </c>
      <c r="F262" s="68">
        <v>0</v>
      </c>
      <c r="G262" s="68">
        <v>0</v>
      </c>
      <c r="H262" s="44">
        <v>0</v>
      </c>
      <c r="I262" s="68">
        <v>0</v>
      </c>
      <c r="J262" s="68">
        <v>0</v>
      </c>
      <c r="K262" s="68">
        <v>0</v>
      </c>
      <c r="L262" s="68">
        <v>0</v>
      </c>
      <c r="M262" s="68">
        <v>0</v>
      </c>
      <c r="N262" s="40">
        <v>1</v>
      </c>
    </row>
    <row r="263" spans="1:14" ht="12" customHeight="1">
      <c r="A263" s="86" t="s">
        <v>30</v>
      </c>
      <c r="B263" s="13"/>
      <c r="C263" s="15"/>
      <c r="D263" s="12"/>
      <c r="E263" s="13"/>
      <c r="F263" s="13"/>
      <c r="G263" s="16"/>
      <c r="H263" s="87" t="s">
        <v>33</v>
      </c>
      <c r="I263" s="13"/>
      <c r="J263" s="13"/>
      <c r="K263" s="13"/>
      <c r="L263" s="13"/>
      <c r="M263" s="13"/>
      <c r="N263" s="12"/>
    </row>
    <row r="274" spans="1:14" s="32" customFormat="1" ht="12.75">
      <c r="A274" s="88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8"/>
    </row>
    <row r="275" spans="1:14" s="32" customFormat="1" ht="12.75">
      <c r="A275" s="88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8"/>
    </row>
    <row r="276" spans="1:14" s="32" customFormat="1" ht="12.75">
      <c r="A276" s="88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8"/>
    </row>
    <row r="277" spans="1:14" s="32" customFormat="1" ht="12.75">
      <c r="A277" s="88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8"/>
    </row>
    <row r="278" spans="1:14" s="32" customFormat="1" ht="12.75">
      <c r="A278" s="88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8"/>
    </row>
    <row r="279" spans="1:14" s="32" customFormat="1" ht="12.75">
      <c r="A279" s="88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8"/>
    </row>
    <row r="280" spans="1:14" s="32" customFormat="1" ht="12.75">
      <c r="A280" s="88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8"/>
    </row>
    <row r="281" spans="1:14" s="32" customFormat="1" ht="12.75">
      <c r="A281" s="88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8"/>
    </row>
    <row r="282" spans="1:14" s="32" customFormat="1" ht="12.75">
      <c r="A282" s="88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8"/>
    </row>
    <row r="283" spans="1:14" s="32" customFormat="1" ht="12.75">
      <c r="A283" s="88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8"/>
    </row>
    <row r="284" spans="1:14" s="32" customFormat="1" ht="12.75">
      <c r="A284" s="88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8"/>
    </row>
    <row r="285" spans="1:14" s="32" customFormat="1" ht="12.75">
      <c r="A285" s="88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8"/>
    </row>
    <row r="286" s="142" customFormat="1" ht="12.75"/>
    <row r="287" s="142" customFormat="1" ht="12.75"/>
  </sheetData>
  <sheetProtection/>
  <mergeCells count="30">
    <mergeCell ref="A232:N232"/>
    <mergeCell ref="A234:N234"/>
    <mergeCell ref="A1:N1"/>
    <mergeCell ref="A3:N3"/>
    <mergeCell ref="A41:N41"/>
    <mergeCell ref="A43:N43"/>
    <mergeCell ref="A60:N60"/>
    <mergeCell ref="A62:N62"/>
    <mergeCell ref="A78:N78"/>
    <mergeCell ref="A80:N80"/>
    <mergeCell ref="A90:N90"/>
    <mergeCell ref="A92:N92"/>
    <mergeCell ref="A109:N109"/>
    <mergeCell ref="A111:N111"/>
    <mergeCell ref="A122:N122"/>
    <mergeCell ref="A124:N124"/>
    <mergeCell ref="A149:N149"/>
    <mergeCell ref="A151:N151"/>
    <mergeCell ref="A164:N164"/>
    <mergeCell ref="A166:N166"/>
    <mergeCell ref="A200:N200"/>
    <mergeCell ref="A202:N202"/>
    <mergeCell ref="A210:N210"/>
    <mergeCell ref="A212:N212"/>
    <mergeCell ref="A174:N174"/>
    <mergeCell ref="A176:N176"/>
    <mergeCell ref="A183:N183"/>
    <mergeCell ref="A185:N185"/>
    <mergeCell ref="A193:N193"/>
    <mergeCell ref="A195:N19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8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8.28125" style="0" customWidth="1"/>
    <col min="2" max="13" width="5.7109375" style="0" customWidth="1"/>
    <col min="14" max="14" width="8.57421875" style="0" bestFit="1" customWidth="1"/>
  </cols>
  <sheetData>
    <row r="1" spans="1:14" ht="39.75" customHeight="1">
      <c r="A1" s="225" t="s">
        <v>359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6.75" customHeight="1" thickBot="1">
      <c r="A2" s="105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90"/>
    </row>
    <row r="3" spans="1:14" ht="13.5" customHeight="1" thickBot="1">
      <c r="A3" s="224">
        <v>2011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3.5" customHeight="1" thickBot="1">
      <c r="A4" s="33" t="s">
        <v>163</v>
      </c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3" t="s">
        <v>12</v>
      </c>
    </row>
    <row r="5" spans="1:14" ht="13.5" customHeight="1" thickBot="1">
      <c r="A5" s="33" t="s">
        <v>164</v>
      </c>
      <c r="B5" s="28">
        <f aca="true" t="shared" si="0" ref="B5:N5">SUM(B6:B32)</f>
        <v>58</v>
      </c>
      <c r="C5" s="28">
        <f t="shared" si="0"/>
        <v>56</v>
      </c>
      <c r="D5" s="28">
        <f t="shared" si="0"/>
        <v>57</v>
      </c>
      <c r="E5" s="28">
        <f t="shared" si="0"/>
        <v>55</v>
      </c>
      <c r="F5" s="28">
        <f t="shared" si="0"/>
        <v>77</v>
      </c>
      <c r="G5" s="28">
        <f t="shared" si="0"/>
        <v>80</v>
      </c>
      <c r="H5" s="28">
        <f t="shared" si="0"/>
        <v>64</v>
      </c>
      <c r="I5" s="28">
        <f t="shared" si="0"/>
        <v>44</v>
      </c>
      <c r="J5" s="28">
        <f t="shared" si="0"/>
        <v>78</v>
      </c>
      <c r="K5" s="28">
        <f t="shared" si="0"/>
        <v>60</v>
      </c>
      <c r="L5" s="28">
        <f t="shared" si="0"/>
        <v>48</v>
      </c>
      <c r="M5" s="28">
        <f t="shared" si="0"/>
        <v>55</v>
      </c>
      <c r="N5" s="28">
        <f t="shared" si="0"/>
        <v>732</v>
      </c>
    </row>
    <row r="6" spans="1:14" ht="13.5" customHeight="1">
      <c r="A6" s="58" t="s">
        <v>42</v>
      </c>
      <c r="B6" s="56">
        <v>18</v>
      </c>
      <c r="C6" s="56">
        <v>11</v>
      </c>
      <c r="D6" s="56">
        <v>12</v>
      </c>
      <c r="E6" s="56">
        <v>12</v>
      </c>
      <c r="F6" s="56">
        <v>16</v>
      </c>
      <c r="G6" s="56">
        <v>15</v>
      </c>
      <c r="H6" s="56">
        <v>13</v>
      </c>
      <c r="I6" s="56">
        <v>9</v>
      </c>
      <c r="J6" s="56">
        <v>12</v>
      </c>
      <c r="K6" s="56">
        <v>9</v>
      </c>
      <c r="L6" s="56">
        <v>16</v>
      </c>
      <c r="M6" s="56">
        <v>15</v>
      </c>
      <c r="N6" s="55">
        <v>158</v>
      </c>
    </row>
    <row r="7" spans="1:14" ht="13.5" customHeight="1">
      <c r="A7" s="59" t="s">
        <v>92</v>
      </c>
      <c r="B7" s="53">
        <v>9</v>
      </c>
      <c r="C7" s="53">
        <v>9</v>
      </c>
      <c r="D7" s="53">
        <v>9</v>
      </c>
      <c r="E7" s="53">
        <v>7</v>
      </c>
      <c r="F7" s="53">
        <v>9</v>
      </c>
      <c r="G7" s="53">
        <v>19</v>
      </c>
      <c r="H7" s="53">
        <v>10</v>
      </c>
      <c r="I7" s="53">
        <v>8</v>
      </c>
      <c r="J7" s="53">
        <v>33</v>
      </c>
      <c r="K7" s="53">
        <v>15</v>
      </c>
      <c r="L7" s="53">
        <v>5</v>
      </c>
      <c r="M7" s="53">
        <v>14</v>
      </c>
      <c r="N7" s="54">
        <v>147</v>
      </c>
    </row>
    <row r="8" spans="1:14" ht="13.5" customHeight="1">
      <c r="A8" s="59" t="s">
        <v>57</v>
      </c>
      <c r="B8" s="53">
        <v>5</v>
      </c>
      <c r="C8" s="53">
        <v>10</v>
      </c>
      <c r="D8" s="53">
        <v>12</v>
      </c>
      <c r="E8" s="53">
        <v>11</v>
      </c>
      <c r="F8" s="53">
        <v>10</v>
      </c>
      <c r="G8" s="53">
        <v>12</v>
      </c>
      <c r="H8" s="53">
        <v>14</v>
      </c>
      <c r="I8" s="53">
        <v>5</v>
      </c>
      <c r="J8" s="53">
        <v>6</v>
      </c>
      <c r="K8" s="53">
        <v>9</v>
      </c>
      <c r="L8" s="53">
        <v>4</v>
      </c>
      <c r="M8" s="53">
        <v>7</v>
      </c>
      <c r="N8" s="54">
        <v>105</v>
      </c>
    </row>
    <row r="9" spans="1:14" ht="13.5" customHeight="1">
      <c r="A9" s="59" t="s">
        <v>43</v>
      </c>
      <c r="B9" s="53">
        <v>6</v>
      </c>
      <c r="C9" s="53">
        <v>7</v>
      </c>
      <c r="D9" s="53">
        <v>5</v>
      </c>
      <c r="E9" s="53">
        <v>7</v>
      </c>
      <c r="F9" s="53">
        <v>10</v>
      </c>
      <c r="G9" s="53">
        <v>12</v>
      </c>
      <c r="H9" s="53">
        <v>7</v>
      </c>
      <c r="I9" s="53">
        <v>9</v>
      </c>
      <c r="J9" s="53">
        <v>6</v>
      </c>
      <c r="K9" s="53">
        <v>7</v>
      </c>
      <c r="L9" s="53">
        <v>6</v>
      </c>
      <c r="M9" s="53">
        <v>8</v>
      </c>
      <c r="N9" s="54">
        <v>90</v>
      </c>
    </row>
    <row r="10" spans="1:14" ht="13.5" customHeight="1">
      <c r="A10" s="59" t="s">
        <v>39</v>
      </c>
      <c r="B10" s="53">
        <v>4</v>
      </c>
      <c r="C10" s="53">
        <v>0</v>
      </c>
      <c r="D10" s="53">
        <v>4</v>
      </c>
      <c r="E10" s="53">
        <v>3</v>
      </c>
      <c r="F10" s="53">
        <v>5</v>
      </c>
      <c r="G10" s="53">
        <v>7</v>
      </c>
      <c r="H10" s="53">
        <v>5</v>
      </c>
      <c r="I10" s="53">
        <v>3</v>
      </c>
      <c r="J10" s="53">
        <v>4</v>
      </c>
      <c r="K10" s="53">
        <v>3</v>
      </c>
      <c r="L10" s="53">
        <v>0</v>
      </c>
      <c r="M10" s="53">
        <v>2</v>
      </c>
      <c r="N10" s="54">
        <v>40</v>
      </c>
    </row>
    <row r="11" spans="1:14" ht="13.5" customHeight="1">
      <c r="A11" s="59" t="s">
        <v>93</v>
      </c>
      <c r="B11" s="53">
        <v>2</v>
      </c>
      <c r="C11" s="53">
        <v>3</v>
      </c>
      <c r="D11" s="53">
        <v>3</v>
      </c>
      <c r="E11" s="53">
        <v>1</v>
      </c>
      <c r="F11" s="53">
        <v>2</v>
      </c>
      <c r="G11" s="53">
        <v>3</v>
      </c>
      <c r="H11" s="53">
        <v>7</v>
      </c>
      <c r="I11" s="53">
        <v>1</v>
      </c>
      <c r="J11" s="53">
        <v>6</v>
      </c>
      <c r="K11" s="53">
        <v>4</v>
      </c>
      <c r="L11" s="53">
        <v>3</v>
      </c>
      <c r="M11" s="53">
        <v>3</v>
      </c>
      <c r="N11" s="54">
        <v>38</v>
      </c>
    </row>
    <row r="12" spans="1:14" ht="13.5" customHeight="1">
      <c r="A12" s="59" t="s">
        <v>46</v>
      </c>
      <c r="B12" s="53">
        <v>3</v>
      </c>
      <c r="C12" s="53">
        <v>4</v>
      </c>
      <c r="D12" s="53">
        <v>2</v>
      </c>
      <c r="E12" s="53">
        <v>5</v>
      </c>
      <c r="F12" s="53">
        <v>2</v>
      </c>
      <c r="G12" s="53">
        <v>3</v>
      </c>
      <c r="H12" s="53">
        <v>1</v>
      </c>
      <c r="I12" s="53">
        <v>2</v>
      </c>
      <c r="J12" s="53">
        <v>3</v>
      </c>
      <c r="K12" s="53">
        <v>0</v>
      </c>
      <c r="L12" s="53">
        <v>0</v>
      </c>
      <c r="M12" s="53">
        <v>0</v>
      </c>
      <c r="N12" s="54">
        <v>25</v>
      </c>
    </row>
    <row r="13" spans="1:14" ht="13.5" customHeight="1">
      <c r="A13" s="59" t="s">
        <v>37</v>
      </c>
      <c r="B13" s="53">
        <v>1</v>
      </c>
      <c r="C13" s="53">
        <v>3</v>
      </c>
      <c r="D13" s="53">
        <v>1</v>
      </c>
      <c r="E13" s="53">
        <v>0</v>
      </c>
      <c r="F13" s="53">
        <v>2</v>
      </c>
      <c r="G13" s="53">
        <v>1</v>
      </c>
      <c r="H13" s="53">
        <v>2</v>
      </c>
      <c r="I13" s="53">
        <v>1</v>
      </c>
      <c r="J13" s="53">
        <v>2</v>
      </c>
      <c r="K13" s="53">
        <v>1</v>
      </c>
      <c r="L13" s="53">
        <v>0</v>
      </c>
      <c r="M13" s="53">
        <v>0</v>
      </c>
      <c r="N13" s="54">
        <v>14</v>
      </c>
    </row>
    <row r="14" spans="1:14" ht="13.5" customHeight="1">
      <c r="A14" s="59" t="s">
        <v>40</v>
      </c>
      <c r="B14" s="53">
        <v>2</v>
      </c>
      <c r="C14" s="53">
        <v>1</v>
      </c>
      <c r="D14" s="53">
        <v>1</v>
      </c>
      <c r="E14" s="53">
        <v>0</v>
      </c>
      <c r="F14" s="53">
        <v>6</v>
      </c>
      <c r="G14" s="53">
        <v>0</v>
      </c>
      <c r="H14" s="53">
        <v>2</v>
      </c>
      <c r="I14" s="53">
        <v>0</v>
      </c>
      <c r="J14" s="53">
        <v>0</v>
      </c>
      <c r="K14" s="53">
        <v>1</v>
      </c>
      <c r="L14" s="53">
        <v>0</v>
      </c>
      <c r="M14" s="53">
        <v>1</v>
      </c>
      <c r="N14" s="54">
        <v>14</v>
      </c>
    </row>
    <row r="15" spans="1:14" ht="13.5" customHeight="1">
      <c r="A15" s="59" t="s">
        <v>53</v>
      </c>
      <c r="B15" s="53">
        <v>2</v>
      </c>
      <c r="C15" s="53">
        <v>1</v>
      </c>
      <c r="D15" s="53">
        <v>2</v>
      </c>
      <c r="E15" s="53">
        <v>0</v>
      </c>
      <c r="F15" s="53">
        <v>3</v>
      </c>
      <c r="G15" s="53">
        <v>0</v>
      </c>
      <c r="H15" s="53">
        <v>0</v>
      </c>
      <c r="I15" s="53">
        <v>0</v>
      </c>
      <c r="J15" s="53">
        <v>0</v>
      </c>
      <c r="K15" s="53">
        <v>2</v>
      </c>
      <c r="L15" s="53">
        <v>1</v>
      </c>
      <c r="M15" s="53">
        <v>2</v>
      </c>
      <c r="N15" s="54">
        <v>13</v>
      </c>
    </row>
    <row r="16" spans="1:14" ht="13.5" customHeight="1">
      <c r="A16" s="59" t="s">
        <v>45</v>
      </c>
      <c r="B16" s="53">
        <v>1</v>
      </c>
      <c r="C16" s="53">
        <v>0</v>
      </c>
      <c r="D16" s="53">
        <v>1</v>
      </c>
      <c r="E16" s="53">
        <v>2</v>
      </c>
      <c r="F16" s="53">
        <v>1</v>
      </c>
      <c r="G16" s="53">
        <v>2</v>
      </c>
      <c r="H16" s="53">
        <v>1</v>
      </c>
      <c r="I16" s="53">
        <v>1</v>
      </c>
      <c r="J16" s="53">
        <v>0</v>
      </c>
      <c r="K16" s="53">
        <v>1</v>
      </c>
      <c r="L16" s="53">
        <v>1</v>
      </c>
      <c r="M16" s="53">
        <v>0</v>
      </c>
      <c r="N16" s="54">
        <v>11</v>
      </c>
    </row>
    <row r="17" spans="1:14" ht="13.5" customHeight="1">
      <c r="A17" s="59" t="s">
        <v>179</v>
      </c>
      <c r="B17" s="53">
        <v>2</v>
      </c>
      <c r="C17" s="53">
        <v>1</v>
      </c>
      <c r="D17" s="53">
        <v>2</v>
      </c>
      <c r="E17" s="53">
        <v>2</v>
      </c>
      <c r="F17" s="53">
        <v>2</v>
      </c>
      <c r="G17" s="53">
        <v>1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10</v>
      </c>
    </row>
    <row r="18" spans="1:14" ht="13.5" customHeight="1">
      <c r="A18" s="59" t="s">
        <v>47</v>
      </c>
      <c r="B18" s="53">
        <v>0</v>
      </c>
      <c r="C18" s="53">
        <v>1</v>
      </c>
      <c r="D18" s="53">
        <v>0</v>
      </c>
      <c r="E18" s="53">
        <v>0</v>
      </c>
      <c r="F18" s="53">
        <v>0</v>
      </c>
      <c r="G18" s="53">
        <v>2</v>
      </c>
      <c r="H18" s="53">
        <v>0</v>
      </c>
      <c r="I18" s="53">
        <v>1</v>
      </c>
      <c r="J18" s="53">
        <v>1</v>
      </c>
      <c r="K18" s="53">
        <v>3</v>
      </c>
      <c r="L18" s="53">
        <v>1</v>
      </c>
      <c r="M18" s="53">
        <v>0</v>
      </c>
      <c r="N18" s="54">
        <v>9</v>
      </c>
    </row>
    <row r="19" spans="1:14" ht="13.5" customHeight="1">
      <c r="A19" s="59" t="s">
        <v>36</v>
      </c>
      <c r="B19" s="53">
        <v>0</v>
      </c>
      <c r="C19" s="53">
        <v>3</v>
      </c>
      <c r="D19" s="53">
        <v>0</v>
      </c>
      <c r="E19" s="53">
        <v>0</v>
      </c>
      <c r="F19" s="53">
        <v>2</v>
      </c>
      <c r="G19" s="53">
        <v>0</v>
      </c>
      <c r="H19" s="53">
        <v>0</v>
      </c>
      <c r="I19" s="53">
        <v>0</v>
      </c>
      <c r="J19" s="53">
        <v>0</v>
      </c>
      <c r="K19" s="53">
        <v>2</v>
      </c>
      <c r="L19" s="53">
        <v>1</v>
      </c>
      <c r="M19" s="53">
        <v>0</v>
      </c>
      <c r="N19" s="54">
        <v>8</v>
      </c>
    </row>
    <row r="20" spans="1:14" ht="13.5" customHeight="1">
      <c r="A20" s="59" t="s">
        <v>44</v>
      </c>
      <c r="B20" s="53">
        <v>0</v>
      </c>
      <c r="C20" s="53">
        <v>1</v>
      </c>
      <c r="D20" s="53">
        <v>0</v>
      </c>
      <c r="E20" s="53">
        <v>0</v>
      </c>
      <c r="F20" s="53">
        <v>2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3</v>
      </c>
      <c r="M20" s="53">
        <v>0</v>
      </c>
      <c r="N20" s="54">
        <v>6</v>
      </c>
    </row>
    <row r="21" spans="1:14" ht="13.5" customHeight="1">
      <c r="A21" s="59" t="s">
        <v>121</v>
      </c>
      <c r="B21" s="53">
        <v>1</v>
      </c>
      <c r="C21" s="53">
        <v>1</v>
      </c>
      <c r="D21" s="53">
        <v>0</v>
      </c>
      <c r="E21" s="53">
        <v>2</v>
      </c>
      <c r="F21" s="53">
        <v>1</v>
      </c>
      <c r="G21" s="53">
        <v>0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4">
        <v>6</v>
      </c>
    </row>
    <row r="22" spans="1:14" ht="13.5" customHeight="1">
      <c r="A22" s="59" t="s">
        <v>48</v>
      </c>
      <c r="B22" s="53">
        <v>0</v>
      </c>
      <c r="C22" s="53">
        <v>0</v>
      </c>
      <c r="D22" s="53">
        <v>1</v>
      </c>
      <c r="E22" s="53">
        <v>0</v>
      </c>
      <c r="F22" s="53">
        <v>1</v>
      </c>
      <c r="G22" s="53">
        <v>0</v>
      </c>
      <c r="H22" s="53">
        <v>0</v>
      </c>
      <c r="I22" s="53">
        <v>1</v>
      </c>
      <c r="J22" s="53">
        <v>1</v>
      </c>
      <c r="K22" s="53">
        <v>1</v>
      </c>
      <c r="L22" s="53">
        <v>1</v>
      </c>
      <c r="M22" s="53">
        <v>0</v>
      </c>
      <c r="N22" s="54">
        <v>6</v>
      </c>
    </row>
    <row r="23" spans="1:14" ht="13.5" customHeight="1">
      <c r="A23" s="59" t="s">
        <v>41</v>
      </c>
      <c r="B23" s="53">
        <v>1</v>
      </c>
      <c r="C23" s="53">
        <v>0</v>
      </c>
      <c r="D23" s="53">
        <v>1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2</v>
      </c>
      <c r="M23" s="53">
        <v>1</v>
      </c>
      <c r="N23" s="54">
        <v>6</v>
      </c>
    </row>
    <row r="24" spans="1:14" ht="13.5" customHeight="1">
      <c r="A24" s="59" t="s">
        <v>51</v>
      </c>
      <c r="B24" s="53">
        <v>0</v>
      </c>
      <c r="C24" s="53">
        <v>0</v>
      </c>
      <c r="D24" s="53">
        <v>0</v>
      </c>
      <c r="E24" s="53">
        <v>1</v>
      </c>
      <c r="F24" s="53">
        <v>2</v>
      </c>
      <c r="G24" s="53">
        <v>1</v>
      </c>
      <c r="H24" s="53">
        <v>1</v>
      </c>
      <c r="I24" s="53">
        <v>0</v>
      </c>
      <c r="J24" s="53">
        <v>0</v>
      </c>
      <c r="K24" s="53">
        <v>0</v>
      </c>
      <c r="L24" s="53">
        <v>1</v>
      </c>
      <c r="M24" s="53">
        <v>0</v>
      </c>
      <c r="N24" s="54">
        <v>6</v>
      </c>
    </row>
    <row r="25" spans="1:14" ht="13.5" customHeight="1">
      <c r="A25" s="59" t="s">
        <v>49</v>
      </c>
      <c r="B25" s="53">
        <v>0</v>
      </c>
      <c r="C25" s="53">
        <v>0</v>
      </c>
      <c r="D25" s="53">
        <v>1</v>
      </c>
      <c r="E25" s="53">
        <v>0</v>
      </c>
      <c r="F25" s="53">
        <v>0</v>
      </c>
      <c r="G25" s="53">
        <v>1</v>
      </c>
      <c r="H25" s="53">
        <v>0</v>
      </c>
      <c r="I25" s="53">
        <v>1</v>
      </c>
      <c r="J25" s="53">
        <v>0</v>
      </c>
      <c r="K25" s="53">
        <v>0</v>
      </c>
      <c r="L25" s="53">
        <v>2</v>
      </c>
      <c r="M25" s="53">
        <v>0</v>
      </c>
      <c r="N25" s="54">
        <v>5</v>
      </c>
    </row>
    <row r="26" spans="1:14" ht="13.5" customHeight="1">
      <c r="A26" s="59" t="s">
        <v>132</v>
      </c>
      <c r="B26" s="53">
        <v>0</v>
      </c>
      <c r="C26" s="53">
        <v>0</v>
      </c>
      <c r="D26" s="53">
        <v>0</v>
      </c>
      <c r="E26" s="53">
        <v>0</v>
      </c>
      <c r="F26" s="53">
        <v>1</v>
      </c>
      <c r="G26" s="53">
        <v>0</v>
      </c>
      <c r="H26" s="53">
        <v>0</v>
      </c>
      <c r="I26" s="53">
        <v>1</v>
      </c>
      <c r="J26" s="53">
        <v>1</v>
      </c>
      <c r="K26" s="53">
        <v>0</v>
      </c>
      <c r="L26" s="53">
        <v>1</v>
      </c>
      <c r="M26" s="53">
        <v>0</v>
      </c>
      <c r="N26" s="54">
        <v>4</v>
      </c>
    </row>
    <row r="27" spans="1:14" ht="13.5" customHeight="1">
      <c r="A27" s="59" t="s">
        <v>157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1</v>
      </c>
      <c r="K27" s="53">
        <v>1</v>
      </c>
      <c r="L27" s="53">
        <v>0</v>
      </c>
      <c r="M27" s="53">
        <v>1</v>
      </c>
      <c r="N27" s="54">
        <v>3</v>
      </c>
    </row>
    <row r="28" spans="1:14" ht="13.5" customHeight="1">
      <c r="A28" s="59" t="s">
        <v>38</v>
      </c>
      <c r="B28" s="53">
        <v>0</v>
      </c>
      <c r="C28" s="53">
        <v>0</v>
      </c>
      <c r="D28" s="53">
        <v>0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4">
        <v>2</v>
      </c>
    </row>
    <row r="29" spans="1:14" ht="13.5" customHeight="1">
      <c r="A29" s="59" t="s">
        <v>181</v>
      </c>
      <c r="B29" s="53">
        <v>1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1</v>
      </c>
      <c r="N29" s="54">
        <v>2</v>
      </c>
    </row>
    <row r="30" spans="1:14" ht="13.5" customHeight="1">
      <c r="A30" s="59" t="s">
        <v>177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1</v>
      </c>
      <c r="H30" s="53">
        <v>0</v>
      </c>
      <c r="I30" s="53">
        <v>1</v>
      </c>
      <c r="J30" s="53">
        <v>0</v>
      </c>
      <c r="K30" s="53">
        <v>0</v>
      </c>
      <c r="L30" s="53">
        <v>0</v>
      </c>
      <c r="M30" s="53">
        <v>0</v>
      </c>
      <c r="N30" s="54">
        <v>2</v>
      </c>
    </row>
    <row r="31" spans="1:14" ht="13.5" customHeight="1">
      <c r="A31" s="59" t="s">
        <v>133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1</v>
      </c>
      <c r="K31" s="53">
        <v>0</v>
      </c>
      <c r="L31" s="53">
        <v>0</v>
      </c>
      <c r="M31" s="53">
        <v>0</v>
      </c>
      <c r="N31" s="54">
        <v>1</v>
      </c>
    </row>
    <row r="32" spans="1:14" ht="13.5" customHeight="1" thickBot="1">
      <c r="A32" s="60" t="s">
        <v>55</v>
      </c>
      <c r="B32" s="64">
        <v>0</v>
      </c>
      <c r="C32" s="64">
        <v>0</v>
      </c>
      <c r="D32" s="64">
        <v>0</v>
      </c>
      <c r="E32" s="64">
        <v>1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5">
        <v>1</v>
      </c>
    </row>
    <row r="33" spans="1:14" ht="13.5" customHeight="1">
      <c r="A33" s="86" t="s">
        <v>30</v>
      </c>
      <c r="B33" s="13"/>
      <c r="C33" s="15"/>
      <c r="D33" s="12"/>
      <c r="E33" s="13"/>
      <c r="F33" s="13"/>
      <c r="G33" s="16"/>
      <c r="I33" s="87" t="s">
        <v>33</v>
      </c>
      <c r="K33" s="13"/>
      <c r="L33" s="13"/>
      <c r="M33" s="13"/>
      <c r="N33" s="12"/>
    </row>
    <row r="35" spans="1:14" s="81" customFormat="1" ht="39.75" customHeight="1">
      <c r="A35" s="225" t="s">
        <v>360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</row>
    <row r="36" spans="1:14" s="81" customFormat="1" ht="6.75" customHeight="1" thickBot="1">
      <c r="A36" s="105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90"/>
    </row>
    <row r="37" spans="1:14" s="81" customFormat="1" ht="13.5" customHeight="1" thickBot="1">
      <c r="A37" s="224">
        <v>2011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</row>
    <row r="38" spans="1:14" s="81" customFormat="1" ht="13.5" customHeight="1" thickBot="1">
      <c r="A38" s="33" t="s">
        <v>163</v>
      </c>
      <c r="B38" s="72" t="s">
        <v>0</v>
      </c>
      <c r="C38" s="72" t="s">
        <v>1</v>
      </c>
      <c r="D38" s="72" t="s">
        <v>2</v>
      </c>
      <c r="E38" s="72" t="s">
        <v>3</v>
      </c>
      <c r="F38" s="72" t="s">
        <v>4</v>
      </c>
      <c r="G38" s="72" t="s">
        <v>5</v>
      </c>
      <c r="H38" s="72" t="s">
        <v>6</v>
      </c>
      <c r="I38" s="72" t="s">
        <v>7</v>
      </c>
      <c r="J38" s="72" t="s">
        <v>8</v>
      </c>
      <c r="K38" s="72" t="s">
        <v>9</v>
      </c>
      <c r="L38" s="72" t="s">
        <v>10</v>
      </c>
      <c r="M38" s="72" t="s">
        <v>11</v>
      </c>
      <c r="N38" s="73" t="s">
        <v>12</v>
      </c>
    </row>
    <row r="39" spans="1:14" s="81" customFormat="1" ht="13.5" customHeight="1" thickBot="1">
      <c r="A39" s="33" t="s">
        <v>165</v>
      </c>
      <c r="B39" s="28">
        <f aca="true" t="shared" si="1" ref="B39:N39">SUM(B40:B48)</f>
        <v>61</v>
      </c>
      <c r="C39" s="28">
        <f t="shared" si="1"/>
        <v>60</v>
      </c>
      <c r="D39" s="28">
        <f t="shared" si="1"/>
        <v>95</v>
      </c>
      <c r="E39" s="28">
        <f t="shared" si="1"/>
        <v>63</v>
      </c>
      <c r="F39" s="28">
        <f t="shared" si="1"/>
        <v>88</v>
      </c>
      <c r="G39" s="28">
        <f t="shared" si="1"/>
        <v>88</v>
      </c>
      <c r="H39" s="28">
        <f t="shared" si="1"/>
        <v>65</v>
      </c>
      <c r="I39" s="28">
        <f t="shared" si="1"/>
        <v>86</v>
      </c>
      <c r="J39" s="28">
        <f t="shared" si="1"/>
        <v>78</v>
      </c>
      <c r="K39" s="28">
        <f t="shared" si="1"/>
        <v>73</v>
      </c>
      <c r="L39" s="28">
        <f t="shared" si="1"/>
        <v>48</v>
      </c>
      <c r="M39" s="28">
        <f t="shared" si="1"/>
        <v>62</v>
      </c>
      <c r="N39" s="28">
        <f t="shared" si="1"/>
        <v>867</v>
      </c>
    </row>
    <row r="40" spans="1:14" ht="13.5" customHeight="1">
      <c r="A40" s="49" t="s">
        <v>110</v>
      </c>
      <c r="B40" s="37">
        <v>27</v>
      </c>
      <c r="C40" s="37">
        <v>19</v>
      </c>
      <c r="D40" s="37">
        <v>46</v>
      </c>
      <c r="E40" s="37">
        <v>25</v>
      </c>
      <c r="F40" s="37">
        <v>34</v>
      </c>
      <c r="G40" s="37">
        <v>49</v>
      </c>
      <c r="H40" s="45">
        <v>40</v>
      </c>
      <c r="I40" s="37">
        <v>55</v>
      </c>
      <c r="J40" s="37">
        <v>34</v>
      </c>
      <c r="K40" s="37">
        <v>31</v>
      </c>
      <c r="L40" s="37">
        <v>21</v>
      </c>
      <c r="M40" s="37">
        <v>22</v>
      </c>
      <c r="N40" s="63">
        <v>403</v>
      </c>
    </row>
    <row r="41" spans="1:14" ht="13.5" customHeight="1">
      <c r="A41" s="62" t="s">
        <v>76</v>
      </c>
      <c r="B41" s="53">
        <v>23</v>
      </c>
      <c r="C41" s="53">
        <v>33</v>
      </c>
      <c r="D41" s="53">
        <v>36</v>
      </c>
      <c r="E41" s="53">
        <v>23</v>
      </c>
      <c r="F41" s="53">
        <v>32</v>
      </c>
      <c r="G41" s="53">
        <v>33</v>
      </c>
      <c r="H41" s="53">
        <v>17</v>
      </c>
      <c r="I41" s="53">
        <v>26</v>
      </c>
      <c r="J41" s="53">
        <v>31</v>
      </c>
      <c r="K41" s="53">
        <v>32</v>
      </c>
      <c r="L41" s="53">
        <v>22</v>
      </c>
      <c r="M41" s="53">
        <v>25</v>
      </c>
      <c r="N41" s="54">
        <v>333</v>
      </c>
    </row>
    <row r="42" spans="1:14" ht="13.5" customHeight="1">
      <c r="A42" s="59" t="s">
        <v>112</v>
      </c>
      <c r="B42" s="53">
        <v>5</v>
      </c>
      <c r="C42" s="53">
        <v>5</v>
      </c>
      <c r="D42" s="53">
        <v>6</v>
      </c>
      <c r="E42" s="53">
        <v>5</v>
      </c>
      <c r="F42" s="53">
        <v>10</v>
      </c>
      <c r="G42" s="53">
        <v>2</v>
      </c>
      <c r="H42" s="53">
        <v>2</v>
      </c>
      <c r="I42" s="53">
        <v>2</v>
      </c>
      <c r="J42" s="53">
        <v>6</v>
      </c>
      <c r="K42" s="53">
        <v>5</v>
      </c>
      <c r="L42" s="53">
        <v>1</v>
      </c>
      <c r="M42" s="53">
        <v>9</v>
      </c>
      <c r="N42" s="54">
        <v>58</v>
      </c>
    </row>
    <row r="43" spans="1:14" ht="13.5" customHeight="1">
      <c r="A43" s="59" t="s">
        <v>63</v>
      </c>
      <c r="B43" s="38">
        <v>2</v>
      </c>
      <c r="C43" s="38">
        <v>1</v>
      </c>
      <c r="D43" s="38">
        <v>4</v>
      </c>
      <c r="E43" s="38">
        <v>1</v>
      </c>
      <c r="F43" s="38">
        <v>3</v>
      </c>
      <c r="G43" s="38">
        <v>2</v>
      </c>
      <c r="H43" s="43">
        <v>1</v>
      </c>
      <c r="I43" s="38">
        <v>0</v>
      </c>
      <c r="J43" s="38">
        <v>2</v>
      </c>
      <c r="K43" s="38">
        <v>0</v>
      </c>
      <c r="L43" s="38">
        <v>1</v>
      </c>
      <c r="M43" s="38">
        <v>2</v>
      </c>
      <c r="N43" s="39">
        <v>19</v>
      </c>
    </row>
    <row r="44" spans="1:14" ht="13.5" customHeight="1">
      <c r="A44" s="57" t="s">
        <v>61</v>
      </c>
      <c r="B44" s="38">
        <v>1</v>
      </c>
      <c r="C44" s="38">
        <v>0</v>
      </c>
      <c r="D44" s="38">
        <v>2</v>
      </c>
      <c r="E44" s="38">
        <v>2</v>
      </c>
      <c r="F44" s="38">
        <v>2</v>
      </c>
      <c r="G44" s="38">
        <v>2</v>
      </c>
      <c r="H44" s="43">
        <v>2</v>
      </c>
      <c r="I44" s="38">
        <v>2</v>
      </c>
      <c r="J44" s="38">
        <v>1</v>
      </c>
      <c r="K44" s="38">
        <v>1</v>
      </c>
      <c r="L44" s="38">
        <v>2</v>
      </c>
      <c r="M44" s="38">
        <v>0</v>
      </c>
      <c r="N44" s="39">
        <v>17</v>
      </c>
    </row>
    <row r="45" spans="1:14" ht="13.5" customHeight="1">
      <c r="A45" s="46" t="s">
        <v>114</v>
      </c>
      <c r="B45" s="38">
        <v>3</v>
      </c>
      <c r="C45" s="38">
        <v>1</v>
      </c>
      <c r="D45" s="38">
        <v>1</v>
      </c>
      <c r="E45" s="38">
        <v>1</v>
      </c>
      <c r="F45" s="38">
        <v>4</v>
      </c>
      <c r="G45" s="38">
        <v>0</v>
      </c>
      <c r="H45" s="43">
        <v>3</v>
      </c>
      <c r="I45" s="38">
        <v>1</v>
      </c>
      <c r="J45" s="38">
        <v>0</v>
      </c>
      <c r="K45" s="38">
        <v>0</v>
      </c>
      <c r="L45" s="38">
        <v>0</v>
      </c>
      <c r="M45" s="38">
        <v>3</v>
      </c>
      <c r="N45" s="39">
        <v>17</v>
      </c>
    </row>
    <row r="46" spans="1:14" ht="13.5" customHeight="1">
      <c r="A46" s="59" t="s">
        <v>194</v>
      </c>
      <c r="B46" s="53">
        <v>0</v>
      </c>
      <c r="C46" s="53">
        <v>1</v>
      </c>
      <c r="D46" s="53">
        <v>0</v>
      </c>
      <c r="E46" s="53">
        <v>1</v>
      </c>
      <c r="F46" s="53">
        <v>2</v>
      </c>
      <c r="G46" s="53">
        <v>0</v>
      </c>
      <c r="H46" s="53">
        <v>0</v>
      </c>
      <c r="I46" s="53">
        <v>0</v>
      </c>
      <c r="J46" s="53">
        <v>2</v>
      </c>
      <c r="K46" s="53">
        <v>2</v>
      </c>
      <c r="L46" s="53">
        <v>1</v>
      </c>
      <c r="M46" s="53">
        <v>1</v>
      </c>
      <c r="N46" s="54">
        <v>10</v>
      </c>
    </row>
    <row r="47" spans="1:14" ht="13.5" customHeight="1">
      <c r="A47" s="48" t="s">
        <v>113</v>
      </c>
      <c r="B47" s="50">
        <v>0</v>
      </c>
      <c r="C47" s="50">
        <v>0</v>
      </c>
      <c r="D47" s="50">
        <v>0</v>
      </c>
      <c r="E47" s="50">
        <v>4</v>
      </c>
      <c r="F47" s="50">
        <v>1</v>
      </c>
      <c r="G47" s="50">
        <v>0</v>
      </c>
      <c r="H47" s="43">
        <v>0</v>
      </c>
      <c r="I47" s="50">
        <v>0</v>
      </c>
      <c r="J47" s="50">
        <v>1</v>
      </c>
      <c r="K47" s="50">
        <v>2</v>
      </c>
      <c r="L47" s="50">
        <v>0</v>
      </c>
      <c r="M47" s="50">
        <v>0</v>
      </c>
      <c r="N47" s="39">
        <v>8</v>
      </c>
    </row>
    <row r="48" spans="1:14" ht="13.5" customHeight="1" thickBot="1">
      <c r="A48" s="60" t="s">
        <v>103</v>
      </c>
      <c r="B48" s="64">
        <v>0</v>
      </c>
      <c r="C48" s="64">
        <v>0</v>
      </c>
      <c r="D48" s="64">
        <v>0</v>
      </c>
      <c r="E48" s="64">
        <v>1</v>
      </c>
      <c r="F48" s="64">
        <v>0</v>
      </c>
      <c r="G48" s="64">
        <v>0</v>
      </c>
      <c r="H48" s="64">
        <v>0</v>
      </c>
      <c r="I48" s="64">
        <v>0</v>
      </c>
      <c r="J48" s="64">
        <v>1</v>
      </c>
      <c r="K48" s="64">
        <v>0</v>
      </c>
      <c r="L48" s="64">
        <v>0</v>
      </c>
      <c r="M48" s="64">
        <v>0</v>
      </c>
      <c r="N48" s="65">
        <v>2</v>
      </c>
    </row>
    <row r="49" spans="1:14" ht="13.5" customHeight="1">
      <c r="A49" s="86" t="s">
        <v>30</v>
      </c>
      <c r="B49" s="13"/>
      <c r="C49" s="15"/>
      <c r="D49" s="12"/>
      <c r="E49" s="13"/>
      <c r="F49" s="13"/>
      <c r="G49" s="16"/>
      <c r="I49" s="87" t="s">
        <v>33</v>
      </c>
      <c r="K49" s="13"/>
      <c r="L49" s="13"/>
      <c r="M49" s="13"/>
      <c r="N49" s="12"/>
    </row>
    <row r="50" spans="1:14" ht="12.75">
      <c r="A50" s="8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8"/>
    </row>
    <row r="51" spans="1:14" s="81" customFormat="1" ht="39.75" customHeight="1">
      <c r="A51" s="225" t="s">
        <v>361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</row>
    <row r="52" spans="1:14" s="81" customFormat="1" ht="6.75" customHeight="1" thickBot="1">
      <c r="A52" s="105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90"/>
    </row>
    <row r="53" spans="1:14" s="81" customFormat="1" ht="13.5" customHeight="1" thickBot="1">
      <c r="A53" s="224">
        <v>2011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</row>
    <row r="54" spans="1:14" s="81" customFormat="1" ht="13.5" customHeight="1" thickBot="1">
      <c r="A54" s="33" t="s">
        <v>163</v>
      </c>
      <c r="B54" s="72" t="s">
        <v>0</v>
      </c>
      <c r="C54" s="72" t="s">
        <v>1</v>
      </c>
      <c r="D54" s="72" t="s">
        <v>2</v>
      </c>
      <c r="E54" s="72" t="s">
        <v>3</v>
      </c>
      <c r="F54" s="72" t="s">
        <v>4</v>
      </c>
      <c r="G54" s="72" t="s">
        <v>5</v>
      </c>
      <c r="H54" s="72" t="s">
        <v>6</v>
      </c>
      <c r="I54" s="72" t="s">
        <v>7</v>
      </c>
      <c r="J54" s="72" t="s">
        <v>8</v>
      </c>
      <c r="K54" s="72" t="s">
        <v>9</v>
      </c>
      <c r="L54" s="72" t="s">
        <v>10</v>
      </c>
      <c r="M54" s="72" t="s">
        <v>11</v>
      </c>
      <c r="N54" s="73" t="s">
        <v>12</v>
      </c>
    </row>
    <row r="55" spans="1:14" s="81" customFormat="1" ht="13.5" customHeight="1" thickBot="1">
      <c r="A55" s="33" t="s">
        <v>166</v>
      </c>
      <c r="B55" s="28">
        <f aca="true" t="shared" si="2" ref="B55:N55">SUM(B56:B64)</f>
        <v>1008</v>
      </c>
      <c r="C55" s="28">
        <f t="shared" si="2"/>
        <v>1010</v>
      </c>
      <c r="D55" s="28">
        <f t="shared" si="2"/>
        <v>1561</v>
      </c>
      <c r="E55" s="28">
        <f t="shared" si="2"/>
        <v>1945</v>
      </c>
      <c r="F55" s="28">
        <f t="shared" si="2"/>
        <v>2455</v>
      </c>
      <c r="G55" s="28">
        <f t="shared" si="2"/>
        <v>2128</v>
      </c>
      <c r="H55" s="28">
        <f t="shared" si="2"/>
        <v>1878</v>
      </c>
      <c r="I55" s="28">
        <f t="shared" si="2"/>
        <v>1479</v>
      </c>
      <c r="J55" s="28">
        <f t="shared" si="2"/>
        <v>1463</v>
      </c>
      <c r="K55" s="28">
        <f t="shared" si="2"/>
        <v>1138</v>
      </c>
      <c r="L55" s="28">
        <f t="shared" si="2"/>
        <v>828</v>
      </c>
      <c r="M55" s="28">
        <f t="shared" si="2"/>
        <v>794</v>
      </c>
      <c r="N55" s="28">
        <f t="shared" si="2"/>
        <v>17687</v>
      </c>
    </row>
    <row r="56" spans="1:14" ht="13.5" customHeight="1">
      <c r="A56" s="49" t="s">
        <v>62</v>
      </c>
      <c r="B56" s="37">
        <v>938</v>
      </c>
      <c r="C56" s="37">
        <v>946</v>
      </c>
      <c r="D56" s="37">
        <v>1450</v>
      </c>
      <c r="E56" s="37">
        <v>1865</v>
      </c>
      <c r="F56" s="37">
        <v>2355</v>
      </c>
      <c r="G56" s="37">
        <v>2029</v>
      </c>
      <c r="H56" s="45">
        <v>1776</v>
      </c>
      <c r="I56" s="37">
        <v>1359</v>
      </c>
      <c r="J56" s="37">
        <v>1379</v>
      </c>
      <c r="K56" s="37">
        <v>1050</v>
      </c>
      <c r="L56" s="37">
        <v>757</v>
      </c>
      <c r="M56" s="37">
        <v>725</v>
      </c>
      <c r="N56" s="63">
        <v>16629</v>
      </c>
    </row>
    <row r="57" spans="1:14" ht="13.5" customHeight="1">
      <c r="A57" s="59" t="s">
        <v>143</v>
      </c>
      <c r="B57" s="38">
        <v>35</v>
      </c>
      <c r="C57" s="38">
        <v>41</v>
      </c>
      <c r="D57" s="38">
        <v>57</v>
      </c>
      <c r="E57" s="38">
        <v>45</v>
      </c>
      <c r="F57" s="38">
        <v>53</v>
      </c>
      <c r="G57" s="38">
        <v>43</v>
      </c>
      <c r="H57" s="43">
        <v>53</v>
      </c>
      <c r="I57" s="38">
        <v>61</v>
      </c>
      <c r="J57" s="38">
        <v>43</v>
      </c>
      <c r="K57" s="38">
        <v>53</v>
      </c>
      <c r="L57" s="38">
        <v>46</v>
      </c>
      <c r="M57" s="38">
        <v>41</v>
      </c>
      <c r="N57" s="39">
        <v>571</v>
      </c>
    </row>
    <row r="58" spans="1:14" ht="13.5" customHeight="1">
      <c r="A58" s="48" t="s">
        <v>110</v>
      </c>
      <c r="B58" s="38">
        <v>27</v>
      </c>
      <c r="C58" s="38">
        <v>19</v>
      </c>
      <c r="D58" s="38">
        <v>46</v>
      </c>
      <c r="E58" s="38">
        <v>25</v>
      </c>
      <c r="F58" s="38">
        <v>34</v>
      </c>
      <c r="G58" s="38">
        <v>49</v>
      </c>
      <c r="H58" s="43">
        <v>40</v>
      </c>
      <c r="I58" s="38">
        <v>55</v>
      </c>
      <c r="J58" s="38">
        <v>34</v>
      </c>
      <c r="K58" s="38">
        <v>31</v>
      </c>
      <c r="L58" s="38">
        <v>21</v>
      </c>
      <c r="M58" s="38">
        <v>22</v>
      </c>
      <c r="N58" s="39">
        <v>403</v>
      </c>
    </row>
    <row r="59" spans="1:14" ht="13.5" customHeight="1">
      <c r="A59" s="46" t="s">
        <v>65</v>
      </c>
      <c r="B59" s="53">
        <v>2</v>
      </c>
      <c r="C59" s="53">
        <v>2</v>
      </c>
      <c r="D59" s="53">
        <v>1</v>
      </c>
      <c r="E59" s="53">
        <v>2</v>
      </c>
      <c r="F59" s="53">
        <v>3</v>
      </c>
      <c r="G59" s="53">
        <v>3</v>
      </c>
      <c r="H59" s="66">
        <v>3</v>
      </c>
      <c r="I59" s="53">
        <v>1</v>
      </c>
      <c r="J59" s="53">
        <v>3</v>
      </c>
      <c r="K59" s="53">
        <v>0</v>
      </c>
      <c r="L59" s="53">
        <v>1</v>
      </c>
      <c r="M59" s="53">
        <v>1</v>
      </c>
      <c r="N59" s="39">
        <v>22</v>
      </c>
    </row>
    <row r="60" spans="1:14" ht="13.5" customHeight="1">
      <c r="A60" s="59" t="s">
        <v>63</v>
      </c>
      <c r="B60" s="38">
        <v>2</v>
      </c>
      <c r="C60" s="38">
        <v>1</v>
      </c>
      <c r="D60" s="38">
        <v>4</v>
      </c>
      <c r="E60" s="38">
        <v>1</v>
      </c>
      <c r="F60" s="38">
        <v>3</v>
      </c>
      <c r="G60" s="38">
        <v>2</v>
      </c>
      <c r="H60" s="43">
        <v>1</v>
      </c>
      <c r="I60" s="38">
        <v>0</v>
      </c>
      <c r="J60" s="38">
        <v>2</v>
      </c>
      <c r="K60" s="38">
        <v>0</v>
      </c>
      <c r="L60" s="38">
        <v>1</v>
      </c>
      <c r="M60" s="38">
        <v>2</v>
      </c>
      <c r="N60" s="39">
        <v>19</v>
      </c>
    </row>
    <row r="61" spans="1:14" ht="13.5" customHeight="1">
      <c r="A61" s="46" t="s">
        <v>114</v>
      </c>
      <c r="B61" s="38">
        <v>3</v>
      </c>
      <c r="C61" s="38">
        <v>1</v>
      </c>
      <c r="D61" s="38">
        <v>1</v>
      </c>
      <c r="E61" s="38">
        <v>1</v>
      </c>
      <c r="F61" s="38">
        <v>4</v>
      </c>
      <c r="G61" s="38">
        <v>0</v>
      </c>
      <c r="H61" s="43">
        <v>3</v>
      </c>
      <c r="I61" s="38">
        <v>1</v>
      </c>
      <c r="J61" s="38">
        <v>0</v>
      </c>
      <c r="K61" s="38">
        <v>0</v>
      </c>
      <c r="L61" s="38">
        <v>0</v>
      </c>
      <c r="M61" s="38">
        <v>3</v>
      </c>
      <c r="N61" s="39">
        <v>17</v>
      </c>
    </row>
    <row r="62" spans="1:14" ht="13.5" customHeight="1">
      <c r="A62" s="57" t="s">
        <v>61</v>
      </c>
      <c r="B62" s="38">
        <v>1</v>
      </c>
      <c r="C62" s="38">
        <v>0</v>
      </c>
      <c r="D62" s="38">
        <v>2</v>
      </c>
      <c r="E62" s="38">
        <v>2</v>
      </c>
      <c r="F62" s="38">
        <v>2</v>
      </c>
      <c r="G62" s="38">
        <v>2</v>
      </c>
      <c r="H62" s="43">
        <v>2</v>
      </c>
      <c r="I62" s="38">
        <v>2</v>
      </c>
      <c r="J62" s="38">
        <v>1</v>
      </c>
      <c r="K62" s="38">
        <v>1</v>
      </c>
      <c r="L62" s="38">
        <v>2</v>
      </c>
      <c r="M62" s="38">
        <v>0</v>
      </c>
      <c r="N62" s="39">
        <v>17</v>
      </c>
    </row>
    <row r="63" spans="1:14" ht="13.5" customHeight="1">
      <c r="A63" s="48" t="s">
        <v>113</v>
      </c>
      <c r="B63" s="50">
        <v>0</v>
      </c>
      <c r="C63" s="50">
        <v>0</v>
      </c>
      <c r="D63" s="50">
        <v>0</v>
      </c>
      <c r="E63" s="50">
        <v>4</v>
      </c>
      <c r="F63" s="50">
        <v>1</v>
      </c>
      <c r="G63" s="50">
        <v>0</v>
      </c>
      <c r="H63" s="43">
        <v>0</v>
      </c>
      <c r="I63" s="50">
        <v>0</v>
      </c>
      <c r="J63" s="50">
        <v>1</v>
      </c>
      <c r="K63" s="50">
        <v>2</v>
      </c>
      <c r="L63" s="50">
        <v>0</v>
      </c>
      <c r="M63" s="50">
        <v>0</v>
      </c>
      <c r="N63" s="39">
        <v>8</v>
      </c>
    </row>
    <row r="64" spans="1:14" ht="13.5" customHeight="1" thickBot="1">
      <c r="A64" s="140" t="s">
        <v>184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44">
        <v>0</v>
      </c>
      <c r="I64" s="68">
        <v>0</v>
      </c>
      <c r="J64" s="68">
        <v>0</v>
      </c>
      <c r="K64" s="68">
        <v>1</v>
      </c>
      <c r="L64" s="68">
        <v>0</v>
      </c>
      <c r="M64" s="68">
        <v>0</v>
      </c>
      <c r="N64" s="40">
        <v>1</v>
      </c>
    </row>
    <row r="65" spans="1:14" ht="13.5" customHeight="1">
      <c r="A65" s="86" t="s">
        <v>30</v>
      </c>
      <c r="B65" s="13"/>
      <c r="C65" s="15"/>
      <c r="D65" s="12"/>
      <c r="E65" s="13"/>
      <c r="F65" s="13"/>
      <c r="G65" s="16"/>
      <c r="I65" s="87" t="s">
        <v>33</v>
      </c>
      <c r="K65" s="13"/>
      <c r="L65" s="13"/>
      <c r="M65" s="13"/>
      <c r="N65" s="12"/>
    </row>
    <row r="66" spans="1:14" ht="12.75">
      <c r="A66" s="88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8"/>
    </row>
    <row r="67" spans="1:14" ht="12.75">
      <c r="A67" s="88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8"/>
    </row>
    <row r="68" spans="1:14" ht="12.75">
      <c r="A68" s="88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8"/>
    </row>
    <row r="69" spans="1:14" ht="12.75">
      <c r="A69" s="88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8"/>
    </row>
    <row r="70" spans="1:14" ht="12.75">
      <c r="A70" s="88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8"/>
    </row>
    <row r="71" spans="1:14" ht="12.75">
      <c r="A71" s="88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8"/>
    </row>
    <row r="72" spans="1:14" ht="12.75">
      <c r="A72" s="88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8"/>
    </row>
    <row r="73" spans="1:14" ht="12.75">
      <c r="A73" s="88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</row>
    <row r="74" spans="1:14" ht="12.75">
      <c r="A74" s="88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8"/>
    </row>
    <row r="75" spans="1:14" ht="12.75">
      <c r="A75" s="88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8"/>
    </row>
    <row r="76" spans="1:14" ht="12.75">
      <c r="A76" s="88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8"/>
    </row>
    <row r="77" spans="1:14" ht="12.75">
      <c r="A77" s="88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1:14" ht="12.75">
      <c r="A78" s="88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8"/>
    </row>
    <row r="79" spans="1:14" ht="12.75">
      <c r="A79" s="88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8"/>
    </row>
    <row r="80" spans="1:14" ht="12.75">
      <c r="A80" s="88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8"/>
    </row>
    <row r="81" spans="1:14" ht="12.75">
      <c r="A81" s="88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8"/>
    </row>
  </sheetData>
  <sheetProtection/>
  <mergeCells count="6">
    <mergeCell ref="A1:N1"/>
    <mergeCell ref="A3:N3"/>
    <mergeCell ref="A35:N35"/>
    <mergeCell ref="A37:N37"/>
    <mergeCell ref="A51:N51"/>
    <mergeCell ref="A53:N5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2013-03-11T16:19:07Z</cp:lastPrinted>
  <dcterms:created xsi:type="dcterms:W3CDTF">2006-02-24T09:38:25Z</dcterms:created>
  <dcterms:modified xsi:type="dcterms:W3CDTF">2014-06-24T11:18:09Z</dcterms:modified>
  <cp:category/>
  <cp:version/>
  <cp:contentType/>
  <cp:contentStatus/>
</cp:coreProperties>
</file>