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4260" tabRatio="601" activeTab="0"/>
  </bookViews>
  <sheets>
    <sheet name="8." sheetId="1" r:id="rId1"/>
    <sheet name="8.1" sheetId="2" r:id="rId2"/>
    <sheet name="8.2" sheetId="3" r:id="rId3"/>
    <sheet name="8.3" sheetId="4" r:id="rId4"/>
  </sheets>
  <definedNames/>
  <calcPr fullCalcOnLoad="1"/>
</workbook>
</file>

<file path=xl/sharedStrings.xml><?xml version="1.0" encoding="utf-8"?>
<sst xmlns="http://schemas.openxmlformats.org/spreadsheetml/2006/main" count="541" uniqueCount="265">
  <si>
    <t>Oman / سلطنة عمان</t>
  </si>
  <si>
    <t>Qatar / قطر</t>
  </si>
  <si>
    <t>Emirats Arabes Unis / United Arab Emirates / الإمارات العربية المتحدة</t>
  </si>
  <si>
    <t>ِAlgérie / Algeria / الجزائر</t>
  </si>
  <si>
    <t>Lybie / Lybia / ليبيا</t>
  </si>
  <si>
    <t>Maroc / Morocco / المغرب</t>
  </si>
  <si>
    <t>Tunisie / Tunisia / تونس</t>
  </si>
  <si>
    <t>Catégories spéciales / Special categories / فئات خاصة</t>
  </si>
  <si>
    <t>Palestinien réfugié au Liban / Palestinian refugee in Lebanon / فلسطيني لاجىء في لبنان</t>
  </si>
  <si>
    <t>Palestinien étranger / Foreign Palestinian / فلسطيني أجنبي</t>
  </si>
  <si>
    <t>En cours d'étude / Under study / قيد الدرس</t>
  </si>
  <si>
    <t>Tous les Arabes / All Arabs / كل العرب</t>
  </si>
  <si>
    <t>Afrique / Africa / إفريقيا</t>
  </si>
  <si>
    <t>Angola / أنغولا</t>
  </si>
  <si>
    <t>Caméron / Cameroun / كاميرون</t>
  </si>
  <si>
    <t>Centre Afrique / Central Africa / إفريقيا الوسطى</t>
  </si>
  <si>
    <t>Tchad / تشاد</t>
  </si>
  <si>
    <t>Congo / كونغو</t>
  </si>
  <si>
    <t>Guinée Equatoriale / Euqtorial Guinee / غينيا الاستوائية</t>
  </si>
  <si>
    <t>Gabon / غابون</t>
  </si>
  <si>
    <t>Saw Tomey &amp; Priceps / ساوتومي وبرنسب</t>
  </si>
  <si>
    <t>Zaïre / Zaire / زائير</t>
  </si>
  <si>
    <t>Afrique de l'Est / East Africa / إفريقيا الشرقية</t>
  </si>
  <si>
    <t>Borondi / Burundi / بوروندي</t>
  </si>
  <si>
    <t>Comoros / جزر القمر</t>
  </si>
  <si>
    <t>Ethiopie / Ethiopia / أثيوبيا</t>
  </si>
  <si>
    <t>Kenya / كينيا</t>
  </si>
  <si>
    <t>Madagascar / مدغشقر</t>
  </si>
  <si>
    <t>Malawi / مالاوي</t>
  </si>
  <si>
    <t>Iles Maurice / Muaritiaus / جزر الموريس</t>
  </si>
  <si>
    <t>Rwanda / رواندا</t>
  </si>
  <si>
    <t>Seyschells / جزر السيشل</t>
  </si>
  <si>
    <t>Tanzanie / Tanzania</t>
  </si>
  <si>
    <t>Ouganda / Uganda / أوغندا</t>
  </si>
  <si>
    <t>Zambie / Zambia / زامبيا</t>
  </si>
  <si>
    <t>Afrique du Sud / South Africa / إفريقيا الجنوبية</t>
  </si>
  <si>
    <t>Botswana / بوتسوانا</t>
  </si>
  <si>
    <t>Mozambique / موزامبيق</t>
  </si>
  <si>
    <t>Namibie / Namibia / ناميبيا</t>
  </si>
  <si>
    <t>Swaziland / سوازيلاند</t>
  </si>
  <si>
    <t>Zimbabwe / زمبابواي</t>
  </si>
  <si>
    <t>Bénin / Benin / بنين</t>
  </si>
  <si>
    <t>Cap Verde / الرأس الأخضر</t>
  </si>
  <si>
    <t>Gambie / Gambia / غامبيا</t>
  </si>
  <si>
    <t>Ghana / غانا</t>
  </si>
  <si>
    <t>Mali / مالي</t>
  </si>
  <si>
    <t>Niger / النيجير</t>
  </si>
  <si>
    <t>Nigérie / Nigeria / نيجيريا</t>
  </si>
  <si>
    <t>Sénégal / Senegal / السنغال</t>
  </si>
  <si>
    <t>Sierra Leone / سيراليون</t>
  </si>
  <si>
    <t>Togo / توغو</t>
  </si>
  <si>
    <t>Lesotho / ليسوتو</t>
  </si>
  <si>
    <t>Côte d'Ivoire / Ivory Caost / ساحل العاج</t>
  </si>
  <si>
    <t>Guinee Bissaw / غينيا بيساو</t>
  </si>
  <si>
    <t>Amériques / America / القارة الأميركية</t>
  </si>
  <si>
    <t>Visiteurs sortis / Outgoing visitors / الرعايا المغادرون</t>
  </si>
  <si>
    <t>Bahamas / Bahamas / جزر الباهاماس</t>
  </si>
  <si>
    <t>Barbedos / Barbedos / بربادوس</t>
  </si>
  <si>
    <t>Cuba / Cuba / كوبا</t>
  </si>
  <si>
    <t>Puerto-rico / Porto-Rico / بورتو ريكو</t>
  </si>
  <si>
    <t>سان لوشيا / Santa Luccia</t>
  </si>
  <si>
    <t>Tableau 8.3 - Synthèse du mouvement des visiteurs par groupe géographique /Table 8.3 - Summary of visitors'movement by geographic group / جدول رقم 8.3 - ملخص بحركة القادمين والمغادرين بموجب المجموعة الجغرافية</t>
  </si>
  <si>
    <t>Pays Arabes / Arab countries / الدول العربية</t>
  </si>
  <si>
    <t>Pays africains / African countries / الدول الإفريقية</t>
  </si>
  <si>
    <t>Pays américains / American countries / الدول الأميركية</t>
  </si>
  <si>
    <t>Pays asiatiques / Asiatic countries / الدول الآسيوية</t>
  </si>
  <si>
    <t>Pays européens / European countries / الدول الأوروبية</t>
  </si>
  <si>
    <t>Océanie / Oceania / أوسيانيا</t>
  </si>
  <si>
    <t>Total des arrivées / Total incomings / مجموع القادمين</t>
  </si>
  <si>
    <t>Arrivées / Incomings / القادمون</t>
  </si>
  <si>
    <t>Total des sorties / Total outgoings / مجموع المغادرين</t>
  </si>
  <si>
    <t>Sorties / Outgoings / المغادرون</t>
  </si>
  <si>
    <t>Saint-Vincent Grenadine / Saint-Vincent Grenadine / سان فانسان غرونادين</t>
  </si>
  <si>
    <t>Costarica / Costarica / كوستاريكا</t>
  </si>
  <si>
    <t>Guatémala / Guatemala / غواتيمالا</t>
  </si>
  <si>
    <t>Honduras / Honduras / هندوراس</t>
  </si>
  <si>
    <t>Nicaragua / Nicaragua / نيكاراغوا</t>
  </si>
  <si>
    <t>Panama / Panama / باناما</t>
  </si>
  <si>
    <t>Amérique du Nord / North American / اميركا الشمالية</t>
  </si>
  <si>
    <t>Canada / Canada / كندا</t>
  </si>
  <si>
    <t>Mexique / Mexico / المكسيك</t>
  </si>
  <si>
    <t>Amérique du Sud /South America / اميركا الجنوبية</t>
  </si>
  <si>
    <t>Argentine / Argentina / الأرجنتين</t>
  </si>
  <si>
    <t>Bolivie / Bolivia / بوليفيا</t>
  </si>
  <si>
    <t>Brézil / Brazil / البرازيل</t>
  </si>
  <si>
    <t>Chilie / Chile / شيلي</t>
  </si>
  <si>
    <t>Colombie / Colombia / كولومبيا</t>
  </si>
  <si>
    <t>Pérou / Peru / البيرو</t>
  </si>
  <si>
    <t>Surinam / Surinam / سورينام</t>
  </si>
  <si>
    <t>Trinidad et Tobago / Trinidad and Tobago / ترينيداد وتوباغو</t>
  </si>
  <si>
    <t>Venezuela / Venezuela / فنزويلا</t>
  </si>
  <si>
    <t>Equateur / Equador / إكوادور</t>
  </si>
  <si>
    <t>Paraguay / Paraguay / باراغواي</t>
  </si>
  <si>
    <t>Asie sans les pays Arabes / Asia excluding Arab countries / الدول الآسيوية</t>
  </si>
  <si>
    <t>Chine / China / الصين الشعبية</t>
  </si>
  <si>
    <t>Hong Kong / هونغ كونغ</t>
  </si>
  <si>
    <t>Japon / Japan / اليابان</t>
  </si>
  <si>
    <t>ماكاو / Macaw</t>
  </si>
  <si>
    <t>Mangolie / Mongolia / منغوليا</t>
  </si>
  <si>
    <t>Asie du Sud / South Asia / آسيا الجنوبية</t>
  </si>
  <si>
    <t>Afghanistan / Afghanistan / أفغانستان</t>
  </si>
  <si>
    <t>Bhutan / بوتان</t>
  </si>
  <si>
    <t>Inde / India / الهند</t>
  </si>
  <si>
    <t>Iran / إيران</t>
  </si>
  <si>
    <t>Kazakhistan / كازاخستان</t>
  </si>
  <si>
    <t>Pakistan / باكستان</t>
  </si>
  <si>
    <t>Sri Lanka / سريلانكا</t>
  </si>
  <si>
    <t>Turkménistan / Turkmenistan / تركمانستان</t>
  </si>
  <si>
    <t>Myanmar / ميانمار</t>
  </si>
  <si>
    <t>Cambodge / Cambodia / كمبوديا</t>
  </si>
  <si>
    <t>Indonésie / Indonesia / أندونيسيا</t>
  </si>
  <si>
    <t>Malaisie / Malaysia / ماليزيا</t>
  </si>
  <si>
    <t>Singapour / Singapur / سنغافورة</t>
  </si>
  <si>
    <t>Thailande / Thailand / تايلاند</t>
  </si>
  <si>
    <t>Philippines / الفيليبين</t>
  </si>
  <si>
    <t>Europe / اوروبا</t>
  </si>
  <si>
    <t>Azarbeijan / اذربيجان</t>
  </si>
  <si>
    <t>Europe de l'Est / East Europe / أوروبا الشرقية</t>
  </si>
  <si>
    <t>Bosnie / Bosnia / البوسنة والهرسك</t>
  </si>
  <si>
    <t>Bulgarie / Bulgaria / بلغاريا</t>
  </si>
  <si>
    <t>Moldavie / Moldavia / مولدافيا</t>
  </si>
  <si>
    <t>Roumanie / Romania / رومانيا</t>
  </si>
  <si>
    <t>Russie / Russia / الاتحاد الروسي</t>
  </si>
  <si>
    <t>Ukraine / أوكرانيا</t>
  </si>
  <si>
    <t>Chypre / Cyprus / قبرص</t>
  </si>
  <si>
    <t>Grèce / Greece / اليونان</t>
  </si>
  <si>
    <t>Turquie / Turkey / تركيا</t>
  </si>
  <si>
    <t>Estonie / Estonia / إستونيا</t>
  </si>
  <si>
    <t>Finlande / Finland / فنلندا</t>
  </si>
  <si>
    <t>Norvège / Norway / النروج</t>
  </si>
  <si>
    <t>Europe de l'Ouest  / West Europe / أوروبا الغربية</t>
  </si>
  <si>
    <t>Belgique / Belgium / بلجيكا</t>
  </si>
  <si>
    <t>France / فرنسا</t>
  </si>
  <si>
    <t>Allemagne / Germany / ألمانيا</t>
  </si>
  <si>
    <t>Irlande / Irland / أيرلاندا</t>
  </si>
  <si>
    <t>Italie / Italy / إيطاليا</t>
  </si>
  <si>
    <t>Lichenshtein / ليشتنشتين</t>
  </si>
  <si>
    <t>Luxembourg / اللوكسمبورغ</t>
  </si>
  <si>
    <t>Malte / Malta / مالطا</t>
  </si>
  <si>
    <t>Monaco / موناكو</t>
  </si>
  <si>
    <t>Hollande / Netherlands / هولندا</t>
  </si>
  <si>
    <t>Portugal / البرتغال</t>
  </si>
  <si>
    <t>San Marino / سان مارينو</t>
  </si>
  <si>
    <t>Espagne / Spain / إسبانيا</t>
  </si>
  <si>
    <t>Suisse / Switzerland / سويسرا</t>
  </si>
  <si>
    <t>Grande-Bretagne / Great-Britain / بريطانيا</t>
  </si>
  <si>
    <t>Vatican / فاتيكان</t>
  </si>
  <si>
    <t>Serbie / Serbia / صربيا</t>
  </si>
  <si>
    <t>Australie / Australia / أوستراليا</t>
  </si>
  <si>
    <t>Grand total / المجموع العام</t>
  </si>
  <si>
    <t>Nouvelle-Zélande / New Zealand / نيوزيلاند</t>
  </si>
  <si>
    <t>Milanesie / Milanasia / ميلانيزيا</t>
  </si>
  <si>
    <t>Fidgi / جزر الفيجي</t>
  </si>
  <si>
    <t>Kalidonie / Kaledonia / كاليدونيا</t>
  </si>
  <si>
    <t>Guinée / Guinea / غينيا</t>
  </si>
  <si>
    <t>Croix Rouge / Red Cross / الصليب الاحمر</t>
  </si>
  <si>
    <t>ONU / United Nations / الامم المتحدة</t>
  </si>
  <si>
    <t>Autriche / Austria / النمسا</t>
  </si>
  <si>
    <t>Andorre / Andorra / إندورا</t>
  </si>
  <si>
    <t>Iles Solomon / Solomon Islands / جزر سليمان</t>
  </si>
  <si>
    <t>Vawato / فاواتو</t>
  </si>
  <si>
    <t>Micronésie / Micronesia / ميكرونيزيا</t>
  </si>
  <si>
    <t>WM Micronésie / WMMicronesia / و.م. ميكرونيزيا</t>
  </si>
  <si>
    <t>Iles Maréchal / Marshall Islands / جزر المارشال</t>
  </si>
  <si>
    <t>Nauru / ناورو</t>
  </si>
  <si>
    <t>Polynésie / Polynesia / بولينيزيا</t>
  </si>
  <si>
    <t>Kiribati / كيريباتي</t>
  </si>
  <si>
    <t>Tonga / تونغا</t>
  </si>
  <si>
    <t>Toffalo / توفالو</t>
  </si>
  <si>
    <t>Etats supplémentaires / Extra States / الدول الإضافية</t>
  </si>
  <si>
    <t>Organisations internationales / International Organizations / المنظمات الدولية</t>
  </si>
  <si>
    <t>Autres nationalités / Other Nationalities / جنسيات أخرى</t>
  </si>
  <si>
    <t>Autres Libanais / Other Lebanese / غير لبنانية</t>
  </si>
  <si>
    <t>Autres Koweit / Other Kuwait / غير كويتية</t>
  </si>
  <si>
    <t>Nationalité / Nationality / الجنسية</t>
  </si>
  <si>
    <t>Caraïbes / Caribbeans / جزر الكاراييب</t>
  </si>
  <si>
    <t>Amérique Centrale / Central America / أميركا الوسطى</t>
  </si>
  <si>
    <t>Europe du Nord / North Europe / اوروبا الشمالية</t>
  </si>
  <si>
    <t>Cocasie / Cocasia / الكوكاز</t>
  </si>
  <si>
    <t>Albanie / Albania / ألبانيا</t>
  </si>
  <si>
    <t>Pologne / Poland / بولندا</t>
  </si>
  <si>
    <t>Mauritanie / Mauritania / موريتانيا</t>
  </si>
  <si>
    <t>Passeport de passage / Pass Passport / جواز مرور</t>
  </si>
  <si>
    <t>Libérie / Liberia / ليبيريا</t>
  </si>
  <si>
    <t>Dominque / Dominca / دومينكا</t>
  </si>
  <si>
    <t>Grenada / Granada / غرينادا</t>
  </si>
  <si>
    <t>Haïti / Haiti / هايتي</t>
  </si>
  <si>
    <t>Jamaïque / Jamaica / جاميكا</t>
  </si>
  <si>
    <t>Saint Kits&amp; Nefts / سان كيتس- نيفس</t>
  </si>
  <si>
    <t>Etats-Unis / United States / الولايات المتحدة</t>
  </si>
  <si>
    <t>Extrême Orient / Far East / الشرق الأقصى</t>
  </si>
  <si>
    <t>Corée du nord / North Corea / كوريا الشمالية</t>
  </si>
  <si>
    <t>Corée du Sud / South Corea / كوريا الجنوبية</t>
  </si>
  <si>
    <t>Taïwan / Taiwan / تايوان</t>
  </si>
  <si>
    <t>Iles Maldives / Maldive Islands / جزر المالديف</t>
  </si>
  <si>
    <t>Népal / Nepal / نيبال</t>
  </si>
  <si>
    <t>Tadjikistan / طادجكستان</t>
  </si>
  <si>
    <t>Asie du Sud-Est / South East Asia / جنوب شرق آسيا</t>
  </si>
  <si>
    <t>Laos / لاووس</t>
  </si>
  <si>
    <t>Arménie / Armenia / ارمينيا</t>
  </si>
  <si>
    <t>Géorgie / Georgia / جورجيا</t>
  </si>
  <si>
    <t>Croatie / Croatia / كرواتيا</t>
  </si>
  <si>
    <t>République Tchèque / Czech Republic / الجمهورية التشيكية</t>
  </si>
  <si>
    <t>Hongrie / Hungary / هنغاريا</t>
  </si>
  <si>
    <t>Slovaquie / Slovakia / سلوفاكيا</t>
  </si>
  <si>
    <t>Slovénie / Slovenia / سلوفانيا</t>
  </si>
  <si>
    <t>Yougoslavie / Yougoslavia / يوغوسلافيا</t>
  </si>
  <si>
    <t>Europe Moyenne Orientale / Middle Eastern Europe / أوروبا الشرق أوسطية</t>
  </si>
  <si>
    <t>Danemark / Denmark / دانمارك</t>
  </si>
  <si>
    <t>Icelande / Iceland / إيسلاند</t>
  </si>
  <si>
    <t>Latvie / Latvia / لاتفيا</t>
  </si>
  <si>
    <t>Lituanie / Lituania / ليتوانيا</t>
  </si>
  <si>
    <t>Austerlasie / Austerlasia / أوسترلازيا</t>
  </si>
  <si>
    <t>Iles Samoa du Nord / North Samoa Islands / جزر الساموا الشمالية</t>
  </si>
  <si>
    <t>Non Précisées / Non-defined / غير معينة</t>
  </si>
  <si>
    <t>Suède / Sweden / السويد</t>
  </si>
  <si>
    <t>8. TOURISME</t>
  </si>
  <si>
    <t>8. TOURISM</t>
  </si>
  <si>
    <t>8. سياحة</t>
  </si>
  <si>
    <t>Source:  Direction de la Sûreté Générale / Source: General Directorate of General Seurity / المصدر : المديرية العامة للأمن العام</t>
  </si>
  <si>
    <t>Janvier / January / كانون ثاني</t>
  </si>
  <si>
    <t>Février / February / شباط</t>
  </si>
  <si>
    <t xml:space="preserve">Mars / March / آذار </t>
  </si>
  <si>
    <t>Avril / April / نيسان</t>
  </si>
  <si>
    <t>Mai / May / أيار</t>
  </si>
  <si>
    <t>Juin / June / حزيران</t>
  </si>
  <si>
    <t>Juillet / July / تموز</t>
  </si>
  <si>
    <t>Août / August / آب</t>
  </si>
  <si>
    <t>Septembre / September / أيلول</t>
  </si>
  <si>
    <t>Octobre / October / تشرين أول</t>
  </si>
  <si>
    <t>Novembre / November / تشرين ثاني</t>
  </si>
  <si>
    <t>Décembre / December / كانون أول</t>
  </si>
  <si>
    <t>Arabes / Arabs / عرب</t>
  </si>
  <si>
    <t>Liban / Lebanon / لبنان</t>
  </si>
  <si>
    <t>Syrie / Syria / سوريا</t>
  </si>
  <si>
    <t>Egypte / Egypt / مصر</t>
  </si>
  <si>
    <t>Iraq / Irak / العراق</t>
  </si>
  <si>
    <t>Jordanie / Jordan / الأردن</t>
  </si>
  <si>
    <t>Hadramout / حضرموت</t>
  </si>
  <si>
    <t>Arabie Saoudite / Saudi Arabia / المملكة العربية السعودية</t>
  </si>
  <si>
    <t>Yémen / Yemen / اليمن</t>
  </si>
  <si>
    <t>Somalie / Somalia / الصومال</t>
  </si>
  <si>
    <t>Erithrée / Eritria / إرتريا</t>
  </si>
  <si>
    <t>Soudan / Sudan / السودان</t>
  </si>
  <si>
    <t>Bahrain / البحرين</t>
  </si>
  <si>
    <t>Koweit / Kuwait / الكويت</t>
  </si>
  <si>
    <t>Biellorussie / Belarusia / بيلوروسيا</t>
  </si>
  <si>
    <t>Bengladesh / Bangladesh / بنغلاديش</t>
  </si>
  <si>
    <t>Bélise / Belize / بليز</t>
  </si>
  <si>
    <t>Océanie / Oceania / أوقيانا</t>
  </si>
  <si>
    <t xml:space="preserve">Dominicaine / Dominica /جمهورية الدومينيك </t>
  </si>
  <si>
    <t>Burkina Faso / Borkina Fasso / بوركينا فاسو</t>
  </si>
  <si>
    <t>Vietnam / فيتنام</t>
  </si>
  <si>
    <t xml:space="preserve">Macédoine / Macedonia / مقدونيا </t>
  </si>
  <si>
    <t>Ouzbékistan / Uzbekistan / أوزباكستان</t>
  </si>
  <si>
    <t>Brunai / Brunei / بروناي</t>
  </si>
  <si>
    <t>Kirjistan / كيرجيزيا</t>
  </si>
  <si>
    <t>Salvadore / Salvadore / سلفادور</t>
  </si>
  <si>
    <t>Jibouti / Djibouti / جيبوتي</t>
  </si>
  <si>
    <t>Urguay / Urgway / أورغواي</t>
  </si>
  <si>
    <t>Antegua et Bermuda/ Antegua and Bermuda/ أنتغوا وبرمودا</t>
  </si>
  <si>
    <t>Tableau 8.1 - Arrivées par nationalité /Table 8.1 - Arrivals by nationality / جدول رقم 8.1 - القادمون بموجب الجنسية</t>
  </si>
  <si>
    <t>Tableau 8.2 - Départs par nationalité /Table 8.2 - Departures by nationality / جدول رقم 8.2 - المغادرون بموجب الجنسية</t>
  </si>
  <si>
    <t>Afrique Cnetrale / Central Africa / إفريقيا الوسطى</t>
  </si>
  <si>
    <t>Total 2011 / Total 2011 / مجموع 2011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</si>
</sst>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</numFmts>
  <fonts count="47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2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2" fillId="0" borderId="0" applyNumberFormat="0">
      <alignment horizontal="right"/>
      <protection/>
    </xf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Fill="1" applyAlignment="1">
      <alignment vertical="center" readingOrder="1"/>
    </xf>
    <xf numFmtId="0" fontId="7" fillId="0" borderId="0" xfId="0" applyFont="1" applyFill="1" applyAlignment="1">
      <alignment vertical="center" readingOrder="1"/>
    </xf>
    <xf numFmtId="0" fontId="8" fillId="0" borderId="0" xfId="0" applyFont="1" applyFill="1" applyAlignment="1">
      <alignment vertical="center" readingOrder="1"/>
    </xf>
    <xf numFmtId="0" fontId="6" fillId="0" borderId="0" xfId="0" applyFont="1" applyFill="1" applyBorder="1" applyAlignment="1">
      <alignment horizontal="right" vertical="center" readingOrder="1"/>
    </xf>
    <xf numFmtId="0" fontId="6" fillId="0" borderId="0" xfId="0" applyFont="1" applyFill="1" applyAlignment="1">
      <alignment vertical="center" readingOrder="1"/>
    </xf>
    <xf numFmtId="172" fontId="5" fillId="0" borderId="0" xfId="0" applyNumberFormat="1" applyFont="1" applyFill="1" applyAlignment="1">
      <alignment vertical="center" readingOrder="1"/>
    </xf>
    <xf numFmtId="0" fontId="11" fillId="0" borderId="10" xfId="0" applyFont="1" applyFill="1" applyBorder="1" applyAlignment="1">
      <alignment horizontal="center" vertical="center" readingOrder="1"/>
    </xf>
    <xf numFmtId="0" fontId="11" fillId="0" borderId="10" xfId="0" applyFont="1" applyFill="1" applyBorder="1" applyAlignment="1">
      <alignment horizontal="center" vertical="center" textRotation="90" wrapText="1" readingOrder="1"/>
    </xf>
    <xf numFmtId="3" fontId="12" fillId="0" borderId="10" xfId="0" applyNumberFormat="1" applyFont="1" applyFill="1" applyBorder="1" applyAlignment="1">
      <alignment horizontal="right" vertical="center" wrapText="1" readingOrder="1"/>
    </xf>
    <xf numFmtId="3" fontId="12" fillId="0" borderId="10" xfId="0" applyNumberFormat="1" applyFont="1" applyFill="1" applyBorder="1" applyAlignment="1">
      <alignment vertical="center" readingOrder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3" fontId="9" fillId="0" borderId="11" xfId="0" applyNumberFormat="1" applyFont="1" applyFill="1" applyBorder="1" applyAlignment="1">
      <alignment vertical="center" readingOrder="1"/>
    </xf>
    <xf numFmtId="0" fontId="9" fillId="0" borderId="11" xfId="0" applyFont="1" applyFill="1" applyBorder="1" applyAlignment="1">
      <alignment vertical="center" readingOrder="1"/>
    </xf>
    <xf numFmtId="3" fontId="12" fillId="0" borderId="11" xfId="0" applyNumberFormat="1" applyFont="1" applyFill="1" applyBorder="1" applyAlignment="1">
      <alignment vertical="center" readingOrder="1"/>
    </xf>
    <xf numFmtId="3" fontId="9" fillId="0" borderId="12" xfId="42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vertical="center" readingOrder="1"/>
    </xf>
    <xf numFmtId="3" fontId="12" fillId="0" borderId="12" xfId="0" applyNumberFormat="1" applyFont="1" applyFill="1" applyBorder="1" applyAlignment="1">
      <alignment vertical="center" readingOrder="1"/>
    </xf>
    <xf numFmtId="3" fontId="9" fillId="0" borderId="12" xfId="0" applyNumberFormat="1" applyFont="1" applyFill="1" applyBorder="1" applyAlignment="1">
      <alignment vertical="center" readingOrder="1"/>
    </xf>
    <xf numFmtId="3" fontId="9" fillId="0" borderId="13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 readingOrder="1"/>
    </xf>
    <xf numFmtId="0" fontId="11" fillId="0" borderId="10" xfId="0" applyFont="1" applyFill="1" applyBorder="1" applyAlignment="1">
      <alignment vertical="center" wrapText="1"/>
    </xf>
    <xf numFmtId="3" fontId="12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vertical="center"/>
    </xf>
    <xf numFmtId="3" fontId="12" fillId="0" borderId="11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3" fontId="12" fillId="0" borderId="12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 readingOrder="1"/>
    </xf>
    <xf numFmtId="0" fontId="5" fillId="0" borderId="0" xfId="0" applyFont="1" applyFill="1" applyAlignment="1">
      <alignment/>
    </xf>
    <xf numFmtId="0" fontId="11" fillId="0" borderId="14" xfId="0" applyFont="1" applyFill="1" applyBorder="1" applyAlignment="1">
      <alignment horizontal="center" vertical="center" readingOrder="1"/>
    </xf>
    <xf numFmtId="0" fontId="11" fillId="0" borderId="14" xfId="0" applyFont="1" applyFill="1" applyBorder="1" applyAlignment="1">
      <alignment horizontal="center" vertical="center" textRotation="90" wrapText="1" readingOrder="1"/>
    </xf>
    <xf numFmtId="0" fontId="9" fillId="0" borderId="12" xfId="0" applyFont="1" applyFill="1" applyBorder="1" applyAlignment="1">
      <alignment/>
    </xf>
    <xf numFmtId="0" fontId="6" fillId="0" borderId="11" xfId="0" applyFont="1" applyFill="1" applyBorder="1" applyAlignment="1">
      <alignment vertical="center" readingOrder="1"/>
    </xf>
    <xf numFmtId="0" fontId="6" fillId="0" borderId="12" xfId="0" applyFont="1" applyFill="1" applyBorder="1" applyAlignment="1">
      <alignment vertical="center" readingOrder="1"/>
    </xf>
    <xf numFmtId="0" fontId="6" fillId="0" borderId="12" xfId="0" applyFont="1" applyFill="1" applyBorder="1" applyAlignment="1">
      <alignment vertical="center" wrapText="1" readingOrder="1"/>
    </xf>
    <xf numFmtId="0" fontId="6" fillId="0" borderId="12" xfId="0" applyFont="1" applyFill="1" applyBorder="1" applyAlignment="1">
      <alignment horizontal="left" vertical="center" readingOrder="1"/>
    </xf>
    <xf numFmtId="0" fontId="6" fillId="0" borderId="13" xfId="0" applyFont="1" applyFill="1" applyBorder="1" applyAlignment="1">
      <alignment vertical="center" wrapText="1" readingOrder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 wrapText="1"/>
    </xf>
    <xf numFmtId="3" fontId="5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 wrapText="1" readingOrder="1"/>
    </xf>
    <xf numFmtId="0" fontId="6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/>
    </xf>
    <xf numFmtId="191" fontId="9" fillId="0" borderId="11" xfId="42" applyNumberFormat="1" applyFont="1" applyFill="1" applyBorder="1" applyAlignment="1">
      <alignment vertical="center"/>
    </xf>
    <xf numFmtId="191" fontId="9" fillId="0" borderId="12" xfId="42" applyNumberFormat="1" applyFont="1" applyFill="1" applyBorder="1" applyAlignment="1">
      <alignment vertical="center"/>
    </xf>
    <xf numFmtId="191" fontId="9" fillId="0" borderId="13" xfId="42" applyNumberFormat="1" applyFont="1" applyFill="1" applyBorder="1" applyAlignment="1">
      <alignment vertical="center"/>
    </xf>
    <xf numFmtId="191" fontId="12" fillId="0" borderId="10" xfId="42" applyNumberFormat="1" applyFont="1" applyFill="1" applyBorder="1" applyAlignment="1">
      <alignment vertical="center"/>
    </xf>
    <xf numFmtId="3" fontId="9" fillId="0" borderId="14" xfId="0" applyNumberFormat="1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 readingOrder="1"/>
    </xf>
    <xf numFmtId="3" fontId="12" fillId="33" borderId="10" xfId="0" applyNumberFormat="1" applyFont="1" applyFill="1" applyBorder="1" applyAlignment="1">
      <alignment horizontal="right" vertical="center" readingOrder="1"/>
    </xf>
    <xf numFmtId="3" fontId="12" fillId="33" borderId="10" xfId="0" applyNumberFormat="1" applyFont="1" applyFill="1" applyBorder="1" applyAlignment="1">
      <alignment vertical="center" readingOrder="1"/>
    </xf>
    <xf numFmtId="0" fontId="5" fillId="33" borderId="0" xfId="0" applyFont="1" applyFill="1" applyAlignment="1">
      <alignment vertical="center" readingOrder="1"/>
    </xf>
    <xf numFmtId="0" fontId="11" fillId="33" borderId="10" xfId="0" applyFont="1" applyFill="1" applyBorder="1" applyAlignment="1">
      <alignment horizontal="center" vertical="center"/>
    </xf>
    <xf numFmtId="3" fontId="12" fillId="33" borderId="10" xfId="0" applyNumberFormat="1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11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10" fillId="0" borderId="15" xfId="0" applyFont="1" applyBorder="1" applyAlignment="1">
      <alignment horizontal="center" vertical="center" readingOrder="1"/>
    </xf>
    <xf numFmtId="0" fontId="10" fillId="0" borderId="14" xfId="0" applyFont="1" applyBorder="1" applyAlignment="1">
      <alignment horizontal="center" vertical="center" readingOrder="1"/>
    </xf>
    <xf numFmtId="0" fontId="10" fillId="0" borderId="16" xfId="0" applyFont="1" applyBorder="1" applyAlignment="1">
      <alignment horizontal="center" vertical="center" readingOrder="1"/>
    </xf>
    <xf numFmtId="0" fontId="10" fillId="0" borderId="17" xfId="0" applyFont="1" applyBorder="1" applyAlignment="1">
      <alignment horizontal="center" vertical="center" readingOrder="1"/>
    </xf>
    <xf numFmtId="0" fontId="10" fillId="0" borderId="18" xfId="0" applyFont="1" applyBorder="1" applyAlignment="1">
      <alignment horizontal="center" vertical="center" readingOrder="1"/>
    </xf>
    <xf numFmtId="0" fontId="10" fillId="0" borderId="19" xfId="0" applyFont="1" applyBorder="1" applyAlignment="1">
      <alignment horizontal="center" vertical="center" readingOrder="1"/>
    </xf>
    <xf numFmtId="0" fontId="8" fillId="0" borderId="10" xfId="0" applyFont="1" applyFill="1" applyBorder="1" applyAlignment="1">
      <alignment horizontal="center" vertical="center" readingOrder="1"/>
    </xf>
    <xf numFmtId="0" fontId="10" fillId="0" borderId="20" xfId="0" applyFont="1" applyBorder="1" applyAlignment="1">
      <alignment horizontal="center" vertical="center" readingOrder="1"/>
    </xf>
    <xf numFmtId="0" fontId="10" fillId="0" borderId="0" xfId="0" applyFont="1" applyBorder="1" applyAlignment="1">
      <alignment horizontal="center" vertical="center" readingOrder="1"/>
    </xf>
    <xf numFmtId="0" fontId="10" fillId="0" borderId="21" xfId="0" applyFont="1" applyBorder="1" applyAlignment="1">
      <alignment horizontal="center" vertical="center" readingOrder="1"/>
    </xf>
    <xf numFmtId="0" fontId="8" fillId="0" borderId="22" xfId="0" applyFont="1" applyFill="1" applyBorder="1" applyAlignment="1">
      <alignment horizontal="center" vertical="center" textRotation="90" readingOrder="1"/>
    </xf>
    <xf numFmtId="0" fontId="8" fillId="0" borderId="23" xfId="0" applyFont="1" applyFill="1" applyBorder="1" applyAlignment="1">
      <alignment horizontal="center" vertical="center" textRotation="90" readingOrder="1"/>
    </xf>
    <xf numFmtId="0" fontId="8" fillId="0" borderId="24" xfId="0" applyFont="1" applyFill="1" applyBorder="1" applyAlignment="1">
      <alignment horizontal="center" vertical="center" textRotation="90" readingOrder="1"/>
    </xf>
    <xf numFmtId="0" fontId="8" fillId="0" borderId="22" xfId="0" applyFont="1" applyFill="1" applyBorder="1" applyAlignment="1">
      <alignment horizontal="center" vertical="center" textRotation="90"/>
    </xf>
    <xf numFmtId="0" fontId="8" fillId="0" borderId="23" xfId="0" applyFont="1" applyFill="1" applyBorder="1" applyAlignment="1">
      <alignment horizontal="center" vertical="center" textRotation="90"/>
    </xf>
    <xf numFmtId="0" fontId="8" fillId="0" borderId="24" xfId="0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left" vertical="center" wrapText="1" readingOrder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3"/>
  <sheetViews>
    <sheetView tabSelected="1" zoomScalePageLayoutView="0" workbookViewId="0" topLeftCell="A1">
      <selection activeCell="A2" sqref="A2:K2"/>
    </sheetView>
  </sheetViews>
  <sheetFormatPr defaultColWidth="9.140625" defaultRowHeight="12.75"/>
  <sheetData>
    <row r="1" spans="1:11" ht="25.5">
      <c r="A1" s="70" t="s">
        <v>216</v>
      </c>
      <c r="B1" s="71"/>
      <c r="C1" s="71"/>
      <c r="D1" s="71"/>
      <c r="E1" s="71"/>
      <c r="F1" s="71"/>
      <c r="G1" s="71"/>
      <c r="H1" s="71"/>
      <c r="I1" s="71"/>
      <c r="J1" s="71"/>
      <c r="K1" s="72"/>
    </row>
    <row r="2" spans="1:11" ht="25.5">
      <c r="A2" s="77" t="s">
        <v>217</v>
      </c>
      <c r="B2" s="78"/>
      <c r="C2" s="78"/>
      <c r="D2" s="78"/>
      <c r="E2" s="78"/>
      <c r="F2" s="78"/>
      <c r="G2" s="78"/>
      <c r="H2" s="78"/>
      <c r="I2" s="78"/>
      <c r="J2" s="78"/>
      <c r="K2" s="79"/>
    </row>
    <row r="3" spans="1:11" ht="26.25" thickBot="1">
      <c r="A3" s="73" t="s">
        <v>218</v>
      </c>
      <c r="B3" s="74"/>
      <c r="C3" s="74"/>
      <c r="D3" s="74"/>
      <c r="E3" s="74"/>
      <c r="F3" s="74"/>
      <c r="G3" s="74"/>
      <c r="H3" s="74"/>
      <c r="I3" s="74"/>
      <c r="J3" s="74"/>
      <c r="K3" s="75"/>
    </row>
  </sheetData>
  <sheetProtection/>
  <mergeCells count="3">
    <mergeCell ref="A1:K1"/>
    <mergeCell ref="A2:K2"/>
    <mergeCell ref="A3:K3"/>
  </mergeCells>
  <printOptions horizontalCentered="1" vertic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63"/>
  <sheetViews>
    <sheetView zoomScale="140" zoomScaleNormal="14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2.75"/>
  <cols>
    <col min="1" max="1" width="3.7109375" style="11" customWidth="1"/>
    <col min="2" max="2" width="30.140625" style="12" customWidth="1"/>
    <col min="3" max="4" width="7.57421875" style="11" customWidth="1"/>
    <col min="5" max="5" width="7.28125" style="11" customWidth="1"/>
    <col min="6" max="6" width="7.57421875" style="11" customWidth="1"/>
    <col min="7" max="7" width="7.28125" style="11" customWidth="1"/>
    <col min="8" max="8" width="7.421875" style="11" customWidth="1"/>
    <col min="9" max="9" width="7.8515625" style="11" customWidth="1"/>
    <col min="10" max="10" width="7.421875" style="11" customWidth="1"/>
    <col min="11" max="11" width="8.57421875" style="11" customWidth="1"/>
    <col min="12" max="12" width="7.28125" style="11" customWidth="1"/>
    <col min="13" max="13" width="9.28125" style="11" customWidth="1"/>
    <col min="14" max="14" width="9.28125" style="11" bestFit="1" customWidth="1"/>
    <col min="15" max="15" width="11.421875" style="11" bestFit="1" customWidth="1"/>
    <col min="16" max="16384" width="9.140625" style="11" customWidth="1"/>
  </cols>
  <sheetData>
    <row r="1" spans="1:2" s="1" customFormat="1" ht="18.75">
      <c r="A1" s="2" t="s">
        <v>261</v>
      </c>
      <c r="B1" s="5"/>
    </row>
    <row r="2" spans="1:2" s="1" customFormat="1" ht="12.75">
      <c r="A2" s="1" t="s">
        <v>219</v>
      </c>
      <c r="B2" s="5"/>
    </row>
    <row r="3" spans="1:4" s="1" customFormat="1" ht="9.75" customHeight="1" thickBot="1">
      <c r="A3" s="4"/>
      <c r="B3" s="5"/>
      <c r="C3" s="3"/>
      <c r="D3" s="3"/>
    </row>
    <row r="4" spans="2:15" s="1" customFormat="1" ht="13.5" thickBot="1">
      <c r="B4" s="5"/>
      <c r="C4" s="76">
        <v>2011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1:15" s="1" customFormat="1" ht="54.75" thickBot="1">
      <c r="A5" s="80" t="s">
        <v>69</v>
      </c>
      <c r="B5" s="7" t="s">
        <v>174</v>
      </c>
      <c r="C5" s="8" t="s">
        <v>220</v>
      </c>
      <c r="D5" s="8" t="s">
        <v>221</v>
      </c>
      <c r="E5" s="8" t="s">
        <v>222</v>
      </c>
      <c r="F5" s="8" t="s">
        <v>223</v>
      </c>
      <c r="G5" s="8" t="s">
        <v>224</v>
      </c>
      <c r="H5" s="8" t="s">
        <v>225</v>
      </c>
      <c r="I5" s="8" t="s">
        <v>226</v>
      </c>
      <c r="J5" s="8" t="s">
        <v>227</v>
      </c>
      <c r="K5" s="8" t="s">
        <v>228</v>
      </c>
      <c r="L5" s="8" t="s">
        <v>229</v>
      </c>
      <c r="M5" s="8" t="s">
        <v>230</v>
      </c>
      <c r="N5" s="8" t="s">
        <v>231</v>
      </c>
      <c r="O5" s="8" t="s">
        <v>264</v>
      </c>
    </row>
    <row r="6" spans="1:15" s="1" customFormat="1" ht="13.5" thickBot="1">
      <c r="A6" s="81"/>
      <c r="B6" s="7" t="s">
        <v>149</v>
      </c>
      <c r="C6" s="9">
        <f aca="true" t="shared" si="0" ref="C6:N6">C7+C36+C83+C123+C159+C214+C233</f>
        <v>629873</v>
      </c>
      <c r="D6" s="9">
        <f t="shared" si="0"/>
        <v>588943</v>
      </c>
      <c r="E6" s="9">
        <f t="shared" si="0"/>
        <v>680489</v>
      </c>
      <c r="F6" s="9">
        <f t="shared" si="0"/>
        <v>632249</v>
      </c>
      <c r="G6" s="9">
        <f t="shared" si="0"/>
        <v>576113</v>
      </c>
      <c r="H6" s="9">
        <f t="shared" si="0"/>
        <v>734053</v>
      </c>
      <c r="I6" s="9">
        <f t="shared" si="0"/>
        <v>872449</v>
      </c>
      <c r="J6" s="9">
        <f t="shared" si="0"/>
        <v>599458</v>
      </c>
      <c r="K6" s="9">
        <f t="shared" si="0"/>
        <v>918276</v>
      </c>
      <c r="L6" s="9">
        <f t="shared" si="0"/>
        <v>614806</v>
      </c>
      <c r="M6" s="9">
        <f t="shared" si="0"/>
        <v>719608</v>
      </c>
      <c r="N6" s="9">
        <f t="shared" si="0"/>
        <v>592075</v>
      </c>
      <c r="O6" s="9">
        <f>SUM(C6:N6)</f>
        <v>8158392</v>
      </c>
    </row>
    <row r="7" spans="1:15" s="64" customFormat="1" ht="13.5" customHeight="1" thickBot="1">
      <c r="A7" s="81"/>
      <c r="B7" s="61" t="s">
        <v>11</v>
      </c>
      <c r="C7" s="62">
        <f>C8+C31</f>
        <v>567604</v>
      </c>
      <c r="D7" s="62">
        <f aca="true" t="shared" si="1" ref="D7:N7">D8+D31</f>
        <v>520466</v>
      </c>
      <c r="E7" s="62">
        <f t="shared" si="1"/>
        <v>584480</v>
      </c>
      <c r="F7" s="62">
        <f t="shared" si="1"/>
        <v>538566</v>
      </c>
      <c r="G7" s="62">
        <f t="shared" si="1"/>
        <v>493011</v>
      </c>
      <c r="H7" s="62">
        <f t="shared" si="1"/>
        <v>610277</v>
      </c>
      <c r="I7" s="62">
        <f t="shared" si="1"/>
        <v>733427</v>
      </c>
      <c r="J7" s="62">
        <f t="shared" si="1"/>
        <v>509466</v>
      </c>
      <c r="K7" s="62">
        <f t="shared" si="1"/>
        <v>829205</v>
      </c>
      <c r="L7" s="62">
        <f t="shared" si="1"/>
        <v>535780</v>
      </c>
      <c r="M7" s="62">
        <f t="shared" si="1"/>
        <v>651726</v>
      </c>
      <c r="N7" s="62">
        <f t="shared" si="1"/>
        <v>510930</v>
      </c>
      <c r="O7" s="63">
        <f aca="true" t="shared" si="2" ref="O7:O70">SUM(C7:N7)</f>
        <v>7084938</v>
      </c>
    </row>
    <row r="8" spans="1:15" s="1" customFormat="1" ht="13.5" thickBot="1">
      <c r="A8" s="81"/>
      <c r="B8" s="7" t="s">
        <v>232</v>
      </c>
      <c r="C8" s="10">
        <f aca="true" t="shared" si="3" ref="C8:N8">SUM(C9:C30)</f>
        <v>558985</v>
      </c>
      <c r="D8" s="10">
        <f t="shared" si="3"/>
        <v>512610</v>
      </c>
      <c r="E8" s="10">
        <f t="shared" si="3"/>
        <v>576088</v>
      </c>
      <c r="F8" s="10">
        <f t="shared" si="3"/>
        <v>529785</v>
      </c>
      <c r="G8" s="10">
        <f t="shared" si="3"/>
        <v>486226</v>
      </c>
      <c r="H8" s="10">
        <f t="shared" si="3"/>
        <v>597953</v>
      </c>
      <c r="I8" s="10">
        <f t="shared" si="3"/>
        <v>718020</v>
      </c>
      <c r="J8" s="10">
        <f t="shared" si="3"/>
        <v>500228</v>
      </c>
      <c r="K8" s="10">
        <f t="shared" si="3"/>
        <v>818602</v>
      </c>
      <c r="L8" s="10">
        <f t="shared" si="3"/>
        <v>527295</v>
      </c>
      <c r="M8" s="10">
        <f t="shared" si="3"/>
        <v>640775</v>
      </c>
      <c r="N8" s="10">
        <f t="shared" si="3"/>
        <v>502905</v>
      </c>
      <c r="O8" s="10">
        <f t="shared" si="2"/>
        <v>6969472</v>
      </c>
    </row>
    <row r="9" spans="1:16" s="1" customFormat="1" ht="12.75">
      <c r="A9" s="81"/>
      <c r="B9" s="39" t="s">
        <v>233</v>
      </c>
      <c r="C9" s="16">
        <v>230719</v>
      </c>
      <c r="D9" s="16">
        <v>200326</v>
      </c>
      <c r="E9" s="16">
        <v>216350</v>
      </c>
      <c r="F9" s="16">
        <v>204690</v>
      </c>
      <c r="G9" s="16">
        <v>170305</v>
      </c>
      <c r="H9" s="16">
        <v>206870</v>
      </c>
      <c r="I9" s="17">
        <v>260412</v>
      </c>
      <c r="J9" s="16">
        <v>209531</v>
      </c>
      <c r="K9" s="16">
        <v>213551</v>
      </c>
      <c r="L9" s="16">
        <v>191773</v>
      </c>
      <c r="M9" s="16">
        <v>195720</v>
      </c>
      <c r="N9" s="16">
        <v>197234</v>
      </c>
      <c r="O9" s="18">
        <f t="shared" si="2"/>
        <v>2497481</v>
      </c>
      <c r="P9" s="6"/>
    </row>
    <row r="10" spans="1:16" s="1" customFormat="1" ht="12.75">
      <c r="A10" s="81"/>
      <c r="B10" s="40" t="s">
        <v>234</v>
      </c>
      <c r="C10" s="19">
        <v>292614</v>
      </c>
      <c r="D10" s="19">
        <v>273703</v>
      </c>
      <c r="E10" s="19">
        <v>320056</v>
      </c>
      <c r="F10" s="19">
        <v>283914</v>
      </c>
      <c r="G10" s="19">
        <v>278259</v>
      </c>
      <c r="H10" s="19">
        <v>336943</v>
      </c>
      <c r="I10" s="20">
        <v>376977</v>
      </c>
      <c r="J10" s="19">
        <v>247801</v>
      </c>
      <c r="K10" s="19">
        <v>544767</v>
      </c>
      <c r="L10" s="19">
        <v>289947</v>
      </c>
      <c r="M10" s="19">
        <v>388610</v>
      </c>
      <c r="N10" s="19">
        <v>256803</v>
      </c>
      <c r="O10" s="21">
        <f t="shared" si="2"/>
        <v>3890394</v>
      </c>
      <c r="P10" s="6"/>
    </row>
    <row r="11" spans="1:16" s="1" customFormat="1" ht="12.75">
      <c r="A11" s="81"/>
      <c r="B11" s="40" t="s">
        <v>235</v>
      </c>
      <c r="C11" s="19">
        <v>4222</v>
      </c>
      <c r="D11" s="19">
        <v>3615</v>
      </c>
      <c r="E11" s="19">
        <v>4629</v>
      </c>
      <c r="F11" s="19">
        <v>5173</v>
      </c>
      <c r="G11" s="19">
        <v>4358</v>
      </c>
      <c r="H11" s="19">
        <v>5132</v>
      </c>
      <c r="I11" s="20">
        <v>6251</v>
      </c>
      <c r="J11" s="19">
        <v>3896</v>
      </c>
      <c r="K11" s="19">
        <v>6620</v>
      </c>
      <c r="L11" s="19">
        <v>5319</v>
      </c>
      <c r="M11" s="19">
        <v>6482</v>
      </c>
      <c r="N11" s="19">
        <v>7128</v>
      </c>
      <c r="O11" s="21">
        <f t="shared" si="2"/>
        <v>62825</v>
      </c>
      <c r="P11" s="6"/>
    </row>
    <row r="12" spans="1:16" s="1" customFormat="1" ht="12.75">
      <c r="A12" s="81"/>
      <c r="B12" s="40" t="s">
        <v>236</v>
      </c>
      <c r="C12" s="19">
        <v>6263</v>
      </c>
      <c r="D12" s="19">
        <v>7378</v>
      </c>
      <c r="E12" s="19">
        <v>7917</v>
      </c>
      <c r="F12" s="19">
        <v>7726</v>
      </c>
      <c r="G12" s="19">
        <v>8532</v>
      </c>
      <c r="H12" s="19">
        <v>11657</v>
      </c>
      <c r="I12" s="20">
        <v>19172</v>
      </c>
      <c r="J12" s="19">
        <v>12102</v>
      </c>
      <c r="K12" s="19">
        <v>15556</v>
      </c>
      <c r="L12" s="19">
        <v>10800</v>
      </c>
      <c r="M12" s="19">
        <v>12497</v>
      </c>
      <c r="N12" s="19">
        <v>9694</v>
      </c>
      <c r="O12" s="21">
        <f t="shared" si="2"/>
        <v>129294</v>
      </c>
      <c r="P12" s="6"/>
    </row>
    <row r="13" spans="1:16" s="1" customFormat="1" ht="12.75">
      <c r="A13" s="81"/>
      <c r="B13" s="40" t="s">
        <v>237</v>
      </c>
      <c r="C13" s="19">
        <v>11261</v>
      </c>
      <c r="D13" s="19">
        <v>11278</v>
      </c>
      <c r="E13" s="19">
        <v>12305</v>
      </c>
      <c r="F13" s="19">
        <v>9282</v>
      </c>
      <c r="G13" s="19">
        <v>8002</v>
      </c>
      <c r="H13" s="19">
        <v>11104</v>
      </c>
      <c r="I13" s="20">
        <v>14487</v>
      </c>
      <c r="J13" s="19">
        <v>9994</v>
      </c>
      <c r="K13" s="19">
        <v>11793</v>
      </c>
      <c r="L13" s="19">
        <v>9333</v>
      </c>
      <c r="M13" s="19">
        <v>11700</v>
      </c>
      <c r="N13" s="19">
        <v>9101</v>
      </c>
      <c r="O13" s="21">
        <f t="shared" si="2"/>
        <v>129640</v>
      </c>
      <c r="P13" s="6"/>
    </row>
    <row r="14" spans="1:16" s="1" customFormat="1" ht="12.75">
      <c r="A14" s="81"/>
      <c r="B14" s="40" t="s">
        <v>238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20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21">
        <f t="shared" si="2"/>
        <v>0</v>
      </c>
      <c r="P14" s="6"/>
    </row>
    <row r="15" spans="1:16" s="1" customFormat="1" ht="22.5">
      <c r="A15" s="81"/>
      <c r="B15" s="41" t="s">
        <v>239</v>
      </c>
      <c r="C15" s="19">
        <v>5127</v>
      </c>
      <c r="D15" s="19">
        <v>5842</v>
      </c>
      <c r="E15" s="19">
        <v>5316</v>
      </c>
      <c r="F15" s="19">
        <v>9681</v>
      </c>
      <c r="G15" s="19">
        <v>7175</v>
      </c>
      <c r="H15" s="19">
        <v>11232</v>
      </c>
      <c r="I15" s="20">
        <v>18992</v>
      </c>
      <c r="J15" s="19">
        <v>8229</v>
      </c>
      <c r="K15" s="19">
        <v>12692</v>
      </c>
      <c r="L15" s="19">
        <v>9381</v>
      </c>
      <c r="M15" s="19">
        <v>10279</v>
      </c>
      <c r="N15" s="19">
        <v>7755</v>
      </c>
      <c r="O15" s="21">
        <f t="shared" si="2"/>
        <v>111701</v>
      </c>
      <c r="P15" s="6"/>
    </row>
    <row r="16" spans="1:16" s="1" customFormat="1" ht="12.75">
      <c r="A16" s="81"/>
      <c r="B16" s="40" t="s">
        <v>240</v>
      </c>
      <c r="C16" s="19">
        <v>345</v>
      </c>
      <c r="D16" s="19">
        <v>286</v>
      </c>
      <c r="E16" s="19">
        <v>332</v>
      </c>
      <c r="F16" s="19">
        <v>352</v>
      </c>
      <c r="G16" s="19">
        <v>378</v>
      </c>
      <c r="H16" s="19">
        <v>443</v>
      </c>
      <c r="I16" s="20">
        <v>619</v>
      </c>
      <c r="J16" s="19">
        <v>284</v>
      </c>
      <c r="K16" s="19">
        <v>553</v>
      </c>
      <c r="L16" s="19">
        <v>545</v>
      </c>
      <c r="M16" s="19">
        <v>624</v>
      </c>
      <c r="N16" s="19">
        <v>596</v>
      </c>
      <c r="O16" s="21">
        <f t="shared" si="2"/>
        <v>5357</v>
      </c>
      <c r="P16" s="6"/>
    </row>
    <row r="17" spans="1:16" s="1" customFormat="1" ht="12.75">
      <c r="A17" s="81"/>
      <c r="B17" s="40" t="s">
        <v>258</v>
      </c>
      <c r="C17" s="19">
        <v>0</v>
      </c>
      <c r="D17" s="19">
        <v>0</v>
      </c>
      <c r="E17" s="19">
        <v>6</v>
      </c>
      <c r="F17" s="19">
        <v>3</v>
      </c>
      <c r="G17" s="19">
        <v>10</v>
      </c>
      <c r="H17" s="19">
        <v>1</v>
      </c>
      <c r="I17" s="20">
        <v>2</v>
      </c>
      <c r="J17" s="19">
        <v>1</v>
      </c>
      <c r="K17" s="19">
        <v>7</v>
      </c>
      <c r="L17" s="19">
        <v>4</v>
      </c>
      <c r="M17" s="19">
        <v>4</v>
      </c>
      <c r="N17" s="19">
        <v>4</v>
      </c>
      <c r="O17" s="21">
        <f t="shared" si="2"/>
        <v>42</v>
      </c>
      <c r="P17" s="6"/>
    </row>
    <row r="18" spans="1:17" s="1" customFormat="1" ht="12.75">
      <c r="A18" s="81"/>
      <c r="B18" s="41" t="s">
        <v>241</v>
      </c>
      <c r="C18" s="22">
        <v>13</v>
      </c>
      <c r="D18" s="22">
        <v>17</v>
      </c>
      <c r="E18" s="22">
        <v>28</v>
      </c>
      <c r="F18" s="22">
        <v>26</v>
      </c>
      <c r="G18" s="22">
        <v>18</v>
      </c>
      <c r="H18" s="22">
        <v>18</v>
      </c>
      <c r="I18" s="20">
        <v>31</v>
      </c>
      <c r="J18" s="22">
        <v>21</v>
      </c>
      <c r="K18" s="22">
        <v>37</v>
      </c>
      <c r="L18" s="22">
        <v>20</v>
      </c>
      <c r="M18" s="22">
        <v>41</v>
      </c>
      <c r="N18" s="22">
        <v>38</v>
      </c>
      <c r="O18" s="21">
        <f t="shared" si="2"/>
        <v>308</v>
      </c>
      <c r="P18" s="6"/>
      <c r="Q18" s="6"/>
    </row>
    <row r="19" spans="1:17" s="1" customFormat="1" ht="12.75">
      <c r="A19" s="81"/>
      <c r="B19" s="41" t="s">
        <v>242</v>
      </c>
      <c r="C19" s="22">
        <v>25</v>
      </c>
      <c r="D19" s="22">
        <v>29</v>
      </c>
      <c r="E19" s="22">
        <v>19</v>
      </c>
      <c r="F19" s="22">
        <v>49</v>
      </c>
      <c r="G19" s="22">
        <v>32</v>
      </c>
      <c r="H19" s="22">
        <v>66</v>
      </c>
      <c r="I19" s="20">
        <v>67</v>
      </c>
      <c r="J19" s="22">
        <v>39</v>
      </c>
      <c r="K19" s="22">
        <v>38</v>
      </c>
      <c r="L19" s="22">
        <v>24</v>
      </c>
      <c r="M19" s="22">
        <v>44</v>
      </c>
      <c r="N19" s="22">
        <v>36</v>
      </c>
      <c r="O19" s="21">
        <f t="shared" si="2"/>
        <v>468</v>
      </c>
      <c r="P19" s="6"/>
      <c r="Q19" s="6"/>
    </row>
    <row r="20" spans="1:17" s="1" customFormat="1" ht="12.75">
      <c r="A20" s="81"/>
      <c r="B20" s="40" t="s">
        <v>243</v>
      </c>
      <c r="C20" s="22">
        <v>227</v>
      </c>
      <c r="D20" s="22">
        <v>203</v>
      </c>
      <c r="E20" s="22">
        <v>272</v>
      </c>
      <c r="F20" s="22">
        <v>358</v>
      </c>
      <c r="G20" s="22">
        <v>328</v>
      </c>
      <c r="H20" s="22">
        <v>353</v>
      </c>
      <c r="I20" s="20">
        <v>368</v>
      </c>
      <c r="J20" s="22">
        <v>187</v>
      </c>
      <c r="K20" s="22">
        <v>479</v>
      </c>
      <c r="L20" s="22">
        <v>307</v>
      </c>
      <c r="M20" s="22">
        <v>400</v>
      </c>
      <c r="N20" s="22">
        <v>331</v>
      </c>
      <c r="O20" s="21">
        <f t="shared" si="2"/>
        <v>3813</v>
      </c>
      <c r="P20" s="6"/>
      <c r="Q20" s="6"/>
    </row>
    <row r="21" spans="1:17" s="1" customFormat="1" ht="12.75">
      <c r="A21" s="81"/>
      <c r="B21" s="40" t="s">
        <v>244</v>
      </c>
      <c r="C21" s="22">
        <v>651</v>
      </c>
      <c r="D21" s="22">
        <v>1812</v>
      </c>
      <c r="E21" s="22">
        <v>369</v>
      </c>
      <c r="F21" s="22">
        <v>174</v>
      </c>
      <c r="G21" s="22">
        <v>196</v>
      </c>
      <c r="H21" s="22">
        <v>628</v>
      </c>
      <c r="I21" s="20">
        <v>1213</v>
      </c>
      <c r="J21" s="22">
        <v>521</v>
      </c>
      <c r="K21" s="22">
        <v>933</v>
      </c>
      <c r="L21" s="22">
        <v>680</v>
      </c>
      <c r="M21" s="22">
        <v>1090</v>
      </c>
      <c r="N21" s="22">
        <v>1226</v>
      </c>
      <c r="O21" s="21">
        <f t="shared" si="2"/>
        <v>9493</v>
      </c>
      <c r="P21" s="6"/>
      <c r="Q21" s="6"/>
    </row>
    <row r="22" spans="1:17" s="1" customFormat="1" ht="12.75">
      <c r="A22" s="81"/>
      <c r="B22" s="40" t="s">
        <v>245</v>
      </c>
      <c r="C22" s="22">
        <v>3212</v>
      </c>
      <c r="D22" s="22">
        <v>4191</v>
      </c>
      <c r="E22" s="22">
        <v>3936</v>
      </c>
      <c r="F22" s="22">
        <v>4249</v>
      </c>
      <c r="G22" s="22">
        <v>4415</v>
      </c>
      <c r="H22" s="22">
        <v>7102</v>
      </c>
      <c r="I22" s="20">
        <v>9659</v>
      </c>
      <c r="J22" s="22">
        <v>3684</v>
      </c>
      <c r="K22" s="22">
        <v>5551</v>
      </c>
      <c r="L22" s="22">
        <v>4520</v>
      </c>
      <c r="M22" s="22">
        <v>6114</v>
      </c>
      <c r="N22" s="22">
        <v>5123</v>
      </c>
      <c r="O22" s="21">
        <f t="shared" si="2"/>
        <v>61756</v>
      </c>
      <c r="P22" s="6"/>
      <c r="Q22" s="6"/>
    </row>
    <row r="23" spans="1:17" s="1" customFormat="1" ht="12.75">
      <c r="A23" s="81"/>
      <c r="B23" s="41" t="s">
        <v>0</v>
      </c>
      <c r="C23" s="22">
        <v>268</v>
      </c>
      <c r="D23" s="22">
        <v>182</v>
      </c>
      <c r="E23" s="22">
        <v>194</v>
      </c>
      <c r="F23" s="22">
        <v>298</v>
      </c>
      <c r="G23" s="22">
        <v>338</v>
      </c>
      <c r="H23" s="22">
        <v>564</v>
      </c>
      <c r="I23" s="20">
        <v>694</v>
      </c>
      <c r="J23" s="22">
        <v>144</v>
      </c>
      <c r="K23" s="22">
        <v>432</v>
      </c>
      <c r="L23" s="22">
        <v>554</v>
      </c>
      <c r="M23" s="22">
        <v>535</v>
      </c>
      <c r="N23" s="22">
        <v>291</v>
      </c>
      <c r="O23" s="21">
        <f t="shared" si="2"/>
        <v>4494</v>
      </c>
      <c r="P23" s="6"/>
      <c r="Q23" s="6"/>
    </row>
    <row r="24" spans="1:16" s="1" customFormat="1" ht="12.75">
      <c r="A24" s="81"/>
      <c r="B24" s="40" t="s">
        <v>1</v>
      </c>
      <c r="C24" s="22">
        <v>537</v>
      </c>
      <c r="D24" s="22">
        <v>987</v>
      </c>
      <c r="E24" s="22">
        <v>642</v>
      </c>
      <c r="F24" s="22">
        <v>757</v>
      </c>
      <c r="G24" s="22">
        <v>706</v>
      </c>
      <c r="H24" s="22">
        <v>1121</v>
      </c>
      <c r="I24" s="20">
        <v>1735</v>
      </c>
      <c r="J24" s="22">
        <v>760</v>
      </c>
      <c r="K24" s="22">
        <v>1052</v>
      </c>
      <c r="L24" s="22">
        <v>642</v>
      </c>
      <c r="M24" s="22">
        <v>1534</v>
      </c>
      <c r="N24" s="22">
        <v>698</v>
      </c>
      <c r="O24" s="21">
        <f t="shared" si="2"/>
        <v>11171</v>
      </c>
      <c r="P24" s="6"/>
    </row>
    <row r="25" spans="1:16" s="1" customFormat="1" ht="22.5">
      <c r="A25" s="81"/>
      <c r="B25" s="41" t="s">
        <v>2</v>
      </c>
      <c r="C25" s="19">
        <v>2103</v>
      </c>
      <c r="D25" s="19">
        <v>1786</v>
      </c>
      <c r="E25" s="19">
        <v>2506</v>
      </c>
      <c r="F25" s="19">
        <v>1672</v>
      </c>
      <c r="G25" s="19">
        <v>1837</v>
      </c>
      <c r="H25" s="19">
        <v>3134</v>
      </c>
      <c r="I25" s="20">
        <v>5144</v>
      </c>
      <c r="J25" s="19">
        <v>1875</v>
      </c>
      <c r="K25" s="19">
        <v>2572</v>
      </c>
      <c r="L25" s="19">
        <v>1852</v>
      </c>
      <c r="M25" s="19">
        <v>3422</v>
      </c>
      <c r="N25" s="19">
        <v>4155</v>
      </c>
      <c r="O25" s="21">
        <f t="shared" si="2"/>
        <v>32058</v>
      </c>
      <c r="P25" s="6"/>
    </row>
    <row r="26" spans="1:15" s="1" customFormat="1" ht="12.75">
      <c r="A26" s="81"/>
      <c r="B26" s="42" t="s">
        <v>3</v>
      </c>
      <c r="C26" s="19">
        <v>342</v>
      </c>
      <c r="D26" s="19">
        <v>192</v>
      </c>
      <c r="E26" s="19">
        <v>351</v>
      </c>
      <c r="F26" s="19">
        <v>337</v>
      </c>
      <c r="G26" s="19">
        <v>311</v>
      </c>
      <c r="H26" s="19">
        <v>340</v>
      </c>
      <c r="I26" s="20">
        <v>463</v>
      </c>
      <c r="J26" s="19">
        <v>254</v>
      </c>
      <c r="K26" s="19">
        <v>452</v>
      </c>
      <c r="L26" s="19">
        <v>333</v>
      </c>
      <c r="M26" s="19">
        <v>347</v>
      </c>
      <c r="N26" s="19">
        <v>501</v>
      </c>
      <c r="O26" s="21">
        <f t="shared" si="2"/>
        <v>4223</v>
      </c>
    </row>
    <row r="27" spans="1:16" s="1" customFormat="1" ht="12.75">
      <c r="A27" s="81"/>
      <c r="B27" s="41" t="s">
        <v>4</v>
      </c>
      <c r="C27" s="19">
        <v>319</v>
      </c>
      <c r="D27" s="19">
        <v>182</v>
      </c>
      <c r="E27" s="19">
        <v>72</v>
      </c>
      <c r="F27" s="19">
        <v>100</v>
      </c>
      <c r="G27" s="19">
        <v>121</v>
      </c>
      <c r="H27" s="19">
        <v>126</v>
      </c>
      <c r="I27" s="20">
        <v>176</v>
      </c>
      <c r="J27" s="19">
        <v>116</v>
      </c>
      <c r="K27" s="19">
        <v>263</v>
      </c>
      <c r="L27" s="19">
        <v>248</v>
      </c>
      <c r="M27" s="19">
        <v>255</v>
      </c>
      <c r="N27" s="19">
        <v>506</v>
      </c>
      <c r="O27" s="21">
        <f t="shared" si="2"/>
        <v>2484</v>
      </c>
      <c r="P27" s="6"/>
    </row>
    <row r="28" spans="1:16" s="1" customFormat="1" ht="12.75">
      <c r="A28" s="81"/>
      <c r="B28" s="41" t="s">
        <v>181</v>
      </c>
      <c r="C28" s="22">
        <v>15</v>
      </c>
      <c r="D28" s="22">
        <v>1</v>
      </c>
      <c r="E28" s="22">
        <v>15</v>
      </c>
      <c r="F28" s="22">
        <v>19</v>
      </c>
      <c r="G28" s="22">
        <v>17</v>
      </c>
      <c r="H28" s="22">
        <v>16</v>
      </c>
      <c r="I28" s="20">
        <v>22</v>
      </c>
      <c r="J28" s="22">
        <v>7</v>
      </c>
      <c r="K28" s="22">
        <v>19</v>
      </c>
      <c r="L28" s="22">
        <v>11</v>
      </c>
      <c r="M28" s="22">
        <v>25</v>
      </c>
      <c r="N28" s="22">
        <v>12</v>
      </c>
      <c r="O28" s="21">
        <f t="shared" si="2"/>
        <v>179</v>
      </c>
      <c r="P28" s="6"/>
    </row>
    <row r="29" spans="1:16" s="1" customFormat="1" ht="12.75">
      <c r="A29" s="81"/>
      <c r="B29" s="41" t="s">
        <v>5</v>
      </c>
      <c r="C29" s="22">
        <v>415</v>
      </c>
      <c r="D29" s="22">
        <v>328</v>
      </c>
      <c r="E29" s="22">
        <v>400</v>
      </c>
      <c r="F29" s="22">
        <v>511</v>
      </c>
      <c r="G29" s="22">
        <v>494</v>
      </c>
      <c r="H29" s="22">
        <v>574</v>
      </c>
      <c r="I29" s="20">
        <v>754</v>
      </c>
      <c r="J29" s="22">
        <v>409</v>
      </c>
      <c r="K29" s="22">
        <v>616</v>
      </c>
      <c r="L29" s="22">
        <v>559</v>
      </c>
      <c r="M29" s="22">
        <v>552</v>
      </c>
      <c r="N29" s="22">
        <v>706</v>
      </c>
      <c r="O29" s="21">
        <f t="shared" si="2"/>
        <v>6318</v>
      </c>
      <c r="P29" s="6"/>
    </row>
    <row r="30" spans="1:15" ht="13.5" thickBot="1">
      <c r="A30" s="81"/>
      <c r="B30" s="43" t="s">
        <v>6</v>
      </c>
      <c r="C30" s="23">
        <v>307</v>
      </c>
      <c r="D30" s="23">
        <v>272</v>
      </c>
      <c r="E30" s="23">
        <v>373</v>
      </c>
      <c r="F30" s="23">
        <v>414</v>
      </c>
      <c r="G30" s="23">
        <v>394</v>
      </c>
      <c r="H30" s="23">
        <v>529</v>
      </c>
      <c r="I30" s="24">
        <v>782</v>
      </c>
      <c r="J30" s="23">
        <v>373</v>
      </c>
      <c r="K30" s="23">
        <v>619</v>
      </c>
      <c r="L30" s="23">
        <v>443</v>
      </c>
      <c r="M30" s="23">
        <v>500</v>
      </c>
      <c r="N30" s="23">
        <v>967</v>
      </c>
      <c r="O30" s="25">
        <f t="shared" si="2"/>
        <v>5973</v>
      </c>
    </row>
    <row r="31" spans="1:15" ht="21.75" thickBot="1">
      <c r="A31" s="81"/>
      <c r="B31" s="28" t="s">
        <v>7</v>
      </c>
      <c r="C31" s="27">
        <f>SUM(C32:C35)</f>
        <v>8619</v>
      </c>
      <c r="D31" s="27">
        <f aca="true" t="shared" si="4" ref="D31:N31">SUM(D32:D35)</f>
        <v>7856</v>
      </c>
      <c r="E31" s="27">
        <f t="shared" si="4"/>
        <v>8392</v>
      </c>
      <c r="F31" s="27">
        <f t="shared" si="4"/>
        <v>8781</v>
      </c>
      <c r="G31" s="27">
        <f t="shared" si="4"/>
        <v>6785</v>
      </c>
      <c r="H31" s="27">
        <f t="shared" si="4"/>
        <v>12324</v>
      </c>
      <c r="I31" s="27">
        <f t="shared" si="4"/>
        <v>15407</v>
      </c>
      <c r="J31" s="27">
        <f t="shared" si="4"/>
        <v>9238</v>
      </c>
      <c r="K31" s="27">
        <f t="shared" si="4"/>
        <v>10603</v>
      </c>
      <c r="L31" s="27">
        <f t="shared" si="4"/>
        <v>8485</v>
      </c>
      <c r="M31" s="27">
        <f t="shared" si="4"/>
        <v>10951</v>
      </c>
      <c r="N31" s="27">
        <f t="shared" si="4"/>
        <v>8025</v>
      </c>
      <c r="O31" s="27">
        <f t="shared" si="2"/>
        <v>115466</v>
      </c>
    </row>
    <row r="32" spans="1:15" ht="22.5">
      <c r="A32" s="81"/>
      <c r="B32" s="44" t="s">
        <v>8</v>
      </c>
      <c r="C32" s="29">
        <v>6748</v>
      </c>
      <c r="D32" s="29">
        <v>6123</v>
      </c>
      <c r="E32" s="29">
        <v>6588</v>
      </c>
      <c r="F32" s="29">
        <v>7233</v>
      </c>
      <c r="G32" s="29">
        <v>5204</v>
      </c>
      <c r="H32" s="29">
        <v>9549</v>
      </c>
      <c r="I32" s="29">
        <v>11287</v>
      </c>
      <c r="J32" s="29">
        <v>6771</v>
      </c>
      <c r="K32" s="29">
        <v>7144</v>
      </c>
      <c r="L32" s="29">
        <v>5915</v>
      </c>
      <c r="M32" s="29">
        <v>7978</v>
      </c>
      <c r="N32" s="29">
        <v>5659</v>
      </c>
      <c r="O32" s="30">
        <f t="shared" si="2"/>
        <v>86199</v>
      </c>
    </row>
    <row r="33" spans="1:15" ht="22.5">
      <c r="A33" s="81"/>
      <c r="B33" s="45" t="s">
        <v>9</v>
      </c>
      <c r="C33" s="31">
        <v>1827</v>
      </c>
      <c r="D33" s="31">
        <v>1703</v>
      </c>
      <c r="E33" s="31">
        <v>1752</v>
      </c>
      <c r="F33" s="31">
        <v>1500</v>
      </c>
      <c r="G33" s="31">
        <v>1543</v>
      </c>
      <c r="H33" s="31">
        <v>2727</v>
      </c>
      <c r="I33" s="31">
        <v>4061</v>
      </c>
      <c r="J33" s="31">
        <v>2428</v>
      </c>
      <c r="K33" s="31">
        <v>3427</v>
      </c>
      <c r="L33" s="31">
        <v>2519</v>
      </c>
      <c r="M33" s="31">
        <v>2943</v>
      </c>
      <c r="N33" s="31">
        <v>2337</v>
      </c>
      <c r="O33" s="32">
        <f t="shared" si="2"/>
        <v>28767</v>
      </c>
    </row>
    <row r="34" spans="1:15" ht="15.75" customHeight="1">
      <c r="A34" s="81"/>
      <c r="B34" s="45" t="s">
        <v>10</v>
      </c>
      <c r="C34" s="31">
        <v>44</v>
      </c>
      <c r="D34" s="31">
        <v>30</v>
      </c>
      <c r="E34" s="31">
        <v>52</v>
      </c>
      <c r="F34" s="31">
        <v>48</v>
      </c>
      <c r="G34" s="31">
        <v>38</v>
      </c>
      <c r="H34" s="31">
        <v>48</v>
      </c>
      <c r="I34" s="31">
        <v>59</v>
      </c>
      <c r="J34" s="31">
        <v>39</v>
      </c>
      <c r="K34" s="31">
        <v>32</v>
      </c>
      <c r="L34" s="31">
        <v>51</v>
      </c>
      <c r="M34" s="31">
        <v>30</v>
      </c>
      <c r="N34" s="31">
        <v>29</v>
      </c>
      <c r="O34" s="32">
        <f t="shared" si="2"/>
        <v>500</v>
      </c>
    </row>
    <row r="35" spans="1:15" ht="23.25" thickBot="1">
      <c r="A35" s="81"/>
      <c r="B35" s="46" t="s">
        <v>182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33">
        <f t="shared" si="2"/>
        <v>0</v>
      </c>
    </row>
    <row r="36" spans="1:15" s="67" customFormat="1" ht="13.5" thickBot="1">
      <c r="A36" s="81"/>
      <c r="B36" s="65" t="s">
        <v>12</v>
      </c>
      <c r="C36" s="66">
        <f aca="true" t="shared" si="5" ref="C36:N36">C37+C47+C60</f>
        <v>3166</v>
      </c>
      <c r="D36" s="66">
        <f t="shared" si="5"/>
        <v>3774</v>
      </c>
      <c r="E36" s="66">
        <f t="shared" si="5"/>
        <v>3974</v>
      </c>
      <c r="F36" s="66">
        <f t="shared" si="5"/>
        <v>4271</v>
      </c>
      <c r="G36" s="66">
        <f t="shared" si="5"/>
        <v>5758</v>
      </c>
      <c r="H36" s="66">
        <f t="shared" si="5"/>
        <v>6619</v>
      </c>
      <c r="I36" s="66">
        <f t="shared" si="5"/>
        <v>6399</v>
      </c>
      <c r="J36" s="66">
        <f t="shared" si="5"/>
        <v>4880</v>
      </c>
      <c r="K36" s="66">
        <f t="shared" si="5"/>
        <v>5308</v>
      </c>
      <c r="L36" s="66">
        <f t="shared" si="5"/>
        <v>5618</v>
      </c>
      <c r="M36" s="66">
        <f t="shared" si="5"/>
        <v>5518</v>
      </c>
      <c r="N36" s="66">
        <f t="shared" si="5"/>
        <v>6034</v>
      </c>
      <c r="O36" s="66">
        <f t="shared" si="2"/>
        <v>61319</v>
      </c>
    </row>
    <row r="37" spans="1:15" ht="21.75" thickBot="1">
      <c r="A37" s="81"/>
      <c r="B37" s="28" t="s">
        <v>263</v>
      </c>
      <c r="C37" s="27">
        <f>SUM(C38:C46)</f>
        <v>81</v>
      </c>
      <c r="D37" s="27">
        <f aca="true" t="shared" si="6" ref="D37:N37">SUM(D38:D46)</f>
        <v>106</v>
      </c>
      <c r="E37" s="27">
        <f t="shared" si="6"/>
        <v>97</v>
      </c>
      <c r="F37" s="27">
        <f t="shared" si="6"/>
        <v>119</v>
      </c>
      <c r="G37" s="27">
        <f t="shared" si="6"/>
        <v>143</v>
      </c>
      <c r="H37" s="27">
        <f t="shared" si="6"/>
        <v>290</v>
      </c>
      <c r="I37" s="27">
        <f t="shared" si="6"/>
        <v>227</v>
      </c>
      <c r="J37" s="27">
        <f t="shared" si="6"/>
        <v>157</v>
      </c>
      <c r="K37" s="27">
        <f t="shared" si="6"/>
        <v>170</v>
      </c>
      <c r="L37" s="27">
        <f t="shared" si="6"/>
        <v>153</v>
      </c>
      <c r="M37" s="27">
        <f t="shared" si="6"/>
        <v>151</v>
      </c>
      <c r="N37" s="27">
        <f t="shared" si="6"/>
        <v>154</v>
      </c>
      <c r="O37" s="27">
        <f t="shared" si="2"/>
        <v>1848</v>
      </c>
    </row>
    <row r="38" spans="1:15" ht="12.75">
      <c r="A38" s="81"/>
      <c r="B38" s="44" t="s">
        <v>13</v>
      </c>
      <c r="C38" s="29">
        <v>7</v>
      </c>
      <c r="D38" s="29">
        <v>7</v>
      </c>
      <c r="E38" s="29">
        <v>5</v>
      </c>
      <c r="F38" s="29">
        <v>1</v>
      </c>
      <c r="G38" s="29">
        <v>8</v>
      </c>
      <c r="H38" s="29">
        <v>6</v>
      </c>
      <c r="I38" s="29">
        <v>13</v>
      </c>
      <c r="J38" s="29">
        <v>6</v>
      </c>
      <c r="K38" s="29">
        <v>16</v>
      </c>
      <c r="L38" s="29">
        <v>10</v>
      </c>
      <c r="M38" s="29">
        <v>4</v>
      </c>
      <c r="N38" s="29">
        <v>13</v>
      </c>
      <c r="O38" s="30">
        <f t="shared" si="2"/>
        <v>96</v>
      </c>
    </row>
    <row r="39" spans="1:15" ht="12.75">
      <c r="A39" s="81"/>
      <c r="B39" s="45" t="s">
        <v>14</v>
      </c>
      <c r="C39" s="31">
        <v>21</v>
      </c>
      <c r="D39" s="31">
        <v>30</v>
      </c>
      <c r="E39" s="31">
        <v>44</v>
      </c>
      <c r="F39" s="31">
        <v>46</v>
      </c>
      <c r="G39" s="31">
        <v>45</v>
      </c>
      <c r="H39" s="31">
        <v>55</v>
      </c>
      <c r="I39" s="31">
        <v>46</v>
      </c>
      <c r="J39" s="31">
        <v>38</v>
      </c>
      <c r="K39" s="31">
        <v>58</v>
      </c>
      <c r="L39" s="31">
        <v>73</v>
      </c>
      <c r="M39" s="31">
        <v>62</v>
      </c>
      <c r="N39" s="31">
        <v>42</v>
      </c>
      <c r="O39" s="32">
        <f t="shared" si="2"/>
        <v>560</v>
      </c>
    </row>
    <row r="40" spans="1:15" ht="22.5">
      <c r="A40" s="81"/>
      <c r="B40" s="45" t="s">
        <v>15</v>
      </c>
      <c r="C40" s="31">
        <v>5</v>
      </c>
      <c r="D40" s="31">
        <v>3</v>
      </c>
      <c r="E40" s="31">
        <v>1</v>
      </c>
      <c r="F40" s="31">
        <v>2</v>
      </c>
      <c r="G40" s="31">
        <v>6</v>
      </c>
      <c r="H40" s="31">
        <v>12</v>
      </c>
      <c r="I40" s="31">
        <v>5</v>
      </c>
      <c r="J40" s="31">
        <v>4</v>
      </c>
      <c r="K40" s="31">
        <v>11</v>
      </c>
      <c r="L40" s="31">
        <v>6</v>
      </c>
      <c r="M40" s="31">
        <v>8</v>
      </c>
      <c r="N40" s="31">
        <v>3</v>
      </c>
      <c r="O40" s="32">
        <f t="shared" si="2"/>
        <v>66</v>
      </c>
    </row>
    <row r="41" spans="1:15" ht="12.75">
      <c r="A41" s="81"/>
      <c r="B41" s="45" t="s">
        <v>16</v>
      </c>
      <c r="C41" s="31">
        <v>5</v>
      </c>
      <c r="D41" s="31">
        <v>1</v>
      </c>
      <c r="E41" s="31">
        <v>4</v>
      </c>
      <c r="F41" s="31">
        <v>3</v>
      </c>
      <c r="G41" s="31">
        <v>1</v>
      </c>
      <c r="H41" s="31">
        <v>11</v>
      </c>
      <c r="I41" s="31">
        <v>9</v>
      </c>
      <c r="J41" s="31">
        <v>2</v>
      </c>
      <c r="K41" s="31">
        <v>7</v>
      </c>
      <c r="L41" s="31">
        <v>3</v>
      </c>
      <c r="M41" s="31">
        <v>1</v>
      </c>
      <c r="N41" s="31">
        <v>11</v>
      </c>
      <c r="O41" s="32">
        <f t="shared" si="2"/>
        <v>58</v>
      </c>
    </row>
    <row r="42" spans="1:15" ht="12.75">
      <c r="A42" s="81"/>
      <c r="B42" s="45" t="s">
        <v>17</v>
      </c>
      <c r="C42" s="31">
        <v>17</v>
      </c>
      <c r="D42" s="31">
        <v>20</v>
      </c>
      <c r="E42" s="31">
        <v>20</v>
      </c>
      <c r="F42" s="31">
        <v>32</v>
      </c>
      <c r="G42" s="31">
        <v>34</v>
      </c>
      <c r="H42" s="31">
        <v>71</v>
      </c>
      <c r="I42" s="31">
        <v>57</v>
      </c>
      <c r="J42" s="31">
        <v>30</v>
      </c>
      <c r="K42" s="31">
        <v>37</v>
      </c>
      <c r="L42" s="31">
        <v>24</v>
      </c>
      <c r="M42" s="31">
        <v>36</v>
      </c>
      <c r="N42" s="31">
        <v>37</v>
      </c>
      <c r="O42" s="32">
        <f t="shared" si="2"/>
        <v>415</v>
      </c>
    </row>
    <row r="43" spans="1:15" ht="22.5">
      <c r="A43" s="81"/>
      <c r="B43" s="45" t="s">
        <v>18</v>
      </c>
      <c r="C43" s="31">
        <v>1</v>
      </c>
      <c r="D43" s="31">
        <v>2</v>
      </c>
      <c r="E43" s="31">
        <v>4</v>
      </c>
      <c r="F43" s="31">
        <v>0</v>
      </c>
      <c r="G43" s="31">
        <v>1</v>
      </c>
      <c r="H43" s="31">
        <v>4</v>
      </c>
      <c r="I43" s="31">
        <v>0</v>
      </c>
      <c r="J43" s="31">
        <v>1</v>
      </c>
      <c r="K43" s="31">
        <v>1</v>
      </c>
      <c r="L43" s="31">
        <v>0</v>
      </c>
      <c r="M43" s="31">
        <v>1</v>
      </c>
      <c r="N43" s="31">
        <v>1</v>
      </c>
      <c r="O43" s="32">
        <f t="shared" si="2"/>
        <v>16</v>
      </c>
    </row>
    <row r="44" spans="1:15" ht="12.75">
      <c r="A44" s="81"/>
      <c r="B44" s="45" t="s">
        <v>19</v>
      </c>
      <c r="C44" s="31">
        <v>25</v>
      </c>
      <c r="D44" s="31">
        <v>41</v>
      </c>
      <c r="E44" s="31">
        <v>18</v>
      </c>
      <c r="F44" s="31">
        <v>35</v>
      </c>
      <c r="G44" s="31">
        <v>48</v>
      </c>
      <c r="H44" s="31">
        <v>131</v>
      </c>
      <c r="I44" s="31">
        <v>96</v>
      </c>
      <c r="J44" s="31">
        <v>76</v>
      </c>
      <c r="K44" s="31">
        <v>40</v>
      </c>
      <c r="L44" s="31">
        <v>37</v>
      </c>
      <c r="M44" s="31">
        <v>39</v>
      </c>
      <c r="N44" s="31">
        <v>47</v>
      </c>
      <c r="O44" s="32">
        <f t="shared" si="2"/>
        <v>633</v>
      </c>
    </row>
    <row r="45" spans="1:15" ht="12.75">
      <c r="A45" s="81"/>
      <c r="B45" s="45" t="s">
        <v>20</v>
      </c>
      <c r="C45" s="31">
        <v>0</v>
      </c>
      <c r="D45" s="31">
        <v>2</v>
      </c>
      <c r="E45" s="31">
        <v>1</v>
      </c>
      <c r="F45" s="31">
        <v>0</v>
      </c>
      <c r="G45" s="31">
        <v>0</v>
      </c>
      <c r="H45" s="31">
        <v>0</v>
      </c>
      <c r="I45" s="31">
        <v>1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2">
        <f t="shared" si="2"/>
        <v>4</v>
      </c>
    </row>
    <row r="46" spans="1:15" ht="13.5" thickBot="1">
      <c r="A46" s="81"/>
      <c r="B46" s="46" t="s">
        <v>21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33">
        <f t="shared" si="2"/>
        <v>0</v>
      </c>
    </row>
    <row r="47" spans="1:15" ht="21.75" thickBot="1">
      <c r="A47" s="81"/>
      <c r="B47" s="28" t="s">
        <v>22</v>
      </c>
      <c r="C47" s="27">
        <f>SUM(C48:C59)</f>
        <v>2316</v>
      </c>
      <c r="D47" s="27">
        <f aca="true" t="shared" si="7" ref="D47:N47">SUM(D48:D59)</f>
        <v>2847</v>
      </c>
      <c r="E47" s="27">
        <f t="shared" si="7"/>
        <v>2867</v>
      </c>
      <c r="F47" s="27">
        <f t="shared" si="7"/>
        <v>2636</v>
      </c>
      <c r="G47" s="27">
        <f t="shared" si="7"/>
        <v>3644</v>
      </c>
      <c r="H47" s="27">
        <f t="shared" si="7"/>
        <v>4358</v>
      </c>
      <c r="I47" s="27">
        <f t="shared" si="7"/>
        <v>4094</v>
      </c>
      <c r="J47" s="27">
        <f t="shared" si="7"/>
        <v>3385</v>
      </c>
      <c r="K47" s="27">
        <f t="shared" si="7"/>
        <v>3790</v>
      </c>
      <c r="L47" s="27">
        <f t="shared" si="7"/>
        <v>4234</v>
      </c>
      <c r="M47" s="27">
        <f t="shared" si="7"/>
        <v>3603</v>
      </c>
      <c r="N47" s="27">
        <f t="shared" si="7"/>
        <v>4332</v>
      </c>
      <c r="O47" s="27">
        <f t="shared" si="2"/>
        <v>42106</v>
      </c>
    </row>
    <row r="48" spans="1:15" ht="12.75">
      <c r="A48" s="81"/>
      <c r="B48" s="47" t="s">
        <v>23</v>
      </c>
      <c r="C48" s="29">
        <v>1</v>
      </c>
      <c r="D48" s="29">
        <v>0</v>
      </c>
      <c r="E48" s="29">
        <v>0</v>
      </c>
      <c r="F48" s="29">
        <v>1</v>
      </c>
      <c r="G48" s="29">
        <v>0</v>
      </c>
      <c r="H48" s="29">
        <v>2</v>
      </c>
      <c r="I48" s="29">
        <v>1</v>
      </c>
      <c r="J48" s="29">
        <v>8</v>
      </c>
      <c r="K48" s="29">
        <v>3</v>
      </c>
      <c r="L48" s="29">
        <v>0</v>
      </c>
      <c r="M48" s="29">
        <v>0</v>
      </c>
      <c r="N48" s="29">
        <v>2</v>
      </c>
      <c r="O48" s="30">
        <f t="shared" si="2"/>
        <v>18</v>
      </c>
    </row>
    <row r="49" spans="1:15" ht="12.75">
      <c r="A49" s="81"/>
      <c r="B49" s="48" t="s">
        <v>24</v>
      </c>
      <c r="C49" s="31">
        <v>18</v>
      </c>
      <c r="D49" s="31">
        <v>8</v>
      </c>
      <c r="E49" s="31">
        <v>8</v>
      </c>
      <c r="F49" s="31">
        <v>4</v>
      </c>
      <c r="G49" s="31">
        <v>10</v>
      </c>
      <c r="H49" s="31">
        <v>24</v>
      </c>
      <c r="I49" s="31">
        <v>30</v>
      </c>
      <c r="J49" s="31">
        <v>19</v>
      </c>
      <c r="K49" s="31">
        <v>17</v>
      </c>
      <c r="L49" s="31">
        <v>16</v>
      </c>
      <c r="M49" s="31">
        <v>19</v>
      </c>
      <c r="N49" s="31">
        <v>13</v>
      </c>
      <c r="O49" s="32">
        <f t="shared" si="2"/>
        <v>186</v>
      </c>
    </row>
    <row r="50" spans="1:15" ht="12.75">
      <c r="A50" s="81"/>
      <c r="B50" s="48" t="s">
        <v>25</v>
      </c>
      <c r="C50" s="31">
        <v>2103</v>
      </c>
      <c r="D50" s="31">
        <v>2675</v>
      </c>
      <c r="E50" s="31">
        <v>2683</v>
      </c>
      <c r="F50" s="31">
        <v>2443</v>
      </c>
      <c r="G50" s="31">
        <v>3408</v>
      </c>
      <c r="H50" s="31">
        <v>4048</v>
      </c>
      <c r="I50" s="31">
        <v>3765</v>
      </c>
      <c r="J50" s="31">
        <v>3104</v>
      </c>
      <c r="K50" s="31">
        <v>3472</v>
      </c>
      <c r="L50" s="31">
        <v>4048</v>
      </c>
      <c r="M50" s="31">
        <v>3346</v>
      </c>
      <c r="N50" s="31">
        <v>4063</v>
      </c>
      <c r="O50" s="32">
        <f t="shared" si="2"/>
        <v>39158</v>
      </c>
    </row>
    <row r="51" spans="1:15" ht="12.75">
      <c r="A51" s="81"/>
      <c r="B51" s="48" t="s">
        <v>26</v>
      </c>
      <c r="C51" s="31">
        <v>83</v>
      </c>
      <c r="D51" s="31">
        <v>79</v>
      </c>
      <c r="E51" s="31">
        <v>100</v>
      </c>
      <c r="F51" s="31">
        <v>107</v>
      </c>
      <c r="G51" s="31">
        <v>144</v>
      </c>
      <c r="H51" s="31">
        <v>182</v>
      </c>
      <c r="I51" s="31">
        <v>195</v>
      </c>
      <c r="J51" s="31">
        <v>175</v>
      </c>
      <c r="K51" s="31">
        <v>196</v>
      </c>
      <c r="L51" s="31">
        <v>118</v>
      </c>
      <c r="M51" s="31">
        <v>157</v>
      </c>
      <c r="N51" s="31">
        <v>151</v>
      </c>
      <c r="O51" s="32">
        <f t="shared" si="2"/>
        <v>1687</v>
      </c>
    </row>
    <row r="52" spans="1:15" ht="12.75">
      <c r="A52" s="81"/>
      <c r="B52" s="48" t="s">
        <v>27</v>
      </c>
      <c r="C52" s="31">
        <v>24</v>
      </c>
      <c r="D52" s="31">
        <v>19</v>
      </c>
      <c r="E52" s="31">
        <v>11</v>
      </c>
      <c r="F52" s="31">
        <v>25</v>
      </c>
      <c r="G52" s="31">
        <v>21</v>
      </c>
      <c r="H52" s="31">
        <v>23</v>
      </c>
      <c r="I52" s="31">
        <v>36</v>
      </c>
      <c r="J52" s="31">
        <v>26</v>
      </c>
      <c r="K52" s="31">
        <v>30</v>
      </c>
      <c r="L52" s="31">
        <v>15</v>
      </c>
      <c r="M52" s="31">
        <v>15</v>
      </c>
      <c r="N52" s="31">
        <v>35</v>
      </c>
      <c r="O52" s="32">
        <f t="shared" si="2"/>
        <v>280</v>
      </c>
    </row>
    <row r="53" spans="1:15" ht="12.75">
      <c r="A53" s="81"/>
      <c r="B53" s="48" t="s">
        <v>28</v>
      </c>
      <c r="C53" s="31">
        <v>4</v>
      </c>
      <c r="D53" s="31">
        <v>5</v>
      </c>
      <c r="E53" s="31">
        <v>1</v>
      </c>
      <c r="F53" s="31">
        <v>7</v>
      </c>
      <c r="G53" s="31">
        <v>13</v>
      </c>
      <c r="H53" s="31">
        <v>20</v>
      </c>
      <c r="I53" s="31">
        <v>5</v>
      </c>
      <c r="J53" s="31">
        <v>5</v>
      </c>
      <c r="K53" s="31">
        <v>8</v>
      </c>
      <c r="L53" s="31">
        <v>3</v>
      </c>
      <c r="M53" s="31">
        <v>13</v>
      </c>
      <c r="N53" s="31">
        <v>9</v>
      </c>
      <c r="O53" s="32">
        <f t="shared" si="2"/>
        <v>93</v>
      </c>
    </row>
    <row r="54" spans="1:15" ht="12.75">
      <c r="A54" s="81"/>
      <c r="B54" s="48" t="s">
        <v>29</v>
      </c>
      <c r="C54" s="31">
        <v>10</v>
      </c>
      <c r="D54" s="31">
        <v>11</v>
      </c>
      <c r="E54" s="31">
        <v>8</v>
      </c>
      <c r="F54" s="31">
        <v>13</v>
      </c>
      <c r="G54" s="31">
        <v>10</v>
      </c>
      <c r="H54" s="31">
        <v>5</v>
      </c>
      <c r="I54" s="31">
        <v>20</v>
      </c>
      <c r="J54" s="31">
        <v>15</v>
      </c>
      <c r="K54" s="31">
        <v>9</v>
      </c>
      <c r="L54" s="31">
        <v>7</v>
      </c>
      <c r="M54" s="31">
        <v>14</v>
      </c>
      <c r="N54" s="31">
        <v>6</v>
      </c>
      <c r="O54" s="32">
        <f t="shared" si="2"/>
        <v>128</v>
      </c>
    </row>
    <row r="55" spans="1:15" ht="12.75">
      <c r="A55" s="81"/>
      <c r="B55" s="48" t="s">
        <v>30</v>
      </c>
      <c r="C55" s="31">
        <v>6</v>
      </c>
      <c r="D55" s="31">
        <v>0</v>
      </c>
      <c r="E55" s="31">
        <v>0</v>
      </c>
      <c r="F55" s="31">
        <v>5</v>
      </c>
      <c r="G55" s="31">
        <v>1</v>
      </c>
      <c r="H55" s="31">
        <v>1</v>
      </c>
      <c r="I55" s="31">
        <v>7</v>
      </c>
      <c r="J55" s="31">
        <v>3</v>
      </c>
      <c r="K55" s="31">
        <v>2</v>
      </c>
      <c r="L55" s="31">
        <v>2</v>
      </c>
      <c r="M55" s="31">
        <v>3</v>
      </c>
      <c r="N55" s="31">
        <v>5</v>
      </c>
      <c r="O55" s="32">
        <f t="shared" si="2"/>
        <v>35</v>
      </c>
    </row>
    <row r="56" spans="1:15" ht="12.75">
      <c r="A56" s="81"/>
      <c r="B56" s="48" t="s">
        <v>31</v>
      </c>
      <c r="C56" s="31">
        <v>1</v>
      </c>
      <c r="D56" s="31">
        <v>0</v>
      </c>
      <c r="E56" s="31">
        <v>3</v>
      </c>
      <c r="F56" s="31">
        <v>2</v>
      </c>
      <c r="G56" s="31">
        <v>5</v>
      </c>
      <c r="H56" s="31">
        <v>1</v>
      </c>
      <c r="I56" s="31">
        <v>3</v>
      </c>
      <c r="J56" s="31">
        <v>7</v>
      </c>
      <c r="K56" s="31">
        <v>6</v>
      </c>
      <c r="L56" s="31">
        <v>3</v>
      </c>
      <c r="M56" s="31">
        <v>1</v>
      </c>
      <c r="N56" s="31">
        <v>3</v>
      </c>
      <c r="O56" s="32">
        <f t="shared" si="2"/>
        <v>35</v>
      </c>
    </row>
    <row r="57" spans="1:15" ht="12.75">
      <c r="A57" s="81"/>
      <c r="B57" s="48" t="s">
        <v>32</v>
      </c>
      <c r="C57" s="31">
        <v>55</v>
      </c>
      <c r="D57" s="31">
        <v>47</v>
      </c>
      <c r="E57" s="31">
        <v>42</v>
      </c>
      <c r="F57" s="31">
        <v>19</v>
      </c>
      <c r="G57" s="31">
        <v>8</v>
      </c>
      <c r="H57" s="31">
        <v>18</v>
      </c>
      <c r="I57" s="31">
        <v>14</v>
      </c>
      <c r="J57" s="31">
        <v>13</v>
      </c>
      <c r="K57" s="31">
        <v>24</v>
      </c>
      <c r="L57" s="31">
        <v>15</v>
      </c>
      <c r="M57" s="31">
        <v>15</v>
      </c>
      <c r="N57" s="31">
        <v>19</v>
      </c>
      <c r="O57" s="32">
        <f t="shared" si="2"/>
        <v>289</v>
      </c>
    </row>
    <row r="58" spans="1:15" ht="12.75">
      <c r="A58" s="81"/>
      <c r="B58" s="48" t="s">
        <v>33</v>
      </c>
      <c r="C58" s="31">
        <v>9</v>
      </c>
      <c r="D58" s="31">
        <v>3</v>
      </c>
      <c r="E58" s="31">
        <v>7</v>
      </c>
      <c r="F58" s="31">
        <v>6</v>
      </c>
      <c r="G58" s="31">
        <v>14</v>
      </c>
      <c r="H58" s="31">
        <v>12</v>
      </c>
      <c r="I58" s="31">
        <v>3</v>
      </c>
      <c r="J58" s="31">
        <v>3</v>
      </c>
      <c r="K58" s="31">
        <v>18</v>
      </c>
      <c r="L58" s="31">
        <v>1</v>
      </c>
      <c r="M58" s="31">
        <v>17</v>
      </c>
      <c r="N58" s="31">
        <v>13</v>
      </c>
      <c r="O58" s="32">
        <f t="shared" si="2"/>
        <v>106</v>
      </c>
    </row>
    <row r="59" spans="1:15" ht="13.5" thickBot="1">
      <c r="A59" s="81"/>
      <c r="B59" s="49" t="s">
        <v>34</v>
      </c>
      <c r="C59" s="23">
        <v>2</v>
      </c>
      <c r="D59" s="23">
        <v>0</v>
      </c>
      <c r="E59" s="23">
        <v>4</v>
      </c>
      <c r="F59" s="23">
        <v>4</v>
      </c>
      <c r="G59" s="23">
        <v>10</v>
      </c>
      <c r="H59" s="23">
        <v>22</v>
      </c>
      <c r="I59" s="23">
        <v>15</v>
      </c>
      <c r="J59" s="23">
        <v>7</v>
      </c>
      <c r="K59" s="23">
        <v>5</v>
      </c>
      <c r="L59" s="23">
        <v>6</v>
      </c>
      <c r="M59" s="23">
        <v>3</v>
      </c>
      <c r="N59" s="23">
        <v>13</v>
      </c>
      <c r="O59" s="33">
        <f t="shared" si="2"/>
        <v>91</v>
      </c>
    </row>
    <row r="60" spans="1:15" ht="29.25" customHeight="1" thickBot="1">
      <c r="A60" s="81"/>
      <c r="B60" s="28" t="s">
        <v>35</v>
      </c>
      <c r="C60" s="27">
        <f aca="true" t="shared" si="8" ref="C60:N60">SUM(C61:C82)</f>
        <v>769</v>
      </c>
      <c r="D60" s="27">
        <f t="shared" si="8"/>
        <v>821</v>
      </c>
      <c r="E60" s="27">
        <f t="shared" si="8"/>
        <v>1010</v>
      </c>
      <c r="F60" s="27">
        <f t="shared" si="8"/>
        <v>1516</v>
      </c>
      <c r="G60" s="27">
        <f t="shared" si="8"/>
        <v>1971</v>
      </c>
      <c r="H60" s="27">
        <f t="shared" si="8"/>
        <v>1971</v>
      </c>
      <c r="I60" s="27">
        <f t="shared" si="8"/>
        <v>2078</v>
      </c>
      <c r="J60" s="27">
        <f t="shared" si="8"/>
        <v>1338</v>
      </c>
      <c r="K60" s="27">
        <f t="shared" si="8"/>
        <v>1348</v>
      </c>
      <c r="L60" s="27">
        <f t="shared" si="8"/>
        <v>1231</v>
      </c>
      <c r="M60" s="27">
        <f t="shared" si="8"/>
        <v>1764</v>
      </c>
      <c r="N60" s="27">
        <f t="shared" si="8"/>
        <v>1548</v>
      </c>
      <c r="O60" s="27">
        <f t="shared" si="2"/>
        <v>17365</v>
      </c>
    </row>
    <row r="61" spans="1:15" ht="12.75">
      <c r="A61" s="81"/>
      <c r="B61" s="47" t="s">
        <v>36</v>
      </c>
      <c r="C61" s="29">
        <v>0</v>
      </c>
      <c r="D61" s="29">
        <v>0</v>
      </c>
      <c r="E61" s="29">
        <v>0</v>
      </c>
      <c r="F61" s="29">
        <v>1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30">
        <f t="shared" si="2"/>
        <v>1</v>
      </c>
    </row>
    <row r="62" spans="1:15" ht="12.75">
      <c r="A62" s="81"/>
      <c r="B62" s="48" t="s">
        <v>51</v>
      </c>
      <c r="C62" s="31">
        <v>0</v>
      </c>
      <c r="D62" s="31">
        <v>0</v>
      </c>
      <c r="E62" s="31">
        <v>0</v>
      </c>
      <c r="F62" s="31">
        <v>0</v>
      </c>
      <c r="G62" s="31">
        <v>1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1</v>
      </c>
      <c r="N62" s="31">
        <v>1</v>
      </c>
      <c r="O62" s="32">
        <f t="shared" si="2"/>
        <v>3</v>
      </c>
    </row>
    <row r="63" spans="1:15" ht="12.75">
      <c r="A63" s="81"/>
      <c r="B63" s="48" t="s">
        <v>37</v>
      </c>
      <c r="C63" s="31">
        <v>2</v>
      </c>
      <c r="D63" s="31">
        <v>3</v>
      </c>
      <c r="E63" s="31">
        <v>2</v>
      </c>
      <c r="F63" s="31">
        <v>10</v>
      </c>
      <c r="G63" s="31">
        <v>4</v>
      </c>
      <c r="H63" s="31">
        <v>14</v>
      </c>
      <c r="I63" s="31">
        <v>12</v>
      </c>
      <c r="J63" s="31">
        <v>6</v>
      </c>
      <c r="K63" s="31">
        <v>17</v>
      </c>
      <c r="L63" s="31">
        <v>9</v>
      </c>
      <c r="M63" s="31">
        <v>10</v>
      </c>
      <c r="N63" s="31">
        <v>8</v>
      </c>
      <c r="O63" s="32">
        <f t="shared" si="2"/>
        <v>97</v>
      </c>
    </row>
    <row r="64" spans="1:15" ht="12.75">
      <c r="A64" s="81"/>
      <c r="B64" s="48" t="s">
        <v>38</v>
      </c>
      <c r="C64" s="31">
        <v>0</v>
      </c>
      <c r="D64" s="31">
        <v>2</v>
      </c>
      <c r="E64" s="31">
        <v>0</v>
      </c>
      <c r="F64" s="31">
        <v>1</v>
      </c>
      <c r="G64" s="31">
        <v>4</v>
      </c>
      <c r="H64" s="31">
        <v>0</v>
      </c>
      <c r="I64" s="31">
        <v>1</v>
      </c>
      <c r="J64" s="31">
        <v>8</v>
      </c>
      <c r="K64" s="31">
        <v>0</v>
      </c>
      <c r="L64" s="31">
        <v>0</v>
      </c>
      <c r="M64" s="31">
        <v>2</v>
      </c>
      <c r="N64" s="31">
        <v>3</v>
      </c>
      <c r="O64" s="32">
        <f t="shared" si="2"/>
        <v>21</v>
      </c>
    </row>
    <row r="65" spans="1:15" ht="12.75">
      <c r="A65" s="81"/>
      <c r="B65" s="45" t="s">
        <v>35</v>
      </c>
      <c r="C65" s="31">
        <v>178</v>
      </c>
      <c r="D65" s="31">
        <v>128</v>
      </c>
      <c r="E65" s="31">
        <v>119</v>
      </c>
      <c r="F65" s="31">
        <v>167</v>
      </c>
      <c r="G65" s="31">
        <v>180</v>
      </c>
      <c r="H65" s="31">
        <v>179</v>
      </c>
      <c r="I65" s="31">
        <v>192</v>
      </c>
      <c r="J65" s="31">
        <v>185</v>
      </c>
      <c r="K65" s="31">
        <v>204</v>
      </c>
      <c r="L65" s="31">
        <v>115</v>
      </c>
      <c r="M65" s="31">
        <v>112</v>
      </c>
      <c r="N65" s="31">
        <v>241</v>
      </c>
      <c r="O65" s="32">
        <f t="shared" si="2"/>
        <v>2000</v>
      </c>
    </row>
    <row r="66" spans="1:15" ht="12.75">
      <c r="A66" s="81"/>
      <c r="B66" s="48" t="s">
        <v>39</v>
      </c>
      <c r="C66" s="31">
        <v>0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1</v>
      </c>
      <c r="L66" s="31">
        <v>0</v>
      </c>
      <c r="M66" s="31">
        <v>0</v>
      </c>
      <c r="N66" s="31">
        <v>0</v>
      </c>
      <c r="O66" s="32">
        <f t="shared" si="2"/>
        <v>1</v>
      </c>
    </row>
    <row r="67" spans="1:15" ht="12.75">
      <c r="A67" s="81"/>
      <c r="B67" s="48" t="s">
        <v>40</v>
      </c>
      <c r="C67" s="31">
        <v>3</v>
      </c>
      <c r="D67" s="31">
        <v>1</v>
      </c>
      <c r="E67" s="31">
        <v>4</v>
      </c>
      <c r="F67" s="31">
        <v>4</v>
      </c>
      <c r="G67" s="31">
        <v>5</v>
      </c>
      <c r="H67" s="31">
        <v>9</v>
      </c>
      <c r="I67" s="31">
        <v>11</v>
      </c>
      <c r="J67" s="31">
        <v>7</v>
      </c>
      <c r="K67" s="31">
        <v>13</v>
      </c>
      <c r="L67" s="31">
        <v>7</v>
      </c>
      <c r="M67" s="31">
        <v>2</v>
      </c>
      <c r="N67" s="31">
        <v>8</v>
      </c>
      <c r="O67" s="32">
        <f t="shared" si="2"/>
        <v>74</v>
      </c>
    </row>
    <row r="68" spans="1:15" ht="12.75">
      <c r="A68" s="81"/>
      <c r="B68" s="48" t="s">
        <v>41</v>
      </c>
      <c r="C68" s="31">
        <v>31</v>
      </c>
      <c r="D68" s="31">
        <v>29</v>
      </c>
      <c r="E68" s="31">
        <v>30</v>
      </c>
      <c r="F68" s="31">
        <v>28</v>
      </c>
      <c r="G68" s="31">
        <v>21</v>
      </c>
      <c r="H68" s="31">
        <v>114</v>
      </c>
      <c r="I68" s="31">
        <v>41</v>
      </c>
      <c r="J68" s="31">
        <v>35</v>
      </c>
      <c r="K68" s="31">
        <v>30</v>
      </c>
      <c r="L68" s="31">
        <v>28</v>
      </c>
      <c r="M68" s="31">
        <v>97</v>
      </c>
      <c r="N68" s="31">
        <v>31</v>
      </c>
      <c r="O68" s="32">
        <f t="shared" si="2"/>
        <v>515</v>
      </c>
    </row>
    <row r="69" spans="1:15" ht="12.75">
      <c r="A69" s="81"/>
      <c r="B69" s="48" t="s">
        <v>251</v>
      </c>
      <c r="C69" s="31">
        <v>22</v>
      </c>
      <c r="D69" s="31">
        <v>30</v>
      </c>
      <c r="E69" s="31">
        <v>52</v>
      </c>
      <c r="F69" s="31">
        <v>56</v>
      </c>
      <c r="G69" s="31">
        <v>46</v>
      </c>
      <c r="H69" s="31">
        <v>77</v>
      </c>
      <c r="I69" s="31">
        <v>63</v>
      </c>
      <c r="J69" s="31">
        <v>53</v>
      </c>
      <c r="K69" s="31">
        <v>50</v>
      </c>
      <c r="L69" s="31">
        <v>67</v>
      </c>
      <c r="M69" s="31">
        <v>44</v>
      </c>
      <c r="N69" s="31">
        <v>53</v>
      </c>
      <c r="O69" s="32">
        <f t="shared" si="2"/>
        <v>613</v>
      </c>
    </row>
    <row r="70" spans="1:15" ht="12.75">
      <c r="A70" s="81"/>
      <c r="B70" s="48" t="s">
        <v>42</v>
      </c>
      <c r="C70" s="31">
        <v>0</v>
      </c>
      <c r="D70" s="31">
        <v>0</v>
      </c>
      <c r="E70" s="31">
        <v>0</v>
      </c>
      <c r="F70" s="31">
        <v>0</v>
      </c>
      <c r="G70" s="31">
        <v>1</v>
      </c>
      <c r="H70" s="31">
        <v>0</v>
      </c>
      <c r="I70" s="31">
        <v>2</v>
      </c>
      <c r="J70" s="31">
        <v>4</v>
      </c>
      <c r="K70" s="31">
        <v>0</v>
      </c>
      <c r="L70" s="31">
        <v>0</v>
      </c>
      <c r="M70" s="31">
        <v>0</v>
      </c>
      <c r="N70" s="31">
        <v>0</v>
      </c>
      <c r="O70" s="32">
        <f t="shared" si="2"/>
        <v>7</v>
      </c>
    </row>
    <row r="71" spans="1:15" ht="12.75">
      <c r="A71" s="81"/>
      <c r="B71" s="48" t="s">
        <v>43</v>
      </c>
      <c r="C71" s="31">
        <v>10</v>
      </c>
      <c r="D71" s="31">
        <v>11</v>
      </c>
      <c r="E71" s="31">
        <v>28</v>
      </c>
      <c r="F71" s="31">
        <v>22</v>
      </c>
      <c r="G71" s="31">
        <v>19</v>
      </c>
      <c r="H71" s="31">
        <v>28</v>
      </c>
      <c r="I71" s="31">
        <v>60</v>
      </c>
      <c r="J71" s="31">
        <v>34</v>
      </c>
      <c r="K71" s="31">
        <v>34</v>
      </c>
      <c r="L71" s="31">
        <v>18</v>
      </c>
      <c r="M71" s="31">
        <v>16</v>
      </c>
      <c r="N71" s="31">
        <v>37</v>
      </c>
      <c r="O71" s="32">
        <f aca="true" t="shared" si="9" ref="O71:O133">SUM(C71:N71)</f>
        <v>317</v>
      </c>
    </row>
    <row r="72" spans="1:15" ht="12.75">
      <c r="A72" s="81"/>
      <c r="B72" s="48" t="s">
        <v>44</v>
      </c>
      <c r="C72" s="31">
        <v>81</v>
      </c>
      <c r="D72" s="31">
        <v>138</v>
      </c>
      <c r="E72" s="31">
        <v>109</v>
      </c>
      <c r="F72" s="31">
        <v>183</v>
      </c>
      <c r="G72" s="31">
        <v>1007</v>
      </c>
      <c r="H72" s="31">
        <v>379</v>
      </c>
      <c r="I72" s="31">
        <v>325</v>
      </c>
      <c r="J72" s="31">
        <v>254</v>
      </c>
      <c r="K72" s="31">
        <v>208</v>
      </c>
      <c r="L72" s="31">
        <v>146</v>
      </c>
      <c r="M72" s="31">
        <v>809</v>
      </c>
      <c r="N72" s="31">
        <v>476</v>
      </c>
      <c r="O72" s="32">
        <f t="shared" si="9"/>
        <v>4115</v>
      </c>
    </row>
    <row r="73" spans="1:15" ht="12.75">
      <c r="A73" s="81"/>
      <c r="B73" s="48" t="s">
        <v>154</v>
      </c>
      <c r="C73" s="31">
        <v>22</v>
      </c>
      <c r="D73" s="31">
        <v>28</v>
      </c>
      <c r="E73" s="31">
        <v>47</v>
      </c>
      <c r="F73" s="31">
        <v>76</v>
      </c>
      <c r="G73" s="31">
        <v>48</v>
      </c>
      <c r="H73" s="31">
        <v>94</v>
      </c>
      <c r="I73" s="31">
        <v>95</v>
      </c>
      <c r="J73" s="31">
        <v>41</v>
      </c>
      <c r="K73" s="31">
        <v>40</v>
      </c>
      <c r="L73" s="31">
        <v>48</v>
      </c>
      <c r="M73" s="31">
        <v>46</v>
      </c>
      <c r="N73" s="31">
        <v>42</v>
      </c>
      <c r="O73" s="32">
        <f t="shared" si="9"/>
        <v>627</v>
      </c>
    </row>
    <row r="74" spans="1:15" ht="12.75">
      <c r="A74" s="81"/>
      <c r="B74" s="48" t="s">
        <v>53</v>
      </c>
      <c r="C74" s="31">
        <v>4</v>
      </c>
      <c r="D74" s="31">
        <v>2</v>
      </c>
      <c r="E74" s="31">
        <v>8</v>
      </c>
      <c r="F74" s="31">
        <v>17</v>
      </c>
      <c r="G74" s="31">
        <v>5</v>
      </c>
      <c r="H74" s="31">
        <v>6</v>
      </c>
      <c r="I74" s="31">
        <v>8</v>
      </c>
      <c r="J74" s="31">
        <v>3</v>
      </c>
      <c r="K74" s="31">
        <v>8</v>
      </c>
      <c r="L74" s="31">
        <v>5</v>
      </c>
      <c r="M74" s="31">
        <v>0</v>
      </c>
      <c r="N74" s="31">
        <v>1</v>
      </c>
      <c r="O74" s="32">
        <f t="shared" si="9"/>
        <v>67</v>
      </c>
    </row>
    <row r="75" spans="1:15" ht="12.75">
      <c r="A75" s="81"/>
      <c r="B75" s="48" t="s">
        <v>52</v>
      </c>
      <c r="C75" s="31">
        <v>80</v>
      </c>
      <c r="D75" s="31">
        <v>73</v>
      </c>
      <c r="E75" s="31">
        <v>269</v>
      </c>
      <c r="F75" s="31">
        <v>436</v>
      </c>
      <c r="G75" s="31">
        <v>149</v>
      </c>
      <c r="H75" s="31">
        <v>186</v>
      </c>
      <c r="I75" s="31">
        <v>193</v>
      </c>
      <c r="J75" s="31">
        <v>115</v>
      </c>
      <c r="K75" s="31">
        <v>84</v>
      </c>
      <c r="L75" s="31">
        <v>263</v>
      </c>
      <c r="M75" s="31">
        <v>120</v>
      </c>
      <c r="N75" s="31">
        <v>87</v>
      </c>
      <c r="O75" s="32">
        <f t="shared" si="9"/>
        <v>2055</v>
      </c>
    </row>
    <row r="76" spans="1:15" ht="12.75">
      <c r="A76" s="81"/>
      <c r="B76" s="48" t="s">
        <v>183</v>
      </c>
      <c r="C76" s="31">
        <v>15</v>
      </c>
      <c r="D76" s="31">
        <v>12</v>
      </c>
      <c r="E76" s="31">
        <v>7</v>
      </c>
      <c r="F76" s="31">
        <v>13</v>
      </c>
      <c r="G76" s="31">
        <v>21</v>
      </c>
      <c r="H76" s="31">
        <v>28</v>
      </c>
      <c r="I76" s="31">
        <v>24</v>
      </c>
      <c r="J76" s="31">
        <v>18</v>
      </c>
      <c r="K76" s="31">
        <v>28</v>
      </c>
      <c r="L76" s="31">
        <v>9</v>
      </c>
      <c r="M76" s="31">
        <v>15</v>
      </c>
      <c r="N76" s="31">
        <v>23</v>
      </c>
      <c r="O76" s="32">
        <f t="shared" si="9"/>
        <v>213</v>
      </c>
    </row>
    <row r="77" spans="1:15" ht="12.75">
      <c r="A77" s="81"/>
      <c r="B77" s="48" t="s">
        <v>45</v>
      </c>
      <c r="C77" s="31">
        <v>8</v>
      </c>
      <c r="D77" s="31">
        <v>11</v>
      </c>
      <c r="E77" s="31">
        <v>22</v>
      </c>
      <c r="F77" s="31">
        <v>13</v>
      </c>
      <c r="G77" s="31">
        <v>10</v>
      </c>
      <c r="H77" s="31">
        <v>13</v>
      </c>
      <c r="I77" s="31">
        <v>51</v>
      </c>
      <c r="J77" s="31">
        <v>20</v>
      </c>
      <c r="K77" s="31">
        <v>18</v>
      </c>
      <c r="L77" s="31">
        <v>51</v>
      </c>
      <c r="M77" s="31">
        <v>24</v>
      </c>
      <c r="N77" s="31">
        <v>14</v>
      </c>
      <c r="O77" s="32">
        <f t="shared" si="9"/>
        <v>255</v>
      </c>
    </row>
    <row r="78" spans="1:15" ht="12.75">
      <c r="A78" s="81"/>
      <c r="B78" s="48" t="s">
        <v>46</v>
      </c>
      <c r="C78" s="31">
        <v>3</v>
      </c>
      <c r="D78" s="31">
        <v>5</v>
      </c>
      <c r="E78" s="31">
        <v>5</v>
      </c>
      <c r="F78" s="31">
        <v>5</v>
      </c>
      <c r="G78" s="31">
        <v>8</v>
      </c>
      <c r="H78" s="31">
        <v>10</v>
      </c>
      <c r="I78" s="31">
        <v>24</v>
      </c>
      <c r="J78" s="31">
        <v>18</v>
      </c>
      <c r="K78" s="31">
        <v>11</v>
      </c>
      <c r="L78" s="31">
        <v>11</v>
      </c>
      <c r="M78" s="31">
        <v>10</v>
      </c>
      <c r="N78" s="31">
        <v>12</v>
      </c>
      <c r="O78" s="32">
        <f t="shared" si="9"/>
        <v>122</v>
      </c>
    </row>
    <row r="79" spans="1:15" ht="12.75">
      <c r="A79" s="81"/>
      <c r="B79" s="48" t="s">
        <v>47</v>
      </c>
      <c r="C79" s="31">
        <v>112</v>
      </c>
      <c r="D79" s="31">
        <v>146</v>
      </c>
      <c r="E79" s="31">
        <v>116</v>
      </c>
      <c r="F79" s="31">
        <v>195</v>
      </c>
      <c r="G79" s="31">
        <v>190</v>
      </c>
      <c r="H79" s="31">
        <v>342</v>
      </c>
      <c r="I79" s="31">
        <v>316</v>
      </c>
      <c r="J79" s="31">
        <v>264</v>
      </c>
      <c r="K79" s="31">
        <v>304</v>
      </c>
      <c r="L79" s="31">
        <v>188</v>
      </c>
      <c r="M79" s="31">
        <v>219</v>
      </c>
      <c r="N79" s="31">
        <v>311</v>
      </c>
      <c r="O79" s="32">
        <f t="shared" si="9"/>
        <v>2703</v>
      </c>
    </row>
    <row r="80" spans="1:15" ht="12.75">
      <c r="A80" s="81"/>
      <c r="B80" s="48" t="s">
        <v>48</v>
      </c>
      <c r="C80" s="31">
        <v>78</v>
      </c>
      <c r="D80" s="31">
        <v>104</v>
      </c>
      <c r="E80" s="31">
        <v>92</v>
      </c>
      <c r="F80" s="31">
        <v>146</v>
      </c>
      <c r="G80" s="31">
        <v>121</v>
      </c>
      <c r="H80" s="31">
        <v>246</v>
      </c>
      <c r="I80" s="31">
        <v>390</v>
      </c>
      <c r="J80" s="31">
        <v>134</v>
      </c>
      <c r="K80" s="31">
        <v>148</v>
      </c>
      <c r="L80" s="31">
        <v>144</v>
      </c>
      <c r="M80" s="31">
        <v>130</v>
      </c>
      <c r="N80" s="31">
        <v>76</v>
      </c>
      <c r="O80" s="32">
        <f t="shared" si="9"/>
        <v>1809</v>
      </c>
    </row>
    <row r="81" spans="1:15" ht="12.75">
      <c r="A81" s="81"/>
      <c r="B81" s="48" t="s">
        <v>49</v>
      </c>
      <c r="C81" s="31">
        <v>77</v>
      </c>
      <c r="D81" s="31">
        <v>54</v>
      </c>
      <c r="E81" s="31">
        <v>54</v>
      </c>
      <c r="F81" s="31">
        <v>95</v>
      </c>
      <c r="G81" s="31">
        <v>74</v>
      </c>
      <c r="H81" s="31">
        <v>183</v>
      </c>
      <c r="I81" s="31">
        <v>207</v>
      </c>
      <c r="J81" s="31">
        <v>92</v>
      </c>
      <c r="K81" s="31">
        <v>105</v>
      </c>
      <c r="L81" s="31">
        <v>77</v>
      </c>
      <c r="M81" s="31">
        <v>75</v>
      </c>
      <c r="N81" s="31">
        <v>70</v>
      </c>
      <c r="O81" s="32">
        <f t="shared" si="9"/>
        <v>1163</v>
      </c>
    </row>
    <row r="82" spans="1:15" ht="13.5" thickBot="1">
      <c r="A82" s="81"/>
      <c r="B82" s="49" t="s">
        <v>50</v>
      </c>
      <c r="C82" s="23">
        <v>43</v>
      </c>
      <c r="D82" s="23">
        <v>44</v>
      </c>
      <c r="E82" s="23">
        <v>46</v>
      </c>
      <c r="F82" s="23">
        <v>48</v>
      </c>
      <c r="G82" s="23">
        <v>57</v>
      </c>
      <c r="H82" s="23">
        <v>63</v>
      </c>
      <c r="I82" s="23">
        <v>63</v>
      </c>
      <c r="J82" s="23">
        <v>47</v>
      </c>
      <c r="K82" s="23">
        <v>45</v>
      </c>
      <c r="L82" s="23">
        <v>45</v>
      </c>
      <c r="M82" s="23">
        <v>32</v>
      </c>
      <c r="N82" s="23">
        <v>54</v>
      </c>
      <c r="O82" s="33">
        <f t="shared" si="9"/>
        <v>587</v>
      </c>
    </row>
    <row r="83" spans="1:15" s="67" customFormat="1" ht="13.5" thickBot="1">
      <c r="A83" s="81"/>
      <c r="B83" s="65" t="s">
        <v>54</v>
      </c>
      <c r="C83" s="66">
        <f aca="true" t="shared" si="10" ref="C83:N83">C84+C98+C106+C110</f>
        <v>10619</v>
      </c>
      <c r="D83" s="66">
        <f t="shared" si="10"/>
        <v>10391</v>
      </c>
      <c r="E83" s="66">
        <f t="shared" si="10"/>
        <v>11834</v>
      </c>
      <c r="F83" s="66">
        <f t="shared" si="10"/>
        <v>15892</v>
      </c>
      <c r="G83" s="66">
        <f t="shared" si="10"/>
        <v>18756</v>
      </c>
      <c r="H83" s="66">
        <f t="shared" si="10"/>
        <v>36698</v>
      </c>
      <c r="I83" s="66">
        <f t="shared" si="10"/>
        <v>32033</v>
      </c>
      <c r="J83" s="66">
        <f t="shared" si="10"/>
        <v>21744</v>
      </c>
      <c r="K83" s="66">
        <f t="shared" si="10"/>
        <v>18242</v>
      </c>
      <c r="L83" s="66">
        <f t="shared" si="10"/>
        <v>13817</v>
      </c>
      <c r="M83" s="66">
        <f t="shared" si="10"/>
        <v>13805</v>
      </c>
      <c r="N83" s="66">
        <f t="shared" si="10"/>
        <v>18840</v>
      </c>
      <c r="O83" s="66">
        <f t="shared" si="9"/>
        <v>222671</v>
      </c>
    </row>
    <row r="84" spans="1:15" ht="13.5" thickBot="1">
      <c r="A84" s="81"/>
      <c r="B84" s="28" t="s">
        <v>175</v>
      </c>
      <c r="C84" s="27">
        <f>SUM(C85:C97)</f>
        <v>49</v>
      </c>
      <c r="D84" s="27">
        <f aca="true" t="shared" si="11" ref="D84:N84">SUM(D85:D97)</f>
        <v>50</v>
      </c>
      <c r="E84" s="27">
        <f t="shared" si="11"/>
        <v>56</v>
      </c>
      <c r="F84" s="27">
        <f t="shared" si="11"/>
        <v>77</v>
      </c>
      <c r="G84" s="27">
        <f t="shared" si="11"/>
        <v>89</v>
      </c>
      <c r="H84" s="27">
        <f t="shared" si="11"/>
        <v>87</v>
      </c>
      <c r="I84" s="27">
        <f t="shared" si="11"/>
        <v>95</v>
      </c>
      <c r="J84" s="27">
        <f t="shared" si="11"/>
        <v>52</v>
      </c>
      <c r="K84" s="27">
        <f t="shared" si="11"/>
        <v>62</v>
      </c>
      <c r="L84" s="27">
        <f t="shared" si="11"/>
        <v>40</v>
      </c>
      <c r="M84" s="27">
        <f t="shared" si="11"/>
        <v>40</v>
      </c>
      <c r="N84" s="27">
        <f t="shared" si="11"/>
        <v>71</v>
      </c>
      <c r="O84" s="27"/>
    </row>
    <row r="85" spans="1:15" ht="22.5">
      <c r="A85" s="81"/>
      <c r="B85" s="44" t="s">
        <v>260</v>
      </c>
      <c r="C85" s="29">
        <v>3</v>
      </c>
      <c r="D85" s="29">
        <v>1</v>
      </c>
      <c r="E85" s="29">
        <v>3</v>
      </c>
      <c r="F85" s="29">
        <v>3</v>
      </c>
      <c r="G85" s="29">
        <v>2</v>
      </c>
      <c r="H85" s="29">
        <v>9</v>
      </c>
      <c r="I85" s="29">
        <v>0</v>
      </c>
      <c r="J85" s="29">
        <v>10</v>
      </c>
      <c r="K85" s="29">
        <v>4</v>
      </c>
      <c r="L85" s="29">
        <v>2</v>
      </c>
      <c r="M85" s="29">
        <v>1</v>
      </c>
      <c r="N85" s="29">
        <v>3</v>
      </c>
      <c r="O85" s="30">
        <f t="shared" si="9"/>
        <v>41</v>
      </c>
    </row>
    <row r="86" spans="1:15" ht="12.75">
      <c r="A86" s="81"/>
      <c r="B86" s="45" t="s">
        <v>56</v>
      </c>
      <c r="C86" s="31">
        <v>0</v>
      </c>
      <c r="D86" s="31">
        <v>0</v>
      </c>
      <c r="E86" s="31">
        <v>0</v>
      </c>
      <c r="F86" s="31">
        <v>0</v>
      </c>
      <c r="G86" s="31">
        <v>2</v>
      </c>
      <c r="H86" s="31">
        <v>0</v>
      </c>
      <c r="I86" s="31">
        <v>0</v>
      </c>
      <c r="J86" s="31">
        <v>0</v>
      </c>
      <c r="K86" s="31">
        <v>0</v>
      </c>
      <c r="L86" s="31">
        <v>3</v>
      </c>
      <c r="M86" s="31">
        <v>1</v>
      </c>
      <c r="N86" s="31">
        <v>0</v>
      </c>
      <c r="O86" s="32">
        <f t="shared" si="9"/>
        <v>6</v>
      </c>
    </row>
    <row r="87" spans="1:15" ht="12.75">
      <c r="A87" s="81"/>
      <c r="B87" s="45" t="s">
        <v>57</v>
      </c>
      <c r="C87" s="31">
        <v>0</v>
      </c>
      <c r="D87" s="31">
        <v>0</v>
      </c>
      <c r="E87" s="31">
        <v>1</v>
      </c>
      <c r="F87" s="31">
        <v>0</v>
      </c>
      <c r="G87" s="31">
        <v>1</v>
      </c>
      <c r="H87" s="31">
        <v>0</v>
      </c>
      <c r="I87" s="31">
        <v>0</v>
      </c>
      <c r="J87" s="31">
        <v>0</v>
      </c>
      <c r="K87" s="31">
        <v>1</v>
      </c>
      <c r="L87" s="31">
        <v>0</v>
      </c>
      <c r="M87" s="31">
        <v>0</v>
      </c>
      <c r="N87" s="31">
        <v>1</v>
      </c>
      <c r="O87" s="32">
        <f t="shared" si="9"/>
        <v>4</v>
      </c>
    </row>
    <row r="88" spans="1:15" ht="12.75">
      <c r="A88" s="81"/>
      <c r="B88" s="45" t="s">
        <v>58</v>
      </c>
      <c r="C88" s="31">
        <v>5</v>
      </c>
      <c r="D88" s="31">
        <v>6</v>
      </c>
      <c r="E88" s="31">
        <v>17</v>
      </c>
      <c r="F88" s="31">
        <v>11</v>
      </c>
      <c r="G88" s="31">
        <v>12</v>
      </c>
      <c r="H88" s="31">
        <v>8</v>
      </c>
      <c r="I88" s="31">
        <v>16</v>
      </c>
      <c r="J88" s="31">
        <v>8</v>
      </c>
      <c r="K88" s="31">
        <v>11</v>
      </c>
      <c r="L88" s="31">
        <v>13</v>
      </c>
      <c r="M88" s="31">
        <v>14</v>
      </c>
      <c r="N88" s="31">
        <v>12</v>
      </c>
      <c r="O88" s="32">
        <f t="shared" si="9"/>
        <v>133</v>
      </c>
    </row>
    <row r="89" spans="1:15" ht="12.75">
      <c r="A89" s="81"/>
      <c r="B89" s="45" t="s">
        <v>184</v>
      </c>
      <c r="C89" s="31">
        <v>0</v>
      </c>
      <c r="D89" s="31">
        <v>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2">
        <f t="shared" si="9"/>
        <v>0</v>
      </c>
    </row>
    <row r="90" spans="1:15" ht="12.75">
      <c r="A90" s="81"/>
      <c r="B90" s="45" t="s">
        <v>250</v>
      </c>
      <c r="C90" s="31">
        <v>34</v>
      </c>
      <c r="D90" s="31">
        <v>39</v>
      </c>
      <c r="E90" s="31">
        <v>28</v>
      </c>
      <c r="F90" s="31">
        <v>51</v>
      </c>
      <c r="G90" s="31">
        <v>67</v>
      </c>
      <c r="H90" s="31">
        <v>45</v>
      </c>
      <c r="I90" s="31">
        <v>48</v>
      </c>
      <c r="J90" s="31">
        <v>20</v>
      </c>
      <c r="K90" s="31">
        <v>20</v>
      </c>
      <c r="L90" s="31">
        <v>15</v>
      </c>
      <c r="M90" s="31">
        <v>16</v>
      </c>
      <c r="N90" s="31">
        <v>31</v>
      </c>
      <c r="O90" s="32">
        <f t="shared" si="9"/>
        <v>414</v>
      </c>
    </row>
    <row r="91" spans="1:15" ht="12.75">
      <c r="A91" s="81"/>
      <c r="B91" s="45" t="s">
        <v>185</v>
      </c>
      <c r="C91" s="31">
        <v>0</v>
      </c>
      <c r="D91" s="31">
        <v>1</v>
      </c>
      <c r="E91" s="31">
        <v>3</v>
      </c>
      <c r="F91" s="31">
        <v>1</v>
      </c>
      <c r="G91" s="31">
        <v>1</v>
      </c>
      <c r="H91" s="31">
        <v>3</v>
      </c>
      <c r="I91" s="31">
        <v>0</v>
      </c>
      <c r="J91" s="31">
        <v>2</v>
      </c>
      <c r="K91" s="31">
        <v>2</v>
      </c>
      <c r="L91" s="31">
        <v>0</v>
      </c>
      <c r="M91" s="31">
        <v>1</v>
      </c>
      <c r="N91" s="31">
        <v>0</v>
      </c>
      <c r="O91" s="32">
        <f t="shared" si="9"/>
        <v>14</v>
      </c>
    </row>
    <row r="92" spans="1:15" ht="12.75">
      <c r="A92" s="81"/>
      <c r="B92" s="45" t="s">
        <v>186</v>
      </c>
      <c r="C92" s="31">
        <v>2</v>
      </c>
      <c r="D92" s="31">
        <v>1</v>
      </c>
      <c r="E92" s="31">
        <v>2</v>
      </c>
      <c r="F92" s="31">
        <v>4</v>
      </c>
      <c r="G92" s="31">
        <v>0</v>
      </c>
      <c r="H92" s="31">
        <v>7</v>
      </c>
      <c r="I92" s="31">
        <v>5</v>
      </c>
      <c r="J92" s="31">
        <v>1</v>
      </c>
      <c r="K92" s="31">
        <v>2</v>
      </c>
      <c r="L92" s="31">
        <v>0</v>
      </c>
      <c r="M92" s="31">
        <v>2</v>
      </c>
      <c r="N92" s="31">
        <v>5</v>
      </c>
      <c r="O92" s="32">
        <f t="shared" si="9"/>
        <v>31</v>
      </c>
    </row>
    <row r="93" spans="1:15" ht="12.75">
      <c r="A93" s="81"/>
      <c r="B93" s="45" t="s">
        <v>187</v>
      </c>
      <c r="C93" s="31">
        <v>1</v>
      </c>
      <c r="D93" s="31">
        <v>1</v>
      </c>
      <c r="E93" s="31">
        <v>1</v>
      </c>
      <c r="F93" s="31">
        <v>5</v>
      </c>
      <c r="G93" s="31">
        <v>1</v>
      </c>
      <c r="H93" s="31">
        <v>3</v>
      </c>
      <c r="I93" s="31">
        <v>6</v>
      </c>
      <c r="J93" s="31">
        <v>5</v>
      </c>
      <c r="K93" s="31">
        <v>9</v>
      </c>
      <c r="L93" s="31">
        <v>3</v>
      </c>
      <c r="M93" s="31">
        <v>1</v>
      </c>
      <c r="N93" s="31">
        <v>1</v>
      </c>
      <c r="O93" s="32">
        <f t="shared" si="9"/>
        <v>37</v>
      </c>
    </row>
    <row r="94" spans="1:15" ht="12.75">
      <c r="A94" s="81"/>
      <c r="B94" s="45" t="s">
        <v>59</v>
      </c>
      <c r="C94" s="31">
        <v>0</v>
      </c>
      <c r="D94" s="31">
        <v>0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2">
        <f t="shared" si="9"/>
        <v>0</v>
      </c>
    </row>
    <row r="95" spans="1:15" ht="12.75">
      <c r="A95" s="81"/>
      <c r="B95" s="45" t="s">
        <v>188</v>
      </c>
      <c r="C95" s="31">
        <v>2</v>
      </c>
      <c r="D95" s="31">
        <v>0</v>
      </c>
      <c r="E95" s="31">
        <v>0</v>
      </c>
      <c r="F95" s="31">
        <v>0</v>
      </c>
      <c r="G95" s="31">
        <v>2</v>
      </c>
      <c r="H95" s="31">
        <v>10</v>
      </c>
      <c r="I95" s="31">
        <v>10</v>
      </c>
      <c r="J95" s="31">
        <v>4</v>
      </c>
      <c r="K95" s="31">
        <v>7</v>
      </c>
      <c r="L95" s="31">
        <v>2</v>
      </c>
      <c r="M95" s="31">
        <v>4</v>
      </c>
      <c r="N95" s="31">
        <v>17</v>
      </c>
      <c r="O95" s="32">
        <f t="shared" si="9"/>
        <v>58</v>
      </c>
    </row>
    <row r="96" spans="1:15" ht="12.75">
      <c r="A96" s="81"/>
      <c r="B96" s="50" t="s">
        <v>60</v>
      </c>
      <c r="C96" s="31">
        <v>0</v>
      </c>
      <c r="D96" s="31">
        <v>0</v>
      </c>
      <c r="E96" s="31">
        <v>0</v>
      </c>
      <c r="F96" s="31">
        <v>0</v>
      </c>
      <c r="G96" s="31">
        <v>1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2">
        <f t="shared" si="9"/>
        <v>1</v>
      </c>
    </row>
    <row r="97" spans="1:15" ht="21.75" customHeight="1" thickBot="1">
      <c r="A97" s="81"/>
      <c r="B97" s="46" t="s">
        <v>72</v>
      </c>
      <c r="C97" s="23">
        <v>2</v>
      </c>
      <c r="D97" s="23">
        <v>1</v>
      </c>
      <c r="E97" s="23">
        <v>1</v>
      </c>
      <c r="F97" s="23">
        <v>2</v>
      </c>
      <c r="G97" s="23">
        <v>0</v>
      </c>
      <c r="H97" s="23">
        <v>2</v>
      </c>
      <c r="I97" s="23">
        <v>10</v>
      </c>
      <c r="J97" s="23">
        <v>2</v>
      </c>
      <c r="K97" s="23">
        <v>6</v>
      </c>
      <c r="L97" s="23">
        <v>2</v>
      </c>
      <c r="M97" s="23">
        <v>0</v>
      </c>
      <c r="N97" s="23">
        <v>1</v>
      </c>
      <c r="O97" s="33">
        <f t="shared" si="9"/>
        <v>29</v>
      </c>
    </row>
    <row r="98" spans="1:15" ht="21.75" thickBot="1">
      <c r="A98" s="81"/>
      <c r="B98" s="28" t="s">
        <v>176</v>
      </c>
      <c r="C98" s="27">
        <f>SUM(C99:C105)</f>
        <v>71</v>
      </c>
      <c r="D98" s="27">
        <f aca="true" t="shared" si="12" ref="D98:N98">SUM(D99:D105)</f>
        <v>51</v>
      </c>
      <c r="E98" s="27">
        <f t="shared" si="12"/>
        <v>35</v>
      </c>
      <c r="F98" s="27">
        <f t="shared" si="12"/>
        <v>74</v>
      </c>
      <c r="G98" s="27">
        <f t="shared" si="12"/>
        <v>110</v>
      </c>
      <c r="H98" s="27">
        <f t="shared" si="12"/>
        <v>255</v>
      </c>
      <c r="I98" s="27">
        <f t="shared" si="12"/>
        <v>105</v>
      </c>
      <c r="J98" s="27">
        <f t="shared" si="12"/>
        <v>105</v>
      </c>
      <c r="K98" s="27">
        <f t="shared" si="12"/>
        <v>99</v>
      </c>
      <c r="L98" s="27">
        <f t="shared" si="12"/>
        <v>69</v>
      </c>
      <c r="M98" s="27">
        <f t="shared" si="12"/>
        <v>53</v>
      </c>
      <c r="N98" s="27">
        <f t="shared" si="12"/>
        <v>68</v>
      </c>
      <c r="O98" s="27">
        <f t="shared" si="9"/>
        <v>1095</v>
      </c>
    </row>
    <row r="99" spans="1:15" ht="12.75">
      <c r="A99" s="81"/>
      <c r="B99" s="44" t="s">
        <v>248</v>
      </c>
      <c r="C99" s="29">
        <v>13</v>
      </c>
      <c r="D99" s="29">
        <v>10</v>
      </c>
      <c r="E99" s="29">
        <v>13</v>
      </c>
      <c r="F99" s="29">
        <v>12</v>
      </c>
      <c r="G99" s="29">
        <v>16</v>
      </c>
      <c r="H99" s="29">
        <v>31</v>
      </c>
      <c r="I99" s="29">
        <v>19</v>
      </c>
      <c r="J99" s="29">
        <v>37</v>
      </c>
      <c r="K99" s="29">
        <v>10</v>
      </c>
      <c r="L99" s="29">
        <v>18</v>
      </c>
      <c r="M99" s="29">
        <v>18</v>
      </c>
      <c r="N99" s="29">
        <v>22</v>
      </c>
      <c r="O99" s="30">
        <f t="shared" si="9"/>
        <v>219</v>
      </c>
    </row>
    <row r="100" spans="1:15" ht="12.75">
      <c r="A100" s="81"/>
      <c r="B100" s="45" t="s">
        <v>73</v>
      </c>
      <c r="C100" s="31">
        <v>9</v>
      </c>
      <c r="D100" s="31">
        <v>2</v>
      </c>
      <c r="E100" s="31">
        <v>1</v>
      </c>
      <c r="F100" s="31">
        <v>14</v>
      </c>
      <c r="G100" s="31">
        <v>7</v>
      </c>
      <c r="H100" s="31">
        <v>11</v>
      </c>
      <c r="I100" s="31">
        <v>10</v>
      </c>
      <c r="J100" s="31">
        <v>13</v>
      </c>
      <c r="K100" s="31">
        <v>11</v>
      </c>
      <c r="L100" s="31">
        <v>10</v>
      </c>
      <c r="M100" s="31">
        <v>0</v>
      </c>
      <c r="N100" s="31">
        <v>5</v>
      </c>
      <c r="O100" s="32">
        <f t="shared" si="9"/>
        <v>93</v>
      </c>
    </row>
    <row r="101" spans="1:15" ht="12.75">
      <c r="A101" s="81"/>
      <c r="B101" s="45" t="s">
        <v>257</v>
      </c>
      <c r="C101" s="31">
        <v>4</v>
      </c>
      <c r="D101" s="31">
        <v>5</v>
      </c>
      <c r="E101" s="31">
        <v>3</v>
      </c>
      <c r="F101" s="31">
        <v>3</v>
      </c>
      <c r="G101" s="31">
        <v>3</v>
      </c>
      <c r="H101" s="31">
        <v>2</v>
      </c>
      <c r="I101" s="31">
        <v>3</v>
      </c>
      <c r="J101" s="31">
        <v>13</v>
      </c>
      <c r="K101" s="31">
        <v>14</v>
      </c>
      <c r="L101" s="31">
        <v>5</v>
      </c>
      <c r="M101" s="31">
        <v>5</v>
      </c>
      <c r="N101" s="31">
        <v>2</v>
      </c>
      <c r="O101" s="32">
        <f t="shared" si="9"/>
        <v>62</v>
      </c>
    </row>
    <row r="102" spans="1:15" ht="12.75">
      <c r="A102" s="81"/>
      <c r="B102" s="45" t="s">
        <v>74</v>
      </c>
      <c r="C102" s="31">
        <v>7</v>
      </c>
      <c r="D102" s="31">
        <v>2</v>
      </c>
      <c r="E102" s="31">
        <v>1</v>
      </c>
      <c r="F102" s="31">
        <v>9</v>
      </c>
      <c r="G102" s="31">
        <v>5</v>
      </c>
      <c r="H102" s="31">
        <v>12</v>
      </c>
      <c r="I102" s="31">
        <v>9</v>
      </c>
      <c r="J102" s="31">
        <v>8</v>
      </c>
      <c r="K102" s="31">
        <v>9</v>
      </c>
      <c r="L102" s="31">
        <v>5</v>
      </c>
      <c r="M102" s="31">
        <v>4</v>
      </c>
      <c r="N102" s="31">
        <v>1</v>
      </c>
      <c r="O102" s="32">
        <f t="shared" si="9"/>
        <v>72</v>
      </c>
    </row>
    <row r="103" spans="1:15" ht="12.75">
      <c r="A103" s="81"/>
      <c r="B103" s="45" t="s">
        <v>75</v>
      </c>
      <c r="C103" s="31">
        <v>1</v>
      </c>
      <c r="D103" s="31">
        <v>1</v>
      </c>
      <c r="E103" s="31">
        <v>1</v>
      </c>
      <c r="F103" s="31">
        <v>7</v>
      </c>
      <c r="G103" s="31">
        <v>4</v>
      </c>
      <c r="H103" s="31">
        <v>11</v>
      </c>
      <c r="I103" s="31">
        <v>4</v>
      </c>
      <c r="J103" s="31">
        <v>3</v>
      </c>
      <c r="K103" s="31">
        <v>4</v>
      </c>
      <c r="L103" s="31">
        <v>2</v>
      </c>
      <c r="M103" s="31">
        <v>4</v>
      </c>
      <c r="N103" s="31">
        <v>0</v>
      </c>
      <c r="O103" s="32">
        <f t="shared" si="9"/>
        <v>42</v>
      </c>
    </row>
    <row r="104" spans="1:15" ht="12.75">
      <c r="A104" s="81"/>
      <c r="B104" s="45" t="s">
        <v>76</v>
      </c>
      <c r="C104" s="31">
        <v>2</v>
      </c>
      <c r="D104" s="31">
        <v>1</v>
      </c>
      <c r="E104" s="31">
        <v>2</v>
      </c>
      <c r="F104" s="31">
        <v>3</v>
      </c>
      <c r="G104" s="31">
        <v>2</v>
      </c>
      <c r="H104" s="31">
        <v>6</v>
      </c>
      <c r="I104" s="31">
        <v>2</v>
      </c>
      <c r="J104" s="31">
        <v>2</v>
      </c>
      <c r="K104" s="31">
        <v>2</v>
      </c>
      <c r="L104" s="31">
        <v>1</v>
      </c>
      <c r="M104" s="31">
        <v>1</v>
      </c>
      <c r="N104" s="31">
        <v>1</v>
      </c>
      <c r="O104" s="32">
        <f t="shared" si="9"/>
        <v>25</v>
      </c>
    </row>
    <row r="105" spans="1:15" ht="13.5" thickBot="1">
      <c r="A105" s="81"/>
      <c r="B105" s="46" t="s">
        <v>77</v>
      </c>
      <c r="C105" s="23">
        <v>35</v>
      </c>
      <c r="D105" s="23">
        <v>30</v>
      </c>
      <c r="E105" s="23">
        <v>14</v>
      </c>
      <c r="F105" s="23">
        <v>26</v>
      </c>
      <c r="G105" s="23">
        <v>73</v>
      </c>
      <c r="H105" s="23">
        <v>182</v>
      </c>
      <c r="I105" s="23">
        <v>58</v>
      </c>
      <c r="J105" s="23">
        <v>29</v>
      </c>
      <c r="K105" s="23">
        <v>49</v>
      </c>
      <c r="L105" s="23">
        <v>28</v>
      </c>
      <c r="M105" s="23">
        <v>21</v>
      </c>
      <c r="N105" s="23">
        <v>37</v>
      </c>
      <c r="O105" s="33">
        <f t="shared" si="9"/>
        <v>582</v>
      </c>
    </row>
    <row r="106" spans="1:15" ht="21.75" thickBot="1">
      <c r="A106" s="81"/>
      <c r="B106" s="28" t="s">
        <v>78</v>
      </c>
      <c r="C106" s="27">
        <f>SUM(C107:C109)</f>
        <v>8761</v>
      </c>
      <c r="D106" s="27">
        <f aca="true" t="shared" si="13" ref="D106:N106">SUM(D107:D109)</f>
        <v>8778</v>
      </c>
      <c r="E106" s="27">
        <f t="shared" si="13"/>
        <v>10308</v>
      </c>
      <c r="F106" s="27">
        <f t="shared" si="13"/>
        <v>13888</v>
      </c>
      <c r="G106" s="27">
        <f t="shared" si="13"/>
        <v>16215</v>
      </c>
      <c r="H106" s="27">
        <f t="shared" si="13"/>
        <v>32067</v>
      </c>
      <c r="I106" s="27">
        <f t="shared" si="13"/>
        <v>27306</v>
      </c>
      <c r="J106" s="27">
        <f t="shared" si="13"/>
        <v>18835</v>
      </c>
      <c r="K106" s="27">
        <f t="shared" si="13"/>
        <v>15306</v>
      </c>
      <c r="L106" s="27">
        <f t="shared" si="13"/>
        <v>12062</v>
      </c>
      <c r="M106" s="27">
        <f t="shared" si="13"/>
        <v>12160</v>
      </c>
      <c r="N106" s="27">
        <f t="shared" si="13"/>
        <v>16557</v>
      </c>
      <c r="O106" s="27">
        <f t="shared" si="9"/>
        <v>192243</v>
      </c>
    </row>
    <row r="107" spans="1:15" ht="12.75">
      <c r="A107" s="81"/>
      <c r="B107" s="44" t="s">
        <v>79</v>
      </c>
      <c r="C107" s="29">
        <v>3473</v>
      </c>
      <c r="D107" s="29">
        <v>3655</v>
      </c>
      <c r="E107" s="29">
        <v>4450</v>
      </c>
      <c r="F107" s="29">
        <v>5836</v>
      </c>
      <c r="G107" s="29">
        <v>7180</v>
      </c>
      <c r="H107" s="29">
        <v>12849</v>
      </c>
      <c r="I107" s="29">
        <v>11511</v>
      </c>
      <c r="J107" s="29">
        <v>7588</v>
      </c>
      <c r="K107" s="29">
        <v>6594</v>
      </c>
      <c r="L107" s="29">
        <v>4973</v>
      </c>
      <c r="M107" s="29">
        <v>5045</v>
      </c>
      <c r="N107" s="29">
        <v>6824</v>
      </c>
      <c r="O107" s="30">
        <f t="shared" si="9"/>
        <v>79978</v>
      </c>
    </row>
    <row r="108" spans="1:15" ht="12.75">
      <c r="A108" s="81"/>
      <c r="B108" s="45" t="s">
        <v>80</v>
      </c>
      <c r="C108" s="31">
        <v>124</v>
      </c>
      <c r="D108" s="31">
        <v>75</v>
      </c>
      <c r="E108" s="31">
        <v>96</v>
      </c>
      <c r="F108" s="31">
        <v>212</v>
      </c>
      <c r="G108" s="31">
        <v>109</v>
      </c>
      <c r="H108" s="31">
        <v>237</v>
      </c>
      <c r="I108" s="31">
        <v>398</v>
      </c>
      <c r="J108" s="31">
        <v>228</v>
      </c>
      <c r="K108" s="31">
        <v>190</v>
      </c>
      <c r="L108" s="31">
        <v>189</v>
      </c>
      <c r="M108" s="31">
        <v>75</v>
      </c>
      <c r="N108" s="31">
        <v>167</v>
      </c>
      <c r="O108" s="32">
        <f t="shared" si="9"/>
        <v>2100</v>
      </c>
    </row>
    <row r="109" spans="1:15" ht="13.5" thickBot="1">
      <c r="A109" s="81"/>
      <c r="B109" s="46" t="s">
        <v>189</v>
      </c>
      <c r="C109" s="23">
        <v>5164</v>
      </c>
      <c r="D109" s="23">
        <v>5048</v>
      </c>
      <c r="E109" s="23">
        <v>5762</v>
      </c>
      <c r="F109" s="23">
        <v>7840</v>
      </c>
      <c r="G109" s="23">
        <v>8926</v>
      </c>
      <c r="H109" s="23">
        <v>18981</v>
      </c>
      <c r="I109" s="23">
        <v>15397</v>
      </c>
      <c r="J109" s="23">
        <v>11019</v>
      </c>
      <c r="K109" s="23">
        <v>8522</v>
      </c>
      <c r="L109" s="23">
        <v>6900</v>
      </c>
      <c r="M109" s="23">
        <v>7040</v>
      </c>
      <c r="N109" s="23">
        <v>9566</v>
      </c>
      <c r="O109" s="33">
        <f t="shared" si="9"/>
        <v>110165</v>
      </c>
    </row>
    <row r="110" spans="1:15" ht="21.75" thickBot="1">
      <c r="A110" s="81"/>
      <c r="B110" s="28" t="s">
        <v>81</v>
      </c>
      <c r="C110" s="27">
        <f aca="true" t="shared" si="14" ref="C110:N110">SUM(C111:C122)</f>
        <v>1738</v>
      </c>
      <c r="D110" s="27">
        <f t="shared" si="14"/>
        <v>1512</v>
      </c>
      <c r="E110" s="27">
        <f t="shared" si="14"/>
        <v>1435</v>
      </c>
      <c r="F110" s="27">
        <f t="shared" si="14"/>
        <v>1853</v>
      </c>
      <c r="G110" s="27">
        <f t="shared" si="14"/>
        <v>2342</v>
      </c>
      <c r="H110" s="27">
        <f t="shared" si="14"/>
        <v>4289</v>
      </c>
      <c r="I110" s="27">
        <f t="shared" si="14"/>
        <v>4527</v>
      </c>
      <c r="J110" s="27">
        <f t="shared" si="14"/>
        <v>2752</v>
      </c>
      <c r="K110" s="27">
        <f t="shared" si="14"/>
        <v>2775</v>
      </c>
      <c r="L110" s="27">
        <f t="shared" si="14"/>
        <v>1646</v>
      </c>
      <c r="M110" s="27">
        <f t="shared" si="14"/>
        <v>1552</v>
      </c>
      <c r="N110" s="27">
        <f t="shared" si="14"/>
        <v>2144</v>
      </c>
      <c r="O110" s="27">
        <f t="shared" si="9"/>
        <v>28565</v>
      </c>
    </row>
    <row r="111" spans="1:15" ht="12.75">
      <c r="A111" s="81"/>
      <c r="B111" s="44" t="s">
        <v>82</v>
      </c>
      <c r="C111" s="29">
        <v>96</v>
      </c>
      <c r="D111" s="29">
        <v>104</v>
      </c>
      <c r="E111" s="29">
        <v>83</v>
      </c>
      <c r="F111" s="29">
        <v>106</v>
      </c>
      <c r="G111" s="29">
        <v>119</v>
      </c>
      <c r="H111" s="29">
        <v>134</v>
      </c>
      <c r="I111" s="29">
        <v>144</v>
      </c>
      <c r="J111" s="29">
        <v>145</v>
      </c>
      <c r="K111" s="29">
        <v>132</v>
      </c>
      <c r="L111" s="29">
        <v>104</v>
      </c>
      <c r="M111" s="29">
        <v>99</v>
      </c>
      <c r="N111" s="29">
        <v>131</v>
      </c>
      <c r="O111" s="30">
        <f t="shared" si="9"/>
        <v>1397</v>
      </c>
    </row>
    <row r="112" spans="1:15" ht="12.75">
      <c r="A112" s="81"/>
      <c r="B112" s="45" t="s">
        <v>83</v>
      </c>
      <c r="C112" s="31">
        <v>2</v>
      </c>
      <c r="D112" s="31">
        <v>6</v>
      </c>
      <c r="E112" s="31">
        <v>11</v>
      </c>
      <c r="F112" s="31">
        <v>9</v>
      </c>
      <c r="G112" s="31">
        <v>2</v>
      </c>
      <c r="H112" s="31">
        <v>12</v>
      </c>
      <c r="I112" s="31">
        <v>7</v>
      </c>
      <c r="J112" s="31">
        <v>11</v>
      </c>
      <c r="K112" s="31">
        <v>4</v>
      </c>
      <c r="L112" s="31">
        <v>14</v>
      </c>
      <c r="M112" s="31">
        <v>4</v>
      </c>
      <c r="N112" s="31">
        <v>12</v>
      </c>
      <c r="O112" s="32">
        <f t="shared" si="9"/>
        <v>94</v>
      </c>
    </row>
    <row r="113" spans="1:15" ht="12.75">
      <c r="A113" s="81"/>
      <c r="B113" s="45" t="s">
        <v>84</v>
      </c>
      <c r="C113" s="31">
        <v>874</v>
      </c>
      <c r="D113" s="31">
        <v>635</v>
      </c>
      <c r="E113" s="31">
        <v>619</v>
      </c>
      <c r="F113" s="31">
        <v>722</v>
      </c>
      <c r="G113" s="31">
        <v>984</v>
      </c>
      <c r="H113" s="31">
        <v>2327</v>
      </c>
      <c r="I113" s="31">
        <v>2280</v>
      </c>
      <c r="J113" s="31">
        <v>1111</v>
      </c>
      <c r="K113" s="31">
        <v>1285</v>
      </c>
      <c r="L113" s="31">
        <v>777</v>
      </c>
      <c r="M113" s="31">
        <v>783</v>
      </c>
      <c r="N113" s="31">
        <v>1034</v>
      </c>
      <c r="O113" s="32">
        <f t="shared" si="9"/>
        <v>13431</v>
      </c>
    </row>
    <row r="114" spans="1:15" ht="12.75">
      <c r="A114" s="81"/>
      <c r="B114" s="45" t="s">
        <v>85</v>
      </c>
      <c r="C114" s="31">
        <v>57</v>
      </c>
      <c r="D114" s="31">
        <v>142</v>
      </c>
      <c r="E114" s="31">
        <v>48</v>
      </c>
      <c r="F114" s="31">
        <v>42</v>
      </c>
      <c r="G114" s="31">
        <v>79</v>
      </c>
      <c r="H114" s="31">
        <v>61</v>
      </c>
      <c r="I114" s="31">
        <v>72</v>
      </c>
      <c r="J114" s="31">
        <v>40</v>
      </c>
      <c r="K114" s="31">
        <v>52</v>
      </c>
      <c r="L114" s="31">
        <v>48</v>
      </c>
      <c r="M114" s="31">
        <v>50</v>
      </c>
      <c r="N114" s="31">
        <v>49</v>
      </c>
      <c r="O114" s="32">
        <f t="shared" si="9"/>
        <v>740</v>
      </c>
    </row>
    <row r="115" spans="1:15" ht="12.75">
      <c r="A115" s="81"/>
      <c r="B115" s="45" t="s">
        <v>86</v>
      </c>
      <c r="C115" s="31">
        <v>55</v>
      </c>
      <c r="D115" s="31">
        <v>58</v>
      </c>
      <c r="E115" s="31">
        <v>42</v>
      </c>
      <c r="F115" s="31">
        <v>95</v>
      </c>
      <c r="G115" s="31">
        <v>135</v>
      </c>
      <c r="H115" s="31">
        <v>227</v>
      </c>
      <c r="I115" s="31">
        <v>184</v>
      </c>
      <c r="J115" s="31">
        <v>102</v>
      </c>
      <c r="K115" s="31">
        <v>101</v>
      </c>
      <c r="L115" s="31">
        <v>66</v>
      </c>
      <c r="M115" s="31">
        <v>63</v>
      </c>
      <c r="N115" s="31">
        <v>74</v>
      </c>
      <c r="O115" s="32">
        <f t="shared" si="9"/>
        <v>1202</v>
      </c>
    </row>
    <row r="116" spans="1:15" ht="12.75">
      <c r="A116" s="81"/>
      <c r="B116" s="45" t="s">
        <v>87</v>
      </c>
      <c r="C116" s="31">
        <v>14</v>
      </c>
      <c r="D116" s="31">
        <v>16</v>
      </c>
      <c r="E116" s="31">
        <v>9</v>
      </c>
      <c r="F116" s="31">
        <v>15</v>
      </c>
      <c r="G116" s="31">
        <v>25</v>
      </c>
      <c r="H116" s="31">
        <v>31</v>
      </c>
      <c r="I116" s="31">
        <v>23</v>
      </c>
      <c r="J116" s="31">
        <v>26</v>
      </c>
      <c r="K116" s="31">
        <v>30</v>
      </c>
      <c r="L116" s="31">
        <v>13</v>
      </c>
      <c r="M116" s="31">
        <v>21</v>
      </c>
      <c r="N116" s="31">
        <v>10</v>
      </c>
      <c r="O116" s="32">
        <f t="shared" si="9"/>
        <v>233</v>
      </c>
    </row>
    <row r="117" spans="1:15" ht="12.75">
      <c r="A117" s="81"/>
      <c r="B117" s="45" t="s">
        <v>88</v>
      </c>
      <c r="C117" s="31">
        <v>1</v>
      </c>
      <c r="D117" s="31">
        <v>3</v>
      </c>
      <c r="E117" s="31">
        <v>2</v>
      </c>
      <c r="F117" s="31">
        <v>5</v>
      </c>
      <c r="G117" s="31">
        <v>2</v>
      </c>
      <c r="H117" s="31">
        <v>1</v>
      </c>
      <c r="I117" s="31">
        <v>9</v>
      </c>
      <c r="J117" s="31">
        <v>5</v>
      </c>
      <c r="K117" s="31">
        <v>3</v>
      </c>
      <c r="L117" s="31">
        <v>2</v>
      </c>
      <c r="M117" s="31">
        <v>3</v>
      </c>
      <c r="N117" s="31">
        <v>2</v>
      </c>
      <c r="O117" s="32">
        <f t="shared" si="9"/>
        <v>38</v>
      </c>
    </row>
    <row r="118" spans="1:15" ht="22.5">
      <c r="A118" s="81"/>
      <c r="B118" s="45" t="s">
        <v>89</v>
      </c>
      <c r="C118" s="31">
        <v>6</v>
      </c>
      <c r="D118" s="31">
        <v>1</v>
      </c>
      <c r="E118" s="31">
        <v>3</v>
      </c>
      <c r="F118" s="31">
        <v>13</v>
      </c>
      <c r="G118" s="31">
        <v>8</v>
      </c>
      <c r="H118" s="31">
        <v>3</v>
      </c>
      <c r="I118" s="31">
        <v>4</v>
      </c>
      <c r="J118" s="31">
        <v>9</v>
      </c>
      <c r="K118" s="31">
        <v>14</v>
      </c>
      <c r="L118" s="31">
        <v>2</v>
      </c>
      <c r="M118" s="31">
        <v>5</v>
      </c>
      <c r="N118" s="31">
        <v>6</v>
      </c>
      <c r="O118" s="32">
        <f t="shared" si="9"/>
        <v>74</v>
      </c>
    </row>
    <row r="119" spans="1:15" ht="12.75">
      <c r="A119" s="81"/>
      <c r="B119" s="45" t="s">
        <v>259</v>
      </c>
      <c r="C119" s="31">
        <v>19</v>
      </c>
      <c r="D119" s="31">
        <v>7</v>
      </c>
      <c r="E119" s="31">
        <v>7</v>
      </c>
      <c r="F119" s="31">
        <v>16</v>
      </c>
      <c r="G119" s="31">
        <v>9</v>
      </c>
      <c r="H119" s="31">
        <v>12</v>
      </c>
      <c r="I119" s="31">
        <v>5</v>
      </c>
      <c r="J119" s="31">
        <v>4</v>
      </c>
      <c r="K119" s="31">
        <v>33</v>
      </c>
      <c r="L119" s="31">
        <v>8</v>
      </c>
      <c r="M119" s="31">
        <v>9</v>
      </c>
      <c r="N119" s="31">
        <v>6</v>
      </c>
      <c r="O119" s="32">
        <f t="shared" si="9"/>
        <v>135</v>
      </c>
    </row>
    <row r="120" spans="1:15" ht="12.75">
      <c r="A120" s="81"/>
      <c r="B120" s="45" t="s">
        <v>90</v>
      </c>
      <c r="C120" s="31">
        <v>566</v>
      </c>
      <c r="D120" s="31">
        <v>495</v>
      </c>
      <c r="E120" s="31">
        <v>551</v>
      </c>
      <c r="F120" s="31">
        <v>776</v>
      </c>
      <c r="G120" s="31">
        <v>886</v>
      </c>
      <c r="H120" s="31">
        <v>1358</v>
      </c>
      <c r="I120" s="31">
        <v>1690</v>
      </c>
      <c r="J120" s="31">
        <v>1215</v>
      </c>
      <c r="K120" s="31">
        <v>1025</v>
      </c>
      <c r="L120" s="31">
        <v>557</v>
      </c>
      <c r="M120" s="31">
        <v>455</v>
      </c>
      <c r="N120" s="31">
        <v>736</v>
      </c>
      <c r="O120" s="32">
        <f t="shared" si="9"/>
        <v>10310</v>
      </c>
    </row>
    <row r="121" spans="1:15" ht="12.75">
      <c r="A121" s="81"/>
      <c r="B121" s="45" t="s">
        <v>91</v>
      </c>
      <c r="C121" s="31">
        <v>15</v>
      </c>
      <c r="D121" s="31">
        <v>20</v>
      </c>
      <c r="E121" s="31">
        <v>31</v>
      </c>
      <c r="F121" s="31">
        <v>12</v>
      </c>
      <c r="G121" s="31">
        <v>56</v>
      </c>
      <c r="H121" s="31">
        <v>25</v>
      </c>
      <c r="I121" s="31">
        <v>39</v>
      </c>
      <c r="J121" s="31">
        <v>34</v>
      </c>
      <c r="K121" s="31">
        <v>47</v>
      </c>
      <c r="L121" s="31">
        <v>21</v>
      </c>
      <c r="M121" s="31">
        <v>20</v>
      </c>
      <c r="N121" s="31">
        <v>35</v>
      </c>
      <c r="O121" s="32">
        <f t="shared" si="9"/>
        <v>355</v>
      </c>
    </row>
    <row r="122" spans="1:15" ht="13.5" thickBot="1">
      <c r="A122" s="81"/>
      <c r="B122" s="45" t="s">
        <v>92</v>
      </c>
      <c r="C122" s="31">
        <v>33</v>
      </c>
      <c r="D122" s="31">
        <v>25</v>
      </c>
      <c r="E122" s="31">
        <v>29</v>
      </c>
      <c r="F122" s="31">
        <v>42</v>
      </c>
      <c r="G122" s="31">
        <v>37</v>
      </c>
      <c r="H122" s="31">
        <v>98</v>
      </c>
      <c r="I122" s="31">
        <v>70</v>
      </c>
      <c r="J122" s="31">
        <v>50</v>
      </c>
      <c r="K122" s="31">
        <v>49</v>
      </c>
      <c r="L122" s="31">
        <v>34</v>
      </c>
      <c r="M122" s="31">
        <v>40</v>
      </c>
      <c r="N122" s="31">
        <v>49</v>
      </c>
      <c r="O122" s="32">
        <f t="shared" si="9"/>
        <v>556</v>
      </c>
    </row>
    <row r="123" spans="1:15" s="67" customFormat="1" ht="21.75" thickBot="1">
      <c r="A123" s="81"/>
      <c r="B123" s="68" t="s">
        <v>93</v>
      </c>
      <c r="C123" s="66">
        <f>C124+C133+C148</f>
        <v>19167</v>
      </c>
      <c r="D123" s="66">
        <f aca="true" t="shared" si="15" ref="D123:N123">D124+D133+D148</f>
        <v>21530</v>
      </c>
      <c r="E123" s="66">
        <f t="shared" si="15"/>
        <v>45115</v>
      </c>
      <c r="F123" s="66">
        <f t="shared" si="15"/>
        <v>22454</v>
      </c>
      <c r="G123" s="66">
        <f t="shared" si="15"/>
        <v>17910</v>
      </c>
      <c r="H123" s="66">
        <f t="shared" si="15"/>
        <v>23260</v>
      </c>
      <c r="I123" s="66">
        <f t="shared" si="15"/>
        <v>24110</v>
      </c>
      <c r="J123" s="66">
        <f t="shared" si="15"/>
        <v>12815</v>
      </c>
      <c r="K123" s="66">
        <f t="shared" si="15"/>
        <v>19910</v>
      </c>
      <c r="L123" s="66">
        <f t="shared" si="15"/>
        <v>14947</v>
      </c>
      <c r="M123" s="66">
        <f t="shared" si="15"/>
        <v>12364</v>
      </c>
      <c r="N123" s="66">
        <f t="shared" si="15"/>
        <v>11880</v>
      </c>
      <c r="O123" s="66">
        <f t="shared" si="9"/>
        <v>245462</v>
      </c>
    </row>
    <row r="124" spans="1:15" ht="18" customHeight="1" thickBot="1">
      <c r="A124" s="81"/>
      <c r="B124" s="28" t="s">
        <v>190</v>
      </c>
      <c r="C124" s="27">
        <f>SUM(C125:C132)</f>
        <v>1481</v>
      </c>
      <c r="D124" s="27">
        <f aca="true" t="shared" si="16" ref="D124:N124">SUM(D125:D132)</f>
        <v>1706</v>
      </c>
      <c r="E124" s="27">
        <f t="shared" si="16"/>
        <v>1144</v>
      </c>
      <c r="F124" s="27">
        <f t="shared" si="16"/>
        <v>683</v>
      </c>
      <c r="G124" s="27">
        <f t="shared" si="16"/>
        <v>701</v>
      </c>
      <c r="H124" s="27">
        <f t="shared" si="16"/>
        <v>614</v>
      </c>
      <c r="I124" s="27">
        <f t="shared" si="16"/>
        <v>853</v>
      </c>
      <c r="J124" s="27">
        <f t="shared" si="16"/>
        <v>768</v>
      </c>
      <c r="K124" s="27">
        <f t="shared" si="16"/>
        <v>787</v>
      </c>
      <c r="L124" s="27">
        <f t="shared" si="16"/>
        <v>1007</v>
      </c>
      <c r="M124" s="27">
        <f t="shared" si="16"/>
        <v>848</v>
      </c>
      <c r="N124" s="27">
        <f t="shared" si="16"/>
        <v>572</v>
      </c>
      <c r="O124" s="27">
        <f t="shared" si="9"/>
        <v>11164</v>
      </c>
    </row>
    <row r="125" spans="1:15" ht="12.75">
      <c r="A125" s="81"/>
      <c r="B125" s="44" t="s">
        <v>94</v>
      </c>
      <c r="C125" s="29">
        <v>444</v>
      </c>
      <c r="D125" s="29">
        <v>642</v>
      </c>
      <c r="E125" s="29">
        <v>541</v>
      </c>
      <c r="F125" s="29">
        <v>315</v>
      </c>
      <c r="G125" s="29">
        <v>349</v>
      </c>
      <c r="H125" s="29">
        <v>265</v>
      </c>
      <c r="I125" s="29">
        <v>301</v>
      </c>
      <c r="J125" s="29">
        <v>322</v>
      </c>
      <c r="K125" s="29">
        <v>369</v>
      </c>
      <c r="L125" s="29">
        <v>661</v>
      </c>
      <c r="M125" s="29">
        <v>417</v>
      </c>
      <c r="N125" s="29">
        <v>236</v>
      </c>
      <c r="O125" s="30">
        <f t="shared" si="9"/>
        <v>4862</v>
      </c>
    </row>
    <row r="126" spans="1:15" ht="12.75">
      <c r="A126" s="81"/>
      <c r="B126" s="45" t="s">
        <v>95</v>
      </c>
      <c r="C126" s="31">
        <v>5</v>
      </c>
      <c r="D126" s="31">
        <v>26</v>
      </c>
      <c r="E126" s="31">
        <v>12</v>
      </c>
      <c r="F126" s="31">
        <v>5</v>
      </c>
      <c r="G126" s="31">
        <v>7</v>
      </c>
      <c r="H126" s="31">
        <v>14</v>
      </c>
      <c r="I126" s="31">
        <v>8</v>
      </c>
      <c r="J126" s="31">
        <v>5</v>
      </c>
      <c r="K126" s="31">
        <v>19</v>
      </c>
      <c r="L126" s="31">
        <v>9</v>
      </c>
      <c r="M126" s="31">
        <v>7</v>
      </c>
      <c r="N126" s="31">
        <v>9</v>
      </c>
      <c r="O126" s="32">
        <f t="shared" si="9"/>
        <v>126</v>
      </c>
    </row>
    <row r="127" spans="1:15" ht="12.75">
      <c r="A127" s="81"/>
      <c r="B127" s="45" t="s">
        <v>96</v>
      </c>
      <c r="C127" s="31">
        <v>171</v>
      </c>
      <c r="D127" s="31">
        <v>236</v>
      </c>
      <c r="E127" s="31">
        <v>314</v>
      </c>
      <c r="F127" s="31">
        <v>194</v>
      </c>
      <c r="G127" s="31">
        <v>167</v>
      </c>
      <c r="H127" s="31">
        <v>142</v>
      </c>
      <c r="I127" s="31">
        <v>149</v>
      </c>
      <c r="J127" s="31">
        <v>148</v>
      </c>
      <c r="K127" s="31">
        <v>168</v>
      </c>
      <c r="L127" s="31">
        <v>157</v>
      </c>
      <c r="M127" s="31">
        <v>174</v>
      </c>
      <c r="N127" s="31">
        <v>166</v>
      </c>
      <c r="O127" s="32">
        <f t="shared" si="9"/>
        <v>2186</v>
      </c>
    </row>
    <row r="128" spans="1:15" ht="12.75">
      <c r="A128" s="81"/>
      <c r="B128" s="50" t="s">
        <v>97</v>
      </c>
      <c r="C128" s="31">
        <v>0</v>
      </c>
      <c r="D128" s="31">
        <v>0</v>
      </c>
      <c r="E128" s="31">
        <v>0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2">
        <f t="shared" si="9"/>
        <v>0</v>
      </c>
    </row>
    <row r="129" spans="1:15" ht="12.75">
      <c r="A129" s="81"/>
      <c r="B129" s="45" t="s">
        <v>98</v>
      </c>
      <c r="C129" s="31">
        <v>3</v>
      </c>
      <c r="D129" s="31">
        <v>1</v>
      </c>
      <c r="E129" s="31">
        <v>0</v>
      </c>
      <c r="F129" s="31">
        <v>1</v>
      </c>
      <c r="G129" s="31">
        <v>2</v>
      </c>
      <c r="H129" s="31">
        <v>8</v>
      </c>
      <c r="I129" s="31">
        <v>0</v>
      </c>
      <c r="J129" s="31">
        <v>3</v>
      </c>
      <c r="K129" s="31">
        <v>7</v>
      </c>
      <c r="L129" s="31">
        <v>0</v>
      </c>
      <c r="M129" s="31">
        <v>2</v>
      </c>
      <c r="N129" s="31">
        <v>4</v>
      </c>
      <c r="O129" s="32">
        <f t="shared" si="9"/>
        <v>31</v>
      </c>
    </row>
    <row r="130" spans="1:15" ht="12.75">
      <c r="A130" s="81"/>
      <c r="B130" s="45" t="s">
        <v>191</v>
      </c>
      <c r="C130" s="31">
        <v>9</v>
      </c>
      <c r="D130" s="31">
        <v>0</v>
      </c>
      <c r="E130" s="31">
        <v>12</v>
      </c>
      <c r="F130" s="31">
        <v>4</v>
      </c>
      <c r="G130" s="31">
        <v>0</v>
      </c>
      <c r="H130" s="31">
        <v>14</v>
      </c>
      <c r="I130" s="31">
        <v>2</v>
      </c>
      <c r="J130" s="31">
        <v>0</v>
      </c>
      <c r="K130" s="31">
        <v>13</v>
      </c>
      <c r="L130" s="31">
        <v>6</v>
      </c>
      <c r="M130" s="31">
        <v>2</v>
      </c>
      <c r="N130" s="31">
        <v>1</v>
      </c>
      <c r="O130" s="32">
        <f t="shared" si="9"/>
        <v>63</v>
      </c>
    </row>
    <row r="131" spans="1:15" ht="12.75">
      <c r="A131" s="81"/>
      <c r="B131" s="45" t="s">
        <v>192</v>
      </c>
      <c r="C131" s="31">
        <v>777</v>
      </c>
      <c r="D131" s="31">
        <v>757</v>
      </c>
      <c r="E131" s="31">
        <v>239</v>
      </c>
      <c r="F131" s="31">
        <v>150</v>
      </c>
      <c r="G131" s="31">
        <v>167</v>
      </c>
      <c r="H131" s="31">
        <v>167</v>
      </c>
      <c r="I131" s="31">
        <v>372</v>
      </c>
      <c r="J131" s="31">
        <v>282</v>
      </c>
      <c r="K131" s="31">
        <v>178</v>
      </c>
      <c r="L131" s="31">
        <v>128</v>
      </c>
      <c r="M131" s="31">
        <v>234</v>
      </c>
      <c r="N131" s="31">
        <v>155</v>
      </c>
      <c r="O131" s="32">
        <f t="shared" si="9"/>
        <v>3606</v>
      </c>
    </row>
    <row r="132" spans="1:15" ht="13.5" thickBot="1">
      <c r="A132" s="81"/>
      <c r="B132" s="46" t="s">
        <v>193</v>
      </c>
      <c r="C132" s="23">
        <v>72</v>
      </c>
      <c r="D132" s="23">
        <v>44</v>
      </c>
      <c r="E132" s="23">
        <v>26</v>
      </c>
      <c r="F132" s="23">
        <v>14</v>
      </c>
      <c r="G132" s="23">
        <v>9</v>
      </c>
      <c r="H132" s="23">
        <v>4</v>
      </c>
      <c r="I132" s="23">
        <v>21</v>
      </c>
      <c r="J132" s="23">
        <v>8</v>
      </c>
      <c r="K132" s="23">
        <v>33</v>
      </c>
      <c r="L132" s="23">
        <v>46</v>
      </c>
      <c r="M132" s="23">
        <v>12</v>
      </c>
      <c r="N132" s="23">
        <v>1</v>
      </c>
      <c r="O132" s="33">
        <f t="shared" si="9"/>
        <v>290</v>
      </c>
    </row>
    <row r="133" spans="1:15" ht="13.5" thickBot="1">
      <c r="A133" s="81"/>
      <c r="B133" s="28" t="s">
        <v>99</v>
      </c>
      <c r="C133" s="27">
        <f>SUM(C134:C147)</f>
        <v>15088</v>
      </c>
      <c r="D133" s="27">
        <f aca="true" t="shared" si="17" ref="D133:N133">SUM(D134:D147)</f>
        <v>17308</v>
      </c>
      <c r="E133" s="27">
        <f t="shared" si="17"/>
        <v>41521</v>
      </c>
      <c r="F133" s="27">
        <f t="shared" si="17"/>
        <v>18377</v>
      </c>
      <c r="G133" s="27">
        <f t="shared" si="17"/>
        <v>14365</v>
      </c>
      <c r="H133" s="27">
        <f t="shared" si="17"/>
        <v>15909</v>
      </c>
      <c r="I133" s="27">
        <f t="shared" si="17"/>
        <v>16602</v>
      </c>
      <c r="J133" s="27">
        <f t="shared" si="17"/>
        <v>8358</v>
      </c>
      <c r="K133" s="27">
        <f t="shared" si="17"/>
        <v>16590</v>
      </c>
      <c r="L133" s="27">
        <f t="shared" si="17"/>
        <v>11202</v>
      </c>
      <c r="M133" s="27">
        <f>SUM(M134:M147)</f>
        <v>7289</v>
      </c>
      <c r="N133" s="27">
        <f t="shared" si="17"/>
        <v>7074</v>
      </c>
      <c r="O133" s="27">
        <f t="shared" si="9"/>
        <v>189683</v>
      </c>
    </row>
    <row r="134" spans="1:15" ht="12.75">
      <c r="A134" s="81"/>
      <c r="B134" s="44" t="s">
        <v>100</v>
      </c>
      <c r="C134" s="29">
        <v>35</v>
      </c>
      <c r="D134" s="29">
        <v>24</v>
      </c>
      <c r="E134" s="29">
        <v>46</v>
      </c>
      <c r="F134" s="29">
        <v>27</v>
      </c>
      <c r="G134" s="29">
        <v>28</v>
      </c>
      <c r="H134" s="29">
        <v>45</v>
      </c>
      <c r="I134" s="29">
        <v>34</v>
      </c>
      <c r="J134" s="29">
        <v>25</v>
      </c>
      <c r="K134" s="29">
        <v>38</v>
      </c>
      <c r="L134" s="29">
        <v>18</v>
      </c>
      <c r="M134" s="29">
        <v>24</v>
      </c>
      <c r="N134" s="29">
        <v>39</v>
      </c>
      <c r="O134" s="30">
        <f aca="true" t="shared" si="18" ref="O134:O197">SUM(C134:N134)</f>
        <v>383</v>
      </c>
    </row>
    <row r="135" spans="1:15" ht="12.75">
      <c r="A135" s="81"/>
      <c r="B135" s="45" t="s">
        <v>247</v>
      </c>
      <c r="C135" s="31">
        <v>1823</v>
      </c>
      <c r="D135" s="31">
        <v>2104</v>
      </c>
      <c r="E135" s="31">
        <v>1914</v>
      </c>
      <c r="F135" s="31">
        <v>1907</v>
      </c>
      <c r="G135" s="31">
        <v>2330</v>
      </c>
      <c r="H135" s="31">
        <v>2513</v>
      </c>
      <c r="I135" s="31">
        <v>2196</v>
      </c>
      <c r="J135" s="31">
        <v>2302</v>
      </c>
      <c r="K135" s="31">
        <v>1443</v>
      </c>
      <c r="L135" s="31">
        <v>2084</v>
      </c>
      <c r="M135" s="31">
        <v>1325</v>
      </c>
      <c r="N135" s="31">
        <v>1789</v>
      </c>
      <c r="O135" s="32">
        <f t="shared" si="18"/>
        <v>23730</v>
      </c>
    </row>
    <row r="136" spans="1:15" ht="12.75">
      <c r="A136" s="81"/>
      <c r="B136" s="45" t="s">
        <v>101</v>
      </c>
      <c r="C136" s="31">
        <v>0</v>
      </c>
      <c r="D136" s="31">
        <v>0</v>
      </c>
      <c r="E136" s="31">
        <v>0</v>
      </c>
      <c r="F136" s="31">
        <v>0</v>
      </c>
      <c r="G136" s="31">
        <v>0</v>
      </c>
      <c r="H136" s="31">
        <v>0</v>
      </c>
      <c r="I136" s="31">
        <v>0</v>
      </c>
      <c r="J136" s="31">
        <v>4</v>
      </c>
      <c r="K136" s="31">
        <v>0</v>
      </c>
      <c r="L136" s="31">
        <v>0</v>
      </c>
      <c r="M136" s="31">
        <v>0</v>
      </c>
      <c r="N136" s="31">
        <v>0</v>
      </c>
      <c r="O136" s="32">
        <f t="shared" si="18"/>
        <v>4</v>
      </c>
    </row>
    <row r="137" spans="1:15" ht="12.75">
      <c r="A137" s="81"/>
      <c r="B137" s="45" t="s">
        <v>102</v>
      </c>
      <c r="C137" s="31">
        <v>803</v>
      </c>
      <c r="D137" s="31">
        <v>927</v>
      </c>
      <c r="E137" s="31">
        <v>1200</v>
      </c>
      <c r="F137" s="31">
        <v>2082</v>
      </c>
      <c r="G137" s="31">
        <v>1241</v>
      </c>
      <c r="H137" s="31">
        <v>1437</v>
      </c>
      <c r="I137" s="31">
        <v>1387</v>
      </c>
      <c r="J137" s="31">
        <v>1030</v>
      </c>
      <c r="K137" s="31">
        <v>1039</v>
      </c>
      <c r="L137" s="31">
        <v>1663</v>
      </c>
      <c r="M137" s="31">
        <v>1218</v>
      </c>
      <c r="N137" s="31">
        <v>1351</v>
      </c>
      <c r="O137" s="32">
        <f t="shared" si="18"/>
        <v>15378</v>
      </c>
    </row>
    <row r="138" spans="1:15" ht="12.75">
      <c r="A138" s="81"/>
      <c r="B138" s="45" t="s">
        <v>103</v>
      </c>
      <c r="C138" s="31">
        <v>11071</v>
      </c>
      <c r="D138" s="31">
        <v>12476</v>
      </c>
      <c r="E138" s="31">
        <v>36757</v>
      </c>
      <c r="F138" s="31">
        <v>12939</v>
      </c>
      <c r="G138" s="31">
        <v>9226</v>
      </c>
      <c r="H138" s="31">
        <v>9973</v>
      </c>
      <c r="I138" s="31">
        <v>11284</v>
      </c>
      <c r="J138" s="31">
        <v>3850</v>
      </c>
      <c r="K138" s="31">
        <v>11642</v>
      </c>
      <c r="L138" s="31">
        <v>6408</v>
      </c>
      <c r="M138" s="31">
        <v>3756</v>
      </c>
      <c r="N138" s="31">
        <v>2488</v>
      </c>
      <c r="O138" s="32">
        <f t="shared" si="18"/>
        <v>131870</v>
      </c>
    </row>
    <row r="139" spans="1:15" ht="12.75">
      <c r="A139" s="81"/>
      <c r="B139" s="45" t="s">
        <v>104</v>
      </c>
      <c r="C139" s="31">
        <v>17</v>
      </c>
      <c r="D139" s="31">
        <v>32</v>
      </c>
      <c r="E139" s="31">
        <v>26</v>
      </c>
      <c r="F139" s="31">
        <v>59</v>
      </c>
      <c r="G139" s="31">
        <v>39</v>
      </c>
      <c r="H139" s="31">
        <v>42</v>
      </c>
      <c r="I139" s="31">
        <v>63</v>
      </c>
      <c r="J139" s="31">
        <v>51</v>
      </c>
      <c r="K139" s="31">
        <v>120</v>
      </c>
      <c r="L139" s="31">
        <v>32</v>
      </c>
      <c r="M139" s="31">
        <v>40</v>
      </c>
      <c r="N139" s="31">
        <v>46</v>
      </c>
      <c r="O139" s="32">
        <f t="shared" si="18"/>
        <v>567</v>
      </c>
    </row>
    <row r="140" spans="1:15" ht="12.75">
      <c r="A140" s="81"/>
      <c r="B140" s="50" t="s">
        <v>256</v>
      </c>
      <c r="C140" s="31">
        <v>12</v>
      </c>
      <c r="D140" s="31">
        <v>28</v>
      </c>
      <c r="E140" s="31">
        <v>10</v>
      </c>
      <c r="F140" s="31">
        <v>24</v>
      </c>
      <c r="G140" s="31">
        <v>18</v>
      </c>
      <c r="H140" s="31">
        <v>10</v>
      </c>
      <c r="I140" s="31">
        <v>12</v>
      </c>
      <c r="J140" s="31">
        <v>18</v>
      </c>
      <c r="K140" s="31">
        <v>43</v>
      </c>
      <c r="L140" s="31">
        <v>15</v>
      </c>
      <c r="M140" s="31">
        <v>22</v>
      </c>
      <c r="N140" s="31">
        <v>13</v>
      </c>
      <c r="O140" s="32">
        <f t="shared" si="18"/>
        <v>225</v>
      </c>
    </row>
    <row r="141" spans="1:15" ht="12.75">
      <c r="A141" s="81"/>
      <c r="B141" s="50" t="s">
        <v>194</v>
      </c>
      <c r="C141" s="31">
        <v>1</v>
      </c>
      <c r="D141" s="31">
        <v>0</v>
      </c>
      <c r="E141" s="31">
        <v>1</v>
      </c>
      <c r="F141" s="31">
        <v>0</v>
      </c>
      <c r="G141" s="31">
        <v>3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2">
        <f t="shared" si="18"/>
        <v>5</v>
      </c>
    </row>
    <row r="142" spans="1:15" ht="12.75">
      <c r="A142" s="81"/>
      <c r="B142" s="45" t="s">
        <v>195</v>
      </c>
      <c r="C142" s="31">
        <v>342</v>
      </c>
      <c r="D142" s="31">
        <v>737</v>
      </c>
      <c r="E142" s="31">
        <v>569</v>
      </c>
      <c r="F142" s="31">
        <v>243</v>
      </c>
      <c r="G142" s="31">
        <v>226</v>
      </c>
      <c r="H142" s="31">
        <v>282</v>
      </c>
      <c r="I142" s="31">
        <v>289</v>
      </c>
      <c r="J142" s="31">
        <v>204</v>
      </c>
      <c r="K142" s="31">
        <v>1171</v>
      </c>
      <c r="L142" s="31">
        <v>130</v>
      </c>
      <c r="M142" s="31">
        <v>157</v>
      </c>
      <c r="N142" s="31">
        <v>210</v>
      </c>
      <c r="O142" s="32">
        <f t="shared" si="18"/>
        <v>4560</v>
      </c>
    </row>
    <row r="143" spans="1:15" ht="12.75">
      <c r="A143" s="81"/>
      <c r="B143" s="45" t="s">
        <v>105</v>
      </c>
      <c r="C143" s="31">
        <v>217</v>
      </c>
      <c r="D143" s="31">
        <v>232</v>
      </c>
      <c r="E143" s="31">
        <v>243</v>
      </c>
      <c r="F143" s="31">
        <v>310</v>
      </c>
      <c r="G143" s="31">
        <v>288</v>
      </c>
      <c r="H143" s="31">
        <v>397</v>
      </c>
      <c r="I143" s="31">
        <v>368</v>
      </c>
      <c r="J143" s="31">
        <v>218</v>
      </c>
      <c r="K143" s="31">
        <v>319</v>
      </c>
      <c r="L143" s="31">
        <v>275</v>
      </c>
      <c r="M143" s="31">
        <v>255</v>
      </c>
      <c r="N143" s="31">
        <v>326</v>
      </c>
      <c r="O143" s="32">
        <f t="shared" si="18"/>
        <v>3448</v>
      </c>
    </row>
    <row r="144" spans="1:15" ht="12.75">
      <c r="A144" s="81"/>
      <c r="B144" s="45" t="s">
        <v>106</v>
      </c>
      <c r="C144" s="31">
        <v>740</v>
      </c>
      <c r="D144" s="31">
        <v>710</v>
      </c>
      <c r="E144" s="31">
        <v>728</v>
      </c>
      <c r="F144" s="31">
        <v>733</v>
      </c>
      <c r="G144" s="31">
        <v>879</v>
      </c>
      <c r="H144" s="31">
        <v>1154</v>
      </c>
      <c r="I144" s="31">
        <v>897</v>
      </c>
      <c r="J144" s="31">
        <v>603</v>
      </c>
      <c r="K144" s="31">
        <v>684</v>
      </c>
      <c r="L144" s="31">
        <v>541</v>
      </c>
      <c r="M144" s="55">
        <v>441</v>
      </c>
      <c r="N144" s="31">
        <v>754</v>
      </c>
      <c r="O144" s="32">
        <f t="shared" si="18"/>
        <v>8864</v>
      </c>
    </row>
    <row r="145" spans="1:15" ht="12.75">
      <c r="A145" s="81"/>
      <c r="B145" s="45" t="s">
        <v>196</v>
      </c>
      <c r="C145" s="31">
        <v>4</v>
      </c>
      <c r="D145" s="31">
        <v>5</v>
      </c>
      <c r="E145" s="31">
        <v>2</v>
      </c>
      <c r="F145" s="31">
        <v>7</v>
      </c>
      <c r="G145" s="31">
        <v>11</v>
      </c>
      <c r="H145" s="31">
        <v>7</v>
      </c>
      <c r="I145" s="31">
        <v>7</v>
      </c>
      <c r="J145" s="31">
        <v>6</v>
      </c>
      <c r="K145" s="31">
        <v>9</v>
      </c>
      <c r="L145" s="31">
        <v>2</v>
      </c>
      <c r="M145" s="31">
        <v>12</v>
      </c>
      <c r="N145" s="31">
        <v>8</v>
      </c>
      <c r="O145" s="32">
        <f t="shared" si="18"/>
        <v>80</v>
      </c>
    </row>
    <row r="146" spans="1:15" ht="15" customHeight="1">
      <c r="A146" s="81"/>
      <c r="B146" s="45" t="s">
        <v>107</v>
      </c>
      <c r="C146" s="31">
        <v>5</v>
      </c>
      <c r="D146" s="31">
        <v>7</v>
      </c>
      <c r="E146" s="31">
        <v>1</v>
      </c>
      <c r="F146" s="31">
        <v>12</v>
      </c>
      <c r="G146" s="31">
        <v>3</v>
      </c>
      <c r="H146" s="31">
        <v>2</v>
      </c>
      <c r="I146" s="31">
        <v>5</v>
      </c>
      <c r="J146" s="31">
        <v>7</v>
      </c>
      <c r="K146" s="31">
        <v>12</v>
      </c>
      <c r="L146" s="31">
        <v>5</v>
      </c>
      <c r="M146" s="31">
        <v>6</v>
      </c>
      <c r="N146" s="31">
        <v>7</v>
      </c>
      <c r="O146" s="32">
        <f t="shared" si="18"/>
        <v>72</v>
      </c>
    </row>
    <row r="147" spans="1:15" ht="13.5" thickBot="1">
      <c r="A147" s="81"/>
      <c r="B147" s="46" t="s">
        <v>254</v>
      </c>
      <c r="C147" s="23">
        <v>18</v>
      </c>
      <c r="D147" s="23">
        <v>26</v>
      </c>
      <c r="E147" s="23">
        <v>24</v>
      </c>
      <c r="F147" s="23">
        <v>34</v>
      </c>
      <c r="G147" s="23">
        <v>73</v>
      </c>
      <c r="H147" s="23">
        <v>47</v>
      </c>
      <c r="I147" s="23">
        <v>60</v>
      </c>
      <c r="J147" s="23">
        <v>40</v>
      </c>
      <c r="K147" s="23">
        <v>70</v>
      </c>
      <c r="L147" s="23">
        <v>29</v>
      </c>
      <c r="M147" s="23">
        <v>33</v>
      </c>
      <c r="N147" s="23">
        <v>43</v>
      </c>
      <c r="O147" s="33">
        <f t="shared" si="18"/>
        <v>497</v>
      </c>
    </row>
    <row r="148" spans="1:15" ht="21.75" thickBot="1">
      <c r="A148" s="81"/>
      <c r="B148" s="28" t="s">
        <v>197</v>
      </c>
      <c r="C148" s="27">
        <f>SUM(C149:C158)</f>
        <v>2598</v>
      </c>
      <c r="D148" s="27">
        <f aca="true" t="shared" si="19" ref="D148:N148">SUM(D149:D158)</f>
        <v>2516</v>
      </c>
      <c r="E148" s="27">
        <f t="shared" si="19"/>
        <v>2450</v>
      </c>
      <c r="F148" s="27">
        <f t="shared" si="19"/>
        <v>3394</v>
      </c>
      <c r="G148" s="27">
        <f t="shared" si="19"/>
        <v>2844</v>
      </c>
      <c r="H148" s="27">
        <f t="shared" si="19"/>
        <v>6737</v>
      </c>
      <c r="I148" s="27">
        <f t="shared" si="19"/>
        <v>6655</v>
      </c>
      <c r="J148" s="27">
        <f t="shared" si="19"/>
        <v>3689</v>
      </c>
      <c r="K148" s="27">
        <f t="shared" si="19"/>
        <v>2533</v>
      </c>
      <c r="L148" s="27">
        <f t="shared" si="19"/>
        <v>2738</v>
      </c>
      <c r="M148" s="27">
        <f t="shared" si="19"/>
        <v>4227</v>
      </c>
      <c r="N148" s="27">
        <f t="shared" si="19"/>
        <v>4234</v>
      </c>
      <c r="O148" s="27">
        <f t="shared" si="18"/>
        <v>44615</v>
      </c>
    </row>
    <row r="149" spans="1:15" ht="13.5" customHeight="1">
      <c r="A149" s="81"/>
      <c r="B149" s="44" t="s">
        <v>255</v>
      </c>
      <c r="C149" s="29">
        <v>10</v>
      </c>
      <c r="D149" s="29">
        <v>0</v>
      </c>
      <c r="E149" s="29">
        <v>5</v>
      </c>
      <c r="F149" s="29">
        <v>12</v>
      </c>
      <c r="G149" s="29">
        <v>6</v>
      </c>
      <c r="H149" s="29">
        <v>15</v>
      </c>
      <c r="I149" s="29">
        <v>21</v>
      </c>
      <c r="J149" s="29">
        <v>3</v>
      </c>
      <c r="K149" s="29">
        <v>1</v>
      </c>
      <c r="L149" s="29">
        <v>0</v>
      </c>
      <c r="M149" s="29">
        <v>1</v>
      </c>
      <c r="N149" s="29">
        <v>9</v>
      </c>
      <c r="O149" s="30">
        <f t="shared" si="18"/>
        <v>83</v>
      </c>
    </row>
    <row r="150" spans="1:15" ht="12.75">
      <c r="A150" s="81"/>
      <c r="B150" s="45" t="s">
        <v>108</v>
      </c>
      <c r="C150" s="31">
        <v>6</v>
      </c>
      <c r="D150" s="31">
        <v>3</v>
      </c>
      <c r="E150" s="31">
        <v>1</v>
      </c>
      <c r="F150" s="31">
        <v>13</v>
      </c>
      <c r="G150" s="31">
        <v>2</v>
      </c>
      <c r="H150" s="31">
        <v>4</v>
      </c>
      <c r="I150" s="31">
        <v>11</v>
      </c>
      <c r="J150" s="31">
        <v>4</v>
      </c>
      <c r="K150" s="31">
        <v>11</v>
      </c>
      <c r="L150" s="31">
        <v>1</v>
      </c>
      <c r="M150" s="31">
        <v>6</v>
      </c>
      <c r="N150" s="31">
        <v>3</v>
      </c>
      <c r="O150" s="32">
        <f t="shared" si="18"/>
        <v>65</v>
      </c>
    </row>
    <row r="151" spans="1:15" ht="12.75">
      <c r="A151" s="81"/>
      <c r="B151" s="45" t="s">
        <v>109</v>
      </c>
      <c r="C151" s="31">
        <v>0</v>
      </c>
      <c r="D151" s="31">
        <v>0</v>
      </c>
      <c r="E151" s="31">
        <v>2</v>
      </c>
      <c r="F151" s="31">
        <v>7</v>
      </c>
      <c r="G151" s="31">
        <v>2</v>
      </c>
      <c r="H151" s="31">
        <v>2</v>
      </c>
      <c r="I151" s="31">
        <v>0</v>
      </c>
      <c r="J151" s="31">
        <v>1</v>
      </c>
      <c r="K151" s="31">
        <v>8</v>
      </c>
      <c r="L151" s="31">
        <v>0</v>
      </c>
      <c r="M151" s="31">
        <v>218</v>
      </c>
      <c r="N151" s="31">
        <v>0</v>
      </c>
      <c r="O151" s="32">
        <f t="shared" si="18"/>
        <v>240</v>
      </c>
    </row>
    <row r="152" spans="1:15" ht="12.75">
      <c r="A152" s="81"/>
      <c r="B152" s="45" t="s">
        <v>110</v>
      </c>
      <c r="C152" s="31">
        <v>216</v>
      </c>
      <c r="D152" s="31">
        <v>215</v>
      </c>
      <c r="E152" s="31">
        <v>522</v>
      </c>
      <c r="F152" s="31">
        <v>682</v>
      </c>
      <c r="G152" s="31">
        <v>666</v>
      </c>
      <c r="H152" s="31">
        <v>1287</v>
      </c>
      <c r="I152" s="31">
        <v>1280</v>
      </c>
      <c r="J152" s="31">
        <v>681</v>
      </c>
      <c r="K152" s="31">
        <v>491</v>
      </c>
      <c r="L152" s="31">
        <v>339</v>
      </c>
      <c r="M152" s="31">
        <v>1548</v>
      </c>
      <c r="N152" s="31">
        <v>519</v>
      </c>
      <c r="O152" s="32">
        <f t="shared" si="18"/>
        <v>8446</v>
      </c>
    </row>
    <row r="153" spans="1:15" ht="12.75">
      <c r="A153" s="81"/>
      <c r="B153" s="45" t="s">
        <v>198</v>
      </c>
      <c r="C153" s="31">
        <v>0</v>
      </c>
      <c r="D153" s="31">
        <v>0</v>
      </c>
      <c r="E153" s="31">
        <v>0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11</v>
      </c>
      <c r="L153" s="31">
        <v>0</v>
      </c>
      <c r="M153" s="31">
        <v>3</v>
      </c>
      <c r="N153" s="31">
        <v>0</v>
      </c>
      <c r="O153" s="32">
        <f t="shared" si="18"/>
        <v>14</v>
      </c>
    </row>
    <row r="154" spans="1:15" ht="12.75">
      <c r="A154" s="81"/>
      <c r="B154" s="45" t="s">
        <v>111</v>
      </c>
      <c r="C154" s="31">
        <v>687</v>
      </c>
      <c r="D154" s="31">
        <v>303</v>
      </c>
      <c r="E154" s="31">
        <v>283</v>
      </c>
      <c r="F154" s="31">
        <v>270</v>
      </c>
      <c r="G154" s="31">
        <v>324</v>
      </c>
      <c r="H154" s="31">
        <v>361</v>
      </c>
      <c r="I154" s="31">
        <v>702</v>
      </c>
      <c r="J154" s="31">
        <v>264</v>
      </c>
      <c r="K154" s="31">
        <v>163</v>
      </c>
      <c r="L154" s="31">
        <v>727</v>
      </c>
      <c r="M154" s="31">
        <v>266</v>
      </c>
      <c r="N154" s="31">
        <v>230</v>
      </c>
      <c r="O154" s="32">
        <f t="shared" si="18"/>
        <v>4580</v>
      </c>
    </row>
    <row r="155" spans="1:15" ht="12.75">
      <c r="A155" s="81"/>
      <c r="B155" s="45" t="s">
        <v>252</v>
      </c>
      <c r="C155" s="31">
        <v>3</v>
      </c>
      <c r="D155" s="31">
        <v>13</v>
      </c>
      <c r="E155" s="31">
        <v>14</v>
      </c>
      <c r="F155" s="31">
        <v>21</v>
      </c>
      <c r="G155" s="31">
        <v>10</v>
      </c>
      <c r="H155" s="31">
        <v>10</v>
      </c>
      <c r="I155" s="31">
        <v>10</v>
      </c>
      <c r="J155" s="31">
        <v>13</v>
      </c>
      <c r="K155" s="31">
        <v>16</v>
      </c>
      <c r="L155" s="31">
        <v>4</v>
      </c>
      <c r="M155" s="31">
        <v>15</v>
      </c>
      <c r="N155" s="31">
        <v>14</v>
      </c>
      <c r="O155" s="32">
        <f t="shared" si="18"/>
        <v>143</v>
      </c>
    </row>
    <row r="156" spans="1:15" ht="12.75">
      <c r="A156" s="81"/>
      <c r="B156" s="45" t="s">
        <v>112</v>
      </c>
      <c r="C156" s="31">
        <v>60</v>
      </c>
      <c r="D156" s="31">
        <v>31</v>
      </c>
      <c r="E156" s="31">
        <v>41</v>
      </c>
      <c r="F156" s="31">
        <v>29</v>
      </c>
      <c r="G156" s="31">
        <v>53</v>
      </c>
      <c r="H156" s="31">
        <v>57</v>
      </c>
      <c r="I156" s="31">
        <v>39</v>
      </c>
      <c r="J156" s="31">
        <v>29</v>
      </c>
      <c r="K156" s="31">
        <v>34</v>
      </c>
      <c r="L156" s="31">
        <v>34</v>
      </c>
      <c r="M156" s="31">
        <v>50</v>
      </c>
      <c r="N156" s="31">
        <v>60</v>
      </c>
      <c r="O156" s="32">
        <f t="shared" si="18"/>
        <v>517</v>
      </c>
    </row>
    <row r="157" spans="1:15" ht="12.75">
      <c r="A157" s="81"/>
      <c r="B157" s="45" t="s">
        <v>113</v>
      </c>
      <c r="C157" s="31">
        <v>17</v>
      </c>
      <c r="D157" s="31">
        <v>24</v>
      </c>
      <c r="E157" s="31">
        <v>21</v>
      </c>
      <c r="F157" s="31">
        <v>41</v>
      </c>
      <c r="G157" s="31">
        <v>30</v>
      </c>
      <c r="H157" s="31">
        <v>49</v>
      </c>
      <c r="I157" s="31">
        <v>27</v>
      </c>
      <c r="J157" s="31">
        <v>12</v>
      </c>
      <c r="K157" s="31">
        <v>63</v>
      </c>
      <c r="L157" s="31">
        <v>17</v>
      </c>
      <c r="M157" s="31">
        <v>21</v>
      </c>
      <c r="N157" s="31">
        <v>33</v>
      </c>
      <c r="O157" s="32">
        <f t="shared" si="18"/>
        <v>355</v>
      </c>
    </row>
    <row r="158" spans="1:15" ht="13.5" thickBot="1">
      <c r="A158" s="81"/>
      <c r="B158" s="46" t="s">
        <v>114</v>
      </c>
      <c r="C158" s="23">
        <v>1599</v>
      </c>
      <c r="D158" s="23">
        <v>1927</v>
      </c>
      <c r="E158" s="23">
        <v>1561</v>
      </c>
      <c r="F158" s="23">
        <v>2319</v>
      </c>
      <c r="G158" s="23">
        <v>1751</v>
      </c>
      <c r="H158" s="23">
        <v>4952</v>
      </c>
      <c r="I158" s="23">
        <v>4565</v>
      </c>
      <c r="J158" s="23">
        <v>2682</v>
      </c>
      <c r="K158" s="23">
        <v>1735</v>
      </c>
      <c r="L158" s="23">
        <v>1616</v>
      </c>
      <c r="M158" s="23">
        <v>2099</v>
      </c>
      <c r="N158" s="23">
        <v>3366</v>
      </c>
      <c r="O158" s="33">
        <f t="shared" si="18"/>
        <v>30172</v>
      </c>
    </row>
    <row r="159" spans="1:15" s="67" customFormat="1" ht="13.5" thickBot="1">
      <c r="A159" s="81"/>
      <c r="B159" s="68" t="s">
        <v>115</v>
      </c>
      <c r="C159" s="66">
        <f>C160+C164+C181+C185+C194</f>
        <v>26705</v>
      </c>
      <c r="D159" s="66">
        <f aca="true" t="shared" si="20" ref="D159:N159">D160+D164+D181+D185+D194</f>
        <v>30614</v>
      </c>
      <c r="E159" s="66">
        <f t="shared" si="20"/>
        <v>31760</v>
      </c>
      <c r="F159" s="66">
        <f t="shared" si="20"/>
        <v>46545</v>
      </c>
      <c r="G159" s="66">
        <f t="shared" si="20"/>
        <v>35261</v>
      </c>
      <c r="H159" s="66">
        <f t="shared" si="20"/>
        <v>49921</v>
      </c>
      <c r="I159" s="66">
        <f t="shared" si="20"/>
        <v>69804</v>
      </c>
      <c r="J159" s="66">
        <f t="shared" si="20"/>
        <v>44944</v>
      </c>
      <c r="K159" s="66">
        <f t="shared" si="20"/>
        <v>39191</v>
      </c>
      <c r="L159" s="66">
        <f t="shared" si="20"/>
        <v>40465</v>
      </c>
      <c r="M159" s="66">
        <f t="shared" si="20"/>
        <v>31353</v>
      </c>
      <c r="N159" s="66">
        <f t="shared" si="20"/>
        <v>39144</v>
      </c>
      <c r="O159" s="66">
        <f t="shared" si="18"/>
        <v>485707</v>
      </c>
    </row>
    <row r="160" spans="1:15" ht="13.5" thickBot="1">
      <c r="A160" s="81"/>
      <c r="B160" s="28" t="s">
        <v>178</v>
      </c>
      <c r="C160" s="27">
        <f>SUM(C161:C163)</f>
        <v>164</v>
      </c>
      <c r="D160" s="27">
        <f aca="true" t="shared" si="21" ref="D160:N160">SUM(D161:D163)</f>
        <v>213</v>
      </c>
      <c r="E160" s="27">
        <f t="shared" si="21"/>
        <v>191</v>
      </c>
      <c r="F160" s="27">
        <f t="shared" si="21"/>
        <v>201</v>
      </c>
      <c r="G160" s="27">
        <f t="shared" si="21"/>
        <v>185</v>
      </c>
      <c r="H160" s="27">
        <f t="shared" si="21"/>
        <v>205</v>
      </c>
      <c r="I160" s="27">
        <f t="shared" si="21"/>
        <v>252</v>
      </c>
      <c r="J160" s="27">
        <f t="shared" si="21"/>
        <v>224</v>
      </c>
      <c r="K160" s="27">
        <f t="shared" si="21"/>
        <v>220</v>
      </c>
      <c r="L160" s="27">
        <f t="shared" si="21"/>
        <v>220</v>
      </c>
      <c r="M160" s="27">
        <f t="shared" si="21"/>
        <v>179</v>
      </c>
      <c r="N160" s="27">
        <f t="shared" si="21"/>
        <v>289</v>
      </c>
      <c r="O160" s="27">
        <f t="shared" si="18"/>
        <v>2543</v>
      </c>
    </row>
    <row r="161" spans="1:15" ht="12.75">
      <c r="A161" s="81"/>
      <c r="B161" s="44" t="s">
        <v>199</v>
      </c>
      <c r="C161" s="29">
        <v>130</v>
      </c>
      <c r="D161" s="29">
        <v>121</v>
      </c>
      <c r="E161" s="29">
        <v>137</v>
      </c>
      <c r="F161" s="29">
        <v>162</v>
      </c>
      <c r="G161" s="29">
        <v>138</v>
      </c>
      <c r="H161" s="29">
        <v>157</v>
      </c>
      <c r="I161" s="29">
        <v>206</v>
      </c>
      <c r="J161" s="29">
        <v>182</v>
      </c>
      <c r="K161" s="29">
        <v>182</v>
      </c>
      <c r="L161" s="29">
        <v>156</v>
      </c>
      <c r="M161" s="29">
        <v>115</v>
      </c>
      <c r="N161" s="29">
        <v>203</v>
      </c>
      <c r="O161" s="30">
        <f t="shared" si="18"/>
        <v>1889</v>
      </c>
    </row>
    <row r="162" spans="1:15" ht="12.75">
      <c r="A162" s="81"/>
      <c r="B162" s="45" t="s">
        <v>116</v>
      </c>
      <c r="C162" s="31">
        <v>9</v>
      </c>
      <c r="D162" s="31">
        <v>9</v>
      </c>
      <c r="E162" s="31">
        <v>11</v>
      </c>
      <c r="F162" s="31">
        <v>14</v>
      </c>
      <c r="G162" s="31">
        <v>23</v>
      </c>
      <c r="H162" s="31">
        <v>23</v>
      </c>
      <c r="I162" s="31">
        <v>33</v>
      </c>
      <c r="J162" s="31">
        <v>25</v>
      </c>
      <c r="K162" s="31">
        <v>14</v>
      </c>
      <c r="L162" s="31">
        <v>29</v>
      </c>
      <c r="M162" s="31">
        <v>27</v>
      </c>
      <c r="N162" s="31">
        <v>44</v>
      </c>
      <c r="O162" s="32">
        <f t="shared" si="18"/>
        <v>261</v>
      </c>
    </row>
    <row r="163" spans="1:15" ht="13.5" thickBot="1">
      <c r="A163" s="81"/>
      <c r="B163" s="46" t="s">
        <v>200</v>
      </c>
      <c r="C163" s="23">
        <v>25</v>
      </c>
      <c r="D163" s="23">
        <v>83</v>
      </c>
      <c r="E163" s="23">
        <v>43</v>
      </c>
      <c r="F163" s="23">
        <v>25</v>
      </c>
      <c r="G163" s="23">
        <v>24</v>
      </c>
      <c r="H163" s="23">
        <v>25</v>
      </c>
      <c r="I163" s="23">
        <v>13</v>
      </c>
      <c r="J163" s="23">
        <v>17</v>
      </c>
      <c r="K163" s="23">
        <v>24</v>
      </c>
      <c r="L163" s="23">
        <v>35</v>
      </c>
      <c r="M163" s="23">
        <v>37</v>
      </c>
      <c r="N163" s="23">
        <v>42</v>
      </c>
      <c r="O163" s="33">
        <f t="shared" si="18"/>
        <v>393</v>
      </c>
    </row>
    <row r="164" spans="1:15" ht="21.75" thickBot="1">
      <c r="A164" s="81"/>
      <c r="B164" s="28" t="s">
        <v>117</v>
      </c>
      <c r="C164" s="27">
        <f>SUM(C165:C180)</f>
        <v>2441</v>
      </c>
      <c r="D164" s="27">
        <f aca="true" t="shared" si="22" ref="D164:N164">SUM(D165:D180)</f>
        <v>2279</v>
      </c>
      <c r="E164" s="27">
        <f t="shared" si="22"/>
        <v>2928</v>
      </c>
      <c r="F164" s="27">
        <f t="shared" si="22"/>
        <v>3110</v>
      </c>
      <c r="G164" s="27">
        <f t="shared" si="22"/>
        <v>2906</v>
      </c>
      <c r="H164" s="27">
        <f t="shared" si="22"/>
        <v>3362</v>
      </c>
      <c r="I164" s="27">
        <f t="shared" si="22"/>
        <v>4148</v>
      </c>
      <c r="J164" s="27">
        <f t="shared" si="22"/>
        <v>4338</v>
      </c>
      <c r="K164" s="27">
        <f t="shared" si="22"/>
        <v>4536</v>
      </c>
      <c r="L164" s="27">
        <f>SUM(L165:L180)</f>
        <v>3093</v>
      </c>
      <c r="M164" s="27">
        <f t="shared" si="22"/>
        <v>2610</v>
      </c>
      <c r="N164" s="27">
        <f t="shared" si="22"/>
        <v>3174</v>
      </c>
      <c r="O164" s="27">
        <f t="shared" si="18"/>
        <v>38925</v>
      </c>
    </row>
    <row r="165" spans="1:15" ht="12.75">
      <c r="A165" s="81"/>
      <c r="B165" s="44" t="s">
        <v>179</v>
      </c>
      <c r="C165" s="29">
        <v>10</v>
      </c>
      <c r="D165" s="29">
        <v>1</v>
      </c>
      <c r="E165" s="29">
        <v>2</v>
      </c>
      <c r="F165" s="29">
        <v>4</v>
      </c>
      <c r="G165" s="29">
        <v>10</v>
      </c>
      <c r="H165" s="29">
        <v>17</v>
      </c>
      <c r="I165" s="29">
        <v>4</v>
      </c>
      <c r="J165" s="29">
        <v>7</v>
      </c>
      <c r="K165" s="29">
        <v>16</v>
      </c>
      <c r="L165" s="29">
        <v>5</v>
      </c>
      <c r="M165" s="29">
        <v>7</v>
      </c>
      <c r="N165" s="29">
        <v>4</v>
      </c>
      <c r="O165" s="30">
        <f t="shared" si="18"/>
        <v>87</v>
      </c>
    </row>
    <row r="166" spans="1:15" ht="12.75">
      <c r="A166" s="81"/>
      <c r="B166" s="45" t="s">
        <v>246</v>
      </c>
      <c r="C166" s="31">
        <v>122</v>
      </c>
      <c r="D166" s="31">
        <v>122</v>
      </c>
      <c r="E166" s="31">
        <v>115</v>
      </c>
      <c r="F166" s="31">
        <v>148</v>
      </c>
      <c r="G166" s="31">
        <v>132</v>
      </c>
      <c r="H166" s="31">
        <v>207</v>
      </c>
      <c r="I166" s="31">
        <v>255</v>
      </c>
      <c r="J166" s="31">
        <v>417</v>
      </c>
      <c r="K166" s="31">
        <v>331</v>
      </c>
      <c r="L166" s="31">
        <v>180</v>
      </c>
      <c r="M166" s="31">
        <v>109</v>
      </c>
      <c r="N166" s="31">
        <v>141</v>
      </c>
      <c r="O166" s="32">
        <f t="shared" si="18"/>
        <v>2279</v>
      </c>
    </row>
    <row r="167" spans="1:15" ht="12.75">
      <c r="A167" s="81"/>
      <c r="B167" s="45" t="s">
        <v>118</v>
      </c>
      <c r="C167" s="31">
        <v>28</v>
      </c>
      <c r="D167" s="31">
        <v>11</v>
      </c>
      <c r="E167" s="31">
        <v>19</v>
      </c>
      <c r="F167" s="31">
        <v>15</v>
      </c>
      <c r="G167" s="31">
        <v>36</v>
      </c>
      <c r="H167" s="31">
        <v>17</v>
      </c>
      <c r="I167" s="31">
        <v>22</v>
      </c>
      <c r="J167" s="31">
        <v>19</v>
      </c>
      <c r="K167" s="31">
        <v>27</v>
      </c>
      <c r="L167" s="31">
        <v>16</v>
      </c>
      <c r="M167" s="31">
        <v>20</v>
      </c>
      <c r="N167" s="31">
        <v>21</v>
      </c>
      <c r="O167" s="32">
        <f t="shared" si="18"/>
        <v>251</v>
      </c>
    </row>
    <row r="168" spans="1:15" ht="12.75">
      <c r="A168" s="81"/>
      <c r="B168" s="45" t="s">
        <v>119</v>
      </c>
      <c r="C168" s="31">
        <v>147</v>
      </c>
      <c r="D168" s="31">
        <v>131</v>
      </c>
      <c r="E168" s="31">
        <v>159</v>
      </c>
      <c r="F168" s="31">
        <v>139</v>
      </c>
      <c r="G168" s="31">
        <v>139</v>
      </c>
      <c r="H168" s="31">
        <v>177</v>
      </c>
      <c r="I168" s="31">
        <v>281</v>
      </c>
      <c r="J168" s="31">
        <v>269</v>
      </c>
      <c r="K168" s="31">
        <v>260</v>
      </c>
      <c r="L168" s="31">
        <v>128</v>
      </c>
      <c r="M168" s="31">
        <v>136</v>
      </c>
      <c r="N168" s="31">
        <v>201</v>
      </c>
      <c r="O168" s="32">
        <f t="shared" si="18"/>
        <v>2167</v>
      </c>
    </row>
    <row r="169" spans="1:15" ht="12.75">
      <c r="A169" s="81"/>
      <c r="B169" s="45" t="s">
        <v>201</v>
      </c>
      <c r="C169" s="31">
        <v>50</v>
      </c>
      <c r="D169" s="31">
        <v>27</v>
      </c>
      <c r="E169" s="31">
        <v>64</v>
      </c>
      <c r="F169" s="31">
        <v>57</v>
      </c>
      <c r="G169" s="31">
        <v>46</v>
      </c>
      <c r="H169" s="31">
        <v>42</v>
      </c>
      <c r="I169" s="31">
        <v>67</v>
      </c>
      <c r="J169" s="31">
        <v>58</v>
      </c>
      <c r="K169" s="31">
        <v>83</v>
      </c>
      <c r="L169" s="31">
        <v>56</v>
      </c>
      <c r="M169" s="31">
        <v>38</v>
      </c>
      <c r="N169" s="31">
        <v>53</v>
      </c>
      <c r="O169" s="32">
        <f t="shared" si="18"/>
        <v>641</v>
      </c>
    </row>
    <row r="170" spans="1:15" ht="22.5">
      <c r="A170" s="81"/>
      <c r="B170" s="45" t="s">
        <v>202</v>
      </c>
      <c r="C170" s="31">
        <v>93</v>
      </c>
      <c r="D170" s="31">
        <v>146</v>
      </c>
      <c r="E170" s="31">
        <v>176</v>
      </c>
      <c r="F170" s="31">
        <v>198</v>
      </c>
      <c r="G170" s="31">
        <v>116</v>
      </c>
      <c r="H170" s="31">
        <v>161</v>
      </c>
      <c r="I170" s="31">
        <v>181</v>
      </c>
      <c r="J170" s="31">
        <v>153</v>
      </c>
      <c r="K170" s="31">
        <v>178</v>
      </c>
      <c r="L170" s="31">
        <v>185</v>
      </c>
      <c r="M170" s="31">
        <v>115</v>
      </c>
      <c r="N170" s="31">
        <v>136</v>
      </c>
      <c r="O170" s="32">
        <f t="shared" si="18"/>
        <v>1838</v>
      </c>
    </row>
    <row r="171" spans="1:15" ht="12.75">
      <c r="A171" s="81"/>
      <c r="B171" s="45" t="s">
        <v>203</v>
      </c>
      <c r="C171" s="31">
        <v>88</v>
      </c>
      <c r="D171" s="31">
        <v>88</v>
      </c>
      <c r="E171" s="31">
        <v>196</v>
      </c>
      <c r="F171" s="31">
        <v>163</v>
      </c>
      <c r="G171" s="31">
        <v>107</v>
      </c>
      <c r="H171" s="31">
        <v>75</v>
      </c>
      <c r="I171" s="31">
        <v>121</v>
      </c>
      <c r="J171" s="31">
        <v>129</v>
      </c>
      <c r="K171" s="31">
        <v>112</v>
      </c>
      <c r="L171" s="31">
        <v>120</v>
      </c>
      <c r="M171" s="31">
        <v>101</v>
      </c>
      <c r="N171" s="31">
        <v>111</v>
      </c>
      <c r="O171" s="32">
        <f t="shared" si="18"/>
        <v>1411</v>
      </c>
    </row>
    <row r="172" spans="1:15" ht="12.75">
      <c r="A172" s="81"/>
      <c r="B172" s="45" t="s">
        <v>253</v>
      </c>
      <c r="C172" s="31">
        <v>16</v>
      </c>
      <c r="D172" s="31">
        <v>10</v>
      </c>
      <c r="E172" s="31">
        <v>14</v>
      </c>
      <c r="F172" s="31">
        <v>17</v>
      </c>
      <c r="G172" s="31">
        <v>15</v>
      </c>
      <c r="H172" s="31">
        <v>10</v>
      </c>
      <c r="I172" s="31">
        <v>24</v>
      </c>
      <c r="J172" s="31">
        <v>22</v>
      </c>
      <c r="K172" s="31">
        <v>11</v>
      </c>
      <c r="L172" s="31">
        <v>13</v>
      </c>
      <c r="M172" s="31">
        <v>7</v>
      </c>
      <c r="N172" s="31">
        <v>16</v>
      </c>
      <c r="O172" s="32">
        <f t="shared" si="18"/>
        <v>175</v>
      </c>
    </row>
    <row r="173" spans="1:15" ht="12.75">
      <c r="A173" s="81"/>
      <c r="B173" s="45" t="s">
        <v>120</v>
      </c>
      <c r="C173" s="31">
        <v>95</v>
      </c>
      <c r="D173" s="31">
        <v>100</v>
      </c>
      <c r="E173" s="31">
        <v>113</v>
      </c>
      <c r="F173" s="31">
        <v>118</v>
      </c>
      <c r="G173" s="31">
        <v>125</v>
      </c>
      <c r="H173" s="31">
        <v>163</v>
      </c>
      <c r="I173" s="31">
        <v>152</v>
      </c>
      <c r="J173" s="31">
        <v>145</v>
      </c>
      <c r="K173" s="31">
        <v>140</v>
      </c>
      <c r="L173" s="31">
        <v>107</v>
      </c>
      <c r="M173" s="31">
        <v>98</v>
      </c>
      <c r="N173" s="31">
        <v>105</v>
      </c>
      <c r="O173" s="32">
        <f t="shared" si="18"/>
        <v>1461</v>
      </c>
    </row>
    <row r="174" spans="1:15" ht="12.75">
      <c r="A174" s="81"/>
      <c r="B174" s="45" t="s">
        <v>180</v>
      </c>
      <c r="C174" s="31">
        <v>270</v>
      </c>
      <c r="D174" s="31">
        <v>305</v>
      </c>
      <c r="E174" s="31">
        <v>456</v>
      </c>
      <c r="F174" s="31">
        <v>438</v>
      </c>
      <c r="G174" s="31">
        <v>251</v>
      </c>
      <c r="H174" s="31">
        <v>290</v>
      </c>
      <c r="I174" s="31">
        <v>346</v>
      </c>
      <c r="J174" s="31">
        <v>341</v>
      </c>
      <c r="K174" s="31">
        <v>416</v>
      </c>
      <c r="L174" s="31">
        <v>231</v>
      </c>
      <c r="M174" s="31">
        <v>213</v>
      </c>
      <c r="N174" s="31">
        <v>280</v>
      </c>
      <c r="O174" s="32">
        <f t="shared" si="18"/>
        <v>3837</v>
      </c>
    </row>
    <row r="175" spans="1:15" ht="12.75">
      <c r="A175" s="81"/>
      <c r="B175" s="45" t="s">
        <v>121</v>
      </c>
      <c r="C175" s="31">
        <v>259</v>
      </c>
      <c r="D175" s="31">
        <v>207</v>
      </c>
      <c r="E175" s="31">
        <v>199</v>
      </c>
      <c r="F175" s="31">
        <v>317</v>
      </c>
      <c r="G175" s="31">
        <v>271</v>
      </c>
      <c r="H175" s="31">
        <v>316</v>
      </c>
      <c r="I175" s="31">
        <v>535</v>
      </c>
      <c r="J175" s="31">
        <v>487</v>
      </c>
      <c r="K175" s="31">
        <v>576</v>
      </c>
      <c r="L175" s="31">
        <v>312</v>
      </c>
      <c r="M175" s="31">
        <v>269</v>
      </c>
      <c r="N175" s="31">
        <v>442</v>
      </c>
      <c r="O175" s="32">
        <f t="shared" si="18"/>
        <v>4190</v>
      </c>
    </row>
    <row r="176" spans="1:15" ht="12.75">
      <c r="A176" s="81"/>
      <c r="B176" s="45" t="s">
        <v>122</v>
      </c>
      <c r="C176" s="31">
        <v>789</v>
      </c>
      <c r="D176" s="31">
        <v>650</v>
      </c>
      <c r="E176" s="31">
        <v>677</v>
      </c>
      <c r="F176" s="31">
        <v>820</v>
      </c>
      <c r="G176" s="31">
        <v>913</v>
      </c>
      <c r="H176" s="31">
        <v>996</v>
      </c>
      <c r="I176" s="31">
        <v>1172</v>
      </c>
      <c r="J176" s="31">
        <v>1193</v>
      </c>
      <c r="K176" s="31">
        <v>1148</v>
      </c>
      <c r="L176" s="31">
        <v>1026</v>
      </c>
      <c r="M176" s="31">
        <v>832</v>
      </c>
      <c r="N176" s="31">
        <v>905</v>
      </c>
      <c r="O176" s="32">
        <f t="shared" si="18"/>
        <v>11121</v>
      </c>
    </row>
    <row r="177" spans="1:15" ht="12.75">
      <c r="A177" s="81"/>
      <c r="B177" s="45" t="s">
        <v>204</v>
      </c>
      <c r="C177" s="31">
        <v>36</v>
      </c>
      <c r="D177" s="31">
        <v>51</v>
      </c>
      <c r="E177" s="31">
        <v>208</v>
      </c>
      <c r="F177" s="31">
        <v>117</v>
      </c>
      <c r="G177" s="31">
        <v>65</v>
      </c>
      <c r="H177" s="31">
        <v>105</v>
      </c>
      <c r="I177" s="31">
        <v>61</v>
      </c>
      <c r="J177" s="31">
        <v>78</v>
      </c>
      <c r="K177" s="31">
        <v>86</v>
      </c>
      <c r="L177" s="31">
        <v>107</v>
      </c>
      <c r="M177" s="31">
        <v>51</v>
      </c>
      <c r="N177" s="31">
        <v>49</v>
      </c>
      <c r="O177" s="32">
        <f t="shared" si="18"/>
        <v>1014</v>
      </c>
    </row>
    <row r="178" spans="1:15" ht="12.75">
      <c r="A178" s="81"/>
      <c r="B178" s="45" t="s">
        <v>205</v>
      </c>
      <c r="C178" s="31">
        <v>16</v>
      </c>
      <c r="D178" s="31">
        <v>13</v>
      </c>
      <c r="E178" s="31">
        <v>30</v>
      </c>
      <c r="F178" s="31">
        <v>35</v>
      </c>
      <c r="G178" s="31">
        <v>24</v>
      </c>
      <c r="H178" s="31">
        <v>23</v>
      </c>
      <c r="I178" s="31">
        <v>27</v>
      </c>
      <c r="J178" s="31">
        <v>25</v>
      </c>
      <c r="K178" s="31">
        <v>28</v>
      </c>
      <c r="L178" s="31">
        <v>22</v>
      </c>
      <c r="M178" s="31">
        <v>25</v>
      </c>
      <c r="N178" s="31">
        <v>24</v>
      </c>
      <c r="O178" s="32">
        <f t="shared" si="18"/>
        <v>292</v>
      </c>
    </row>
    <row r="179" spans="1:15" ht="12.75">
      <c r="A179" s="81"/>
      <c r="B179" s="45" t="s">
        <v>123</v>
      </c>
      <c r="C179" s="31">
        <v>420</v>
      </c>
      <c r="D179" s="31">
        <v>415</v>
      </c>
      <c r="E179" s="31">
        <v>499</v>
      </c>
      <c r="F179" s="31">
        <v>521</v>
      </c>
      <c r="G179" s="31">
        <v>655</v>
      </c>
      <c r="H179" s="31">
        <v>762</v>
      </c>
      <c r="I179" s="31">
        <v>899</v>
      </c>
      <c r="J179" s="31">
        <v>992</v>
      </c>
      <c r="K179" s="31">
        <v>1123</v>
      </c>
      <c r="L179" s="31">
        <v>580</v>
      </c>
      <c r="M179" s="31">
        <v>588</v>
      </c>
      <c r="N179" s="31">
        <v>686</v>
      </c>
      <c r="O179" s="32">
        <f t="shared" si="18"/>
        <v>8140</v>
      </c>
    </row>
    <row r="180" spans="1:15" ht="13.5" thickBot="1">
      <c r="A180" s="81"/>
      <c r="B180" s="46" t="s">
        <v>206</v>
      </c>
      <c r="C180" s="23">
        <v>2</v>
      </c>
      <c r="D180" s="23">
        <v>2</v>
      </c>
      <c r="E180" s="23">
        <v>1</v>
      </c>
      <c r="F180" s="23">
        <v>3</v>
      </c>
      <c r="G180" s="23">
        <v>1</v>
      </c>
      <c r="H180" s="23">
        <v>1</v>
      </c>
      <c r="I180" s="23">
        <v>1</v>
      </c>
      <c r="J180" s="23">
        <v>3</v>
      </c>
      <c r="K180" s="23">
        <v>1</v>
      </c>
      <c r="L180" s="23">
        <v>5</v>
      </c>
      <c r="M180" s="23">
        <v>1</v>
      </c>
      <c r="N180" s="23">
        <v>0</v>
      </c>
      <c r="O180" s="33">
        <f t="shared" si="18"/>
        <v>21</v>
      </c>
    </row>
    <row r="181" spans="1:15" ht="21.75" thickBot="1">
      <c r="A181" s="81"/>
      <c r="B181" s="28" t="s">
        <v>207</v>
      </c>
      <c r="C181" s="27">
        <f>SUM(C182:C184)</f>
        <v>4417</v>
      </c>
      <c r="D181" s="27">
        <f aca="true" t="shared" si="23" ref="D181:N181">SUM(D182:D184)</f>
        <v>4311</v>
      </c>
      <c r="E181" s="27">
        <f t="shared" si="23"/>
        <v>4499</v>
      </c>
      <c r="F181" s="27">
        <f t="shared" si="23"/>
        <v>3626</v>
      </c>
      <c r="G181" s="27">
        <f t="shared" si="23"/>
        <v>4335</v>
      </c>
      <c r="H181" s="27">
        <f t="shared" si="23"/>
        <v>3704</v>
      </c>
      <c r="I181" s="27">
        <f t="shared" si="23"/>
        <v>4310</v>
      </c>
      <c r="J181" s="27">
        <f t="shared" si="23"/>
        <v>3799</v>
      </c>
      <c r="K181" s="27">
        <f t="shared" si="23"/>
        <v>3976</v>
      </c>
      <c r="L181" s="27">
        <f t="shared" si="23"/>
        <v>4125</v>
      </c>
      <c r="M181" s="27">
        <f t="shared" si="23"/>
        <v>5337</v>
      </c>
      <c r="N181" s="27">
        <f t="shared" si="23"/>
        <v>4832</v>
      </c>
      <c r="O181" s="27">
        <f t="shared" si="18"/>
        <v>51271</v>
      </c>
    </row>
    <row r="182" spans="1:15" ht="12.75">
      <c r="A182" s="81"/>
      <c r="B182" s="44" t="s">
        <v>124</v>
      </c>
      <c r="C182" s="29">
        <v>557</v>
      </c>
      <c r="D182" s="29">
        <v>474</v>
      </c>
      <c r="E182" s="29">
        <v>696</v>
      </c>
      <c r="F182" s="29">
        <v>620</v>
      </c>
      <c r="G182" s="29">
        <v>565</v>
      </c>
      <c r="H182" s="29">
        <v>623</v>
      </c>
      <c r="I182" s="29">
        <v>891</v>
      </c>
      <c r="J182" s="29">
        <v>917</v>
      </c>
      <c r="K182" s="29">
        <v>588</v>
      </c>
      <c r="L182" s="29">
        <v>730</v>
      </c>
      <c r="M182" s="29">
        <v>510</v>
      </c>
      <c r="N182" s="29">
        <v>761</v>
      </c>
      <c r="O182" s="30">
        <f t="shared" si="18"/>
        <v>7932</v>
      </c>
    </row>
    <row r="183" spans="1:15" ht="12.75">
      <c r="A183" s="81"/>
      <c r="B183" s="45" t="s">
        <v>125</v>
      </c>
      <c r="C183" s="31">
        <v>478</v>
      </c>
      <c r="D183" s="31">
        <v>541</v>
      </c>
      <c r="E183" s="31">
        <v>558</v>
      </c>
      <c r="F183" s="31">
        <v>675</v>
      </c>
      <c r="G183" s="31">
        <v>575</v>
      </c>
      <c r="H183" s="31">
        <v>574</v>
      </c>
      <c r="I183" s="31">
        <v>860</v>
      </c>
      <c r="J183" s="31">
        <v>784</v>
      </c>
      <c r="K183" s="31">
        <v>675</v>
      </c>
      <c r="L183" s="31">
        <v>639</v>
      </c>
      <c r="M183" s="31">
        <v>549</v>
      </c>
      <c r="N183" s="31">
        <v>787</v>
      </c>
      <c r="O183" s="32">
        <f t="shared" si="18"/>
        <v>7695</v>
      </c>
    </row>
    <row r="184" spans="1:15" ht="13.5" thickBot="1">
      <c r="A184" s="81"/>
      <c r="B184" s="46" t="s">
        <v>126</v>
      </c>
      <c r="C184" s="23">
        <v>3382</v>
      </c>
      <c r="D184" s="23">
        <v>3296</v>
      </c>
      <c r="E184" s="23">
        <v>3245</v>
      </c>
      <c r="F184" s="23">
        <v>2331</v>
      </c>
      <c r="G184" s="23">
        <v>3195</v>
      </c>
      <c r="H184" s="23">
        <v>2507</v>
      </c>
      <c r="I184" s="23">
        <v>2559</v>
      </c>
      <c r="J184" s="23">
        <v>2098</v>
      </c>
      <c r="K184" s="23">
        <v>2713</v>
      </c>
      <c r="L184" s="23">
        <v>2756</v>
      </c>
      <c r="M184" s="23">
        <v>4278</v>
      </c>
      <c r="N184" s="23">
        <v>3284</v>
      </c>
      <c r="O184" s="33">
        <f t="shared" si="18"/>
        <v>35644</v>
      </c>
    </row>
    <row r="185" spans="1:15" ht="21.75" thickBot="1">
      <c r="A185" s="81"/>
      <c r="B185" s="28" t="s">
        <v>177</v>
      </c>
      <c r="C185" s="27">
        <f>SUM(C186:C193)</f>
        <v>2203</v>
      </c>
      <c r="D185" s="27">
        <f aca="true" t="shared" si="24" ref="D185:N185">SUM(D186:D193)</f>
        <v>2578</v>
      </c>
      <c r="E185" s="27">
        <f t="shared" si="24"/>
        <v>2738</v>
      </c>
      <c r="F185" s="27">
        <f t="shared" si="24"/>
        <v>3975</v>
      </c>
      <c r="G185" s="27">
        <f t="shared" si="24"/>
        <v>3251</v>
      </c>
      <c r="H185" s="27">
        <f t="shared" si="24"/>
        <v>11080</v>
      </c>
      <c r="I185" s="27">
        <f t="shared" si="24"/>
        <v>9074</v>
      </c>
      <c r="J185" s="27">
        <f t="shared" si="24"/>
        <v>3507</v>
      </c>
      <c r="K185" s="27">
        <f t="shared" si="24"/>
        <v>3529</v>
      </c>
      <c r="L185" s="27">
        <f t="shared" si="24"/>
        <v>3679</v>
      </c>
      <c r="M185" s="27">
        <f t="shared" si="24"/>
        <v>2678</v>
      </c>
      <c r="N185" s="27">
        <f t="shared" si="24"/>
        <v>3662</v>
      </c>
      <c r="O185" s="27">
        <f t="shared" si="18"/>
        <v>51954</v>
      </c>
    </row>
    <row r="186" spans="1:15" ht="12.75">
      <c r="A186" s="81"/>
      <c r="B186" s="44" t="s">
        <v>208</v>
      </c>
      <c r="C186" s="29">
        <v>704</v>
      </c>
      <c r="D186" s="29">
        <v>833</v>
      </c>
      <c r="E186" s="29">
        <v>777</v>
      </c>
      <c r="F186" s="29">
        <v>1245</v>
      </c>
      <c r="G186" s="29">
        <v>969</v>
      </c>
      <c r="H186" s="29">
        <v>3868</v>
      </c>
      <c r="I186" s="29">
        <v>3418</v>
      </c>
      <c r="J186" s="29">
        <v>829</v>
      </c>
      <c r="K186" s="29">
        <v>992</v>
      </c>
      <c r="L186" s="29">
        <v>1372</v>
      </c>
      <c r="M186" s="29">
        <v>777</v>
      </c>
      <c r="N186" s="29">
        <v>1046</v>
      </c>
      <c r="O186" s="30">
        <f t="shared" si="18"/>
        <v>16830</v>
      </c>
    </row>
    <row r="187" spans="1:15" ht="12.75">
      <c r="A187" s="81"/>
      <c r="B187" s="45" t="s">
        <v>127</v>
      </c>
      <c r="C187" s="31">
        <v>16</v>
      </c>
      <c r="D187" s="31">
        <v>45</v>
      </c>
      <c r="E187" s="31">
        <v>157</v>
      </c>
      <c r="F187" s="31">
        <v>34</v>
      </c>
      <c r="G187" s="31">
        <v>22</v>
      </c>
      <c r="H187" s="31">
        <v>25</v>
      </c>
      <c r="I187" s="31">
        <v>30</v>
      </c>
      <c r="J187" s="31">
        <v>22</v>
      </c>
      <c r="K187" s="31">
        <v>19</v>
      </c>
      <c r="L187" s="31">
        <v>8</v>
      </c>
      <c r="M187" s="31">
        <v>19</v>
      </c>
      <c r="N187" s="31">
        <v>19</v>
      </c>
      <c r="O187" s="32">
        <f t="shared" si="18"/>
        <v>416</v>
      </c>
    </row>
    <row r="188" spans="1:15" ht="12.75">
      <c r="A188" s="81"/>
      <c r="B188" s="45" t="s">
        <v>128</v>
      </c>
      <c r="C188" s="31">
        <v>130</v>
      </c>
      <c r="D188" s="31">
        <v>167</v>
      </c>
      <c r="E188" s="31">
        <v>138</v>
      </c>
      <c r="F188" s="31">
        <v>200</v>
      </c>
      <c r="G188" s="31">
        <v>142</v>
      </c>
      <c r="H188" s="31">
        <v>155</v>
      </c>
      <c r="I188" s="31">
        <v>201</v>
      </c>
      <c r="J188" s="31">
        <v>119</v>
      </c>
      <c r="K188" s="31">
        <v>132</v>
      </c>
      <c r="L188" s="31">
        <v>151</v>
      </c>
      <c r="M188" s="31">
        <v>141</v>
      </c>
      <c r="N188" s="31">
        <v>134</v>
      </c>
      <c r="O188" s="32">
        <f t="shared" si="18"/>
        <v>1810</v>
      </c>
    </row>
    <row r="189" spans="1:15" ht="12.75">
      <c r="A189" s="81"/>
      <c r="B189" s="45" t="s">
        <v>209</v>
      </c>
      <c r="C189" s="31">
        <v>11</v>
      </c>
      <c r="D189" s="31">
        <v>6</v>
      </c>
      <c r="E189" s="31">
        <v>7</v>
      </c>
      <c r="F189" s="31">
        <v>13</v>
      </c>
      <c r="G189" s="31">
        <v>12</v>
      </c>
      <c r="H189" s="31">
        <v>27</v>
      </c>
      <c r="I189" s="31">
        <v>13</v>
      </c>
      <c r="J189" s="31">
        <v>17</v>
      </c>
      <c r="K189" s="31">
        <v>18</v>
      </c>
      <c r="L189" s="31">
        <v>4</v>
      </c>
      <c r="M189" s="31">
        <v>6</v>
      </c>
      <c r="N189" s="31">
        <v>9</v>
      </c>
      <c r="O189" s="32">
        <f t="shared" si="18"/>
        <v>143</v>
      </c>
    </row>
    <row r="190" spans="1:15" ht="12.75">
      <c r="A190" s="81"/>
      <c r="B190" s="45" t="s">
        <v>210</v>
      </c>
      <c r="C190" s="31">
        <v>18</v>
      </c>
      <c r="D190" s="31">
        <v>30</v>
      </c>
      <c r="E190" s="31">
        <v>60</v>
      </c>
      <c r="F190" s="31">
        <v>157</v>
      </c>
      <c r="G190" s="31">
        <v>38</v>
      </c>
      <c r="H190" s="31">
        <v>37</v>
      </c>
      <c r="I190" s="31">
        <v>42</v>
      </c>
      <c r="J190" s="31">
        <v>63</v>
      </c>
      <c r="K190" s="31">
        <v>52</v>
      </c>
      <c r="L190" s="31">
        <v>37</v>
      </c>
      <c r="M190" s="31">
        <v>19</v>
      </c>
      <c r="N190" s="31">
        <v>44</v>
      </c>
      <c r="O190" s="32">
        <f t="shared" si="18"/>
        <v>597</v>
      </c>
    </row>
    <row r="191" spans="1:15" ht="12.75">
      <c r="A191" s="81"/>
      <c r="B191" s="45" t="s">
        <v>215</v>
      </c>
      <c r="C191" s="31">
        <v>1033</v>
      </c>
      <c r="D191" s="31">
        <v>1175</v>
      </c>
      <c r="E191" s="31">
        <v>1253</v>
      </c>
      <c r="F191" s="31">
        <v>1716</v>
      </c>
      <c r="G191" s="31">
        <v>1693</v>
      </c>
      <c r="H191" s="31">
        <v>6149</v>
      </c>
      <c r="I191" s="31">
        <v>4630</v>
      </c>
      <c r="J191" s="31">
        <v>2117</v>
      </c>
      <c r="K191" s="31">
        <v>1888</v>
      </c>
      <c r="L191" s="31">
        <v>1716</v>
      </c>
      <c r="M191" s="31">
        <v>1387</v>
      </c>
      <c r="N191" s="31">
        <v>1995</v>
      </c>
      <c r="O191" s="32">
        <f t="shared" si="18"/>
        <v>26752</v>
      </c>
    </row>
    <row r="192" spans="1:15" ht="12.75">
      <c r="A192" s="81"/>
      <c r="B192" s="45" t="s">
        <v>211</v>
      </c>
      <c r="C192" s="31">
        <v>54</v>
      </c>
      <c r="D192" s="31">
        <v>39</v>
      </c>
      <c r="E192" s="31">
        <v>67</v>
      </c>
      <c r="F192" s="31">
        <v>61</v>
      </c>
      <c r="G192" s="31">
        <v>39</v>
      </c>
      <c r="H192" s="31">
        <v>77</v>
      </c>
      <c r="I192" s="31">
        <v>55</v>
      </c>
      <c r="J192" s="31">
        <v>67</v>
      </c>
      <c r="K192" s="31">
        <v>83</v>
      </c>
      <c r="L192" s="31">
        <v>54</v>
      </c>
      <c r="M192" s="31">
        <v>41</v>
      </c>
      <c r="N192" s="31">
        <v>72</v>
      </c>
      <c r="O192" s="32">
        <f t="shared" si="18"/>
        <v>709</v>
      </c>
    </row>
    <row r="193" spans="1:15" ht="13.5" thickBot="1">
      <c r="A193" s="81"/>
      <c r="B193" s="46" t="s">
        <v>129</v>
      </c>
      <c r="C193" s="23">
        <v>237</v>
      </c>
      <c r="D193" s="23">
        <v>283</v>
      </c>
      <c r="E193" s="23">
        <v>279</v>
      </c>
      <c r="F193" s="23">
        <v>549</v>
      </c>
      <c r="G193" s="23">
        <v>336</v>
      </c>
      <c r="H193" s="23">
        <v>742</v>
      </c>
      <c r="I193" s="23">
        <v>685</v>
      </c>
      <c r="J193" s="23">
        <v>273</v>
      </c>
      <c r="K193" s="23">
        <v>345</v>
      </c>
      <c r="L193" s="23">
        <v>337</v>
      </c>
      <c r="M193" s="23">
        <v>288</v>
      </c>
      <c r="N193" s="23">
        <v>343</v>
      </c>
      <c r="O193" s="33">
        <f t="shared" si="18"/>
        <v>4697</v>
      </c>
    </row>
    <row r="194" spans="1:15" ht="21.75" thickBot="1">
      <c r="A194" s="81"/>
      <c r="B194" s="28" t="s">
        <v>130</v>
      </c>
      <c r="C194" s="27">
        <f>SUM(C195:C213)</f>
        <v>17480</v>
      </c>
      <c r="D194" s="27">
        <f aca="true" t="shared" si="25" ref="D194:N194">SUM(D195:D213)</f>
        <v>21233</v>
      </c>
      <c r="E194" s="27">
        <f t="shared" si="25"/>
        <v>21404</v>
      </c>
      <c r="F194" s="27">
        <f t="shared" si="25"/>
        <v>35633</v>
      </c>
      <c r="G194" s="27">
        <f t="shared" si="25"/>
        <v>24584</v>
      </c>
      <c r="H194" s="27">
        <f t="shared" si="25"/>
        <v>31570</v>
      </c>
      <c r="I194" s="27">
        <f t="shared" si="25"/>
        <v>52020</v>
      </c>
      <c r="J194" s="27">
        <f t="shared" si="25"/>
        <v>33076</v>
      </c>
      <c r="K194" s="27">
        <f t="shared" si="25"/>
        <v>26930</v>
      </c>
      <c r="L194" s="27">
        <f t="shared" si="25"/>
        <v>29348</v>
      </c>
      <c r="M194" s="27">
        <f t="shared" si="25"/>
        <v>20549</v>
      </c>
      <c r="N194" s="27">
        <f t="shared" si="25"/>
        <v>27187</v>
      </c>
      <c r="O194" s="27">
        <f t="shared" si="18"/>
        <v>341014</v>
      </c>
    </row>
    <row r="195" spans="1:15" ht="12.75">
      <c r="A195" s="81"/>
      <c r="B195" s="44" t="s">
        <v>158</v>
      </c>
      <c r="C195" s="29">
        <v>0</v>
      </c>
      <c r="D195" s="29">
        <v>0</v>
      </c>
      <c r="E195" s="29">
        <v>0</v>
      </c>
      <c r="F195" s="29">
        <v>2</v>
      </c>
      <c r="G195" s="60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1</v>
      </c>
      <c r="O195" s="30">
        <f t="shared" si="18"/>
        <v>3</v>
      </c>
    </row>
    <row r="196" spans="1:15" ht="12.75">
      <c r="A196" s="81"/>
      <c r="B196" s="45" t="s">
        <v>157</v>
      </c>
      <c r="C196" s="31">
        <v>223</v>
      </c>
      <c r="D196" s="31">
        <v>473</v>
      </c>
      <c r="E196" s="31">
        <v>669</v>
      </c>
      <c r="F196" s="31">
        <v>671</v>
      </c>
      <c r="G196" s="31">
        <v>298</v>
      </c>
      <c r="H196" s="31">
        <v>339</v>
      </c>
      <c r="I196" s="31">
        <v>531</v>
      </c>
      <c r="J196" s="31">
        <v>436</v>
      </c>
      <c r="K196" s="31">
        <v>317</v>
      </c>
      <c r="L196" s="31">
        <v>292</v>
      </c>
      <c r="M196" s="31">
        <v>395</v>
      </c>
      <c r="N196" s="31">
        <v>358</v>
      </c>
      <c r="O196" s="32">
        <f t="shared" si="18"/>
        <v>5002</v>
      </c>
    </row>
    <row r="197" spans="1:15" ht="12.75">
      <c r="A197" s="81"/>
      <c r="B197" s="45" t="s">
        <v>131</v>
      </c>
      <c r="C197" s="31">
        <v>652</v>
      </c>
      <c r="D197" s="31">
        <v>678</v>
      </c>
      <c r="E197" s="31">
        <v>749</v>
      </c>
      <c r="F197" s="31">
        <v>1400</v>
      </c>
      <c r="G197" s="31">
        <v>854</v>
      </c>
      <c r="H197" s="31">
        <v>1326</v>
      </c>
      <c r="I197" s="31">
        <v>2574</v>
      </c>
      <c r="J197" s="31">
        <v>1318</v>
      </c>
      <c r="K197" s="31">
        <v>1019</v>
      </c>
      <c r="L197" s="31">
        <v>1101</v>
      </c>
      <c r="M197" s="31">
        <v>721</v>
      </c>
      <c r="N197" s="31">
        <v>1105</v>
      </c>
      <c r="O197" s="32">
        <f t="shared" si="18"/>
        <v>13497</v>
      </c>
    </row>
    <row r="198" spans="1:15" ht="12.75">
      <c r="A198" s="81"/>
      <c r="B198" s="45" t="s">
        <v>132</v>
      </c>
      <c r="C198" s="31">
        <v>6721</v>
      </c>
      <c r="D198" s="31">
        <v>8785</v>
      </c>
      <c r="E198" s="31">
        <v>6643</v>
      </c>
      <c r="F198" s="31">
        <v>13444</v>
      </c>
      <c r="G198" s="31">
        <v>9703</v>
      </c>
      <c r="H198" s="31">
        <v>10845</v>
      </c>
      <c r="I198" s="31">
        <v>20995</v>
      </c>
      <c r="J198" s="31">
        <v>14111</v>
      </c>
      <c r="K198" s="31">
        <v>8682</v>
      </c>
      <c r="L198" s="31">
        <v>11032</v>
      </c>
      <c r="M198" s="31">
        <v>7329</v>
      </c>
      <c r="N198" s="31">
        <v>10709</v>
      </c>
      <c r="O198" s="32">
        <f aca="true" t="shared" si="26" ref="O198:O240">SUM(C198:N198)</f>
        <v>128999</v>
      </c>
    </row>
    <row r="199" spans="1:15" ht="12.75">
      <c r="A199" s="81"/>
      <c r="B199" s="45" t="s">
        <v>133</v>
      </c>
      <c r="C199" s="31">
        <v>2671</v>
      </c>
      <c r="D199" s="31">
        <v>2990</v>
      </c>
      <c r="E199" s="31">
        <v>4637</v>
      </c>
      <c r="F199" s="31">
        <v>6649</v>
      </c>
      <c r="G199" s="31">
        <v>4234</v>
      </c>
      <c r="H199" s="31">
        <v>8195</v>
      </c>
      <c r="I199" s="31">
        <v>12194</v>
      </c>
      <c r="J199" s="31">
        <v>6739</v>
      </c>
      <c r="K199" s="31">
        <v>5995</v>
      </c>
      <c r="L199" s="31">
        <v>6370</v>
      </c>
      <c r="M199" s="31">
        <v>3283</v>
      </c>
      <c r="N199" s="31">
        <v>4444</v>
      </c>
      <c r="O199" s="32">
        <f t="shared" si="26"/>
        <v>68401</v>
      </c>
    </row>
    <row r="200" spans="1:15" ht="12.75">
      <c r="A200" s="81"/>
      <c r="B200" s="45" t="s">
        <v>134</v>
      </c>
      <c r="C200" s="31">
        <v>225</v>
      </c>
      <c r="D200" s="31">
        <v>233</v>
      </c>
      <c r="E200" s="31">
        <v>281</v>
      </c>
      <c r="F200" s="31">
        <v>375</v>
      </c>
      <c r="G200" s="31">
        <v>384</v>
      </c>
      <c r="H200" s="31">
        <v>740</v>
      </c>
      <c r="I200" s="31">
        <v>353</v>
      </c>
      <c r="J200" s="31">
        <v>375</v>
      </c>
      <c r="K200" s="31">
        <v>434</v>
      </c>
      <c r="L200" s="31">
        <v>488</v>
      </c>
      <c r="M200" s="31">
        <v>792</v>
      </c>
      <c r="N200" s="31">
        <v>273</v>
      </c>
      <c r="O200" s="32">
        <f t="shared" si="26"/>
        <v>4953</v>
      </c>
    </row>
    <row r="201" spans="1:15" ht="12.75">
      <c r="A201" s="81"/>
      <c r="B201" s="45" t="s">
        <v>135</v>
      </c>
      <c r="C201" s="31">
        <v>2333</v>
      </c>
      <c r="D201" s="31">
        <v>2029</v>
      </c>
      <c r="E201" s="31">
        <v>2095</v>
      </c>
      <c r="F201" s="31">
        <v>3133</v>
      </c>
      <c r="G201" s="31">
        <v>2173</v>
      </c>
      <c r="H201" s="31">
        <v>2410</v>
      </c>
      <c r="I201" s="31">
        <v>2792</v>
      </c>
      <c r="J201" s="31">
        <v>2497</v>
      </c>
      <c r="K201" s="31">
        <v>2201</v>
      </c>
      <c r="L201" s="31">
        <v>2844</v>
      </c>
      <c r="M201" s="31">
        <v>1823</v>
      </c>
      <c r="N201" s="31">
        <v>2478</v>
      </c>
      <c r="O201" s="32">
        <f t="shared" si="26"/>
        <v>28808</v>
      </c>
    </row>
    <row r="202" spans="1:15" ht="12.75">
      <c r="A202" s="81"/>
      <c r="B202" s="45" t="s">
        <v>136</v>
      </c>
      <c r="C202" s="31">
        <v>1</v>
      </c>
      <c r="D202" s="31">
        <v>1</v>
      </c>
      <c r="E202" s="31">
        <v>1</v>
      </c>
      <c r="F202" s="31">
        <v>2</v>
      </c>
      <c r="G202" s="31">
        <v>2</v>
      </c>
      <c r="H202" s="31">
        <v>0</v>
      </c>
      <c r="I202" s="31">
        <v>4</v>
      </c>
      <c r="J202" s="31">
        <v>0</v>
      </c>
      <c r="K202" s="31">
        <v>5</v>
      </c>
      <c r="L202" s="31">
        <v>2</v>
      </c>
      <c r="M202" s="31">
        <v>2</v>
      </c>
      <c r="N202" s="31">
        <v>0</v>
      </c>
      <c r="O202" s="32">
        <f t="shared" si="26"/>
        <v>20</v>
      </c>
    </row>
    <row r="203" spans="1:15" ht="12.75">
      <c r="A203" s="81"/>
      <c r="B203" s="45" t="s">
        <v>137</v>
      </c>
      <c r="C203" s="31">
        <v>13</v>
      </c>
      <c r="D203" s="31">
        <v>34</v>
      </c>
      <c r="E203" s="31">
        <v>19</v>
      </c>
      <c r="F203" s="31">
        <v>51</v>
      </c>
      <c r="G203" s="31">
        <v>43</v>
      </c>
      <c r="H203" s="31">
        <v>24</v>
      </c>
      <c r="I203" s="31">
        <v>38</v>
      </c>
      <c r="J203" s="31">
        <v>36</v>
      </c>
      <c r="K203" s="31">
        <v>23</v>
      </c>
      <c r="L203" s="31">
        <v>14</v>
      </c>
      <c r="M203" s="31">
        <v>15</v>
      </c>
      <c r="N203" s="31">
        <v>27</v>
      </c>
      <c r="O203" s="32">
        <f t="shared" si="26"/>
        <v>337</v>
      </c>
    </row>
    <row r="204" spans="1:15" ht="12.75">
      <c r="A204" s="81"/>
      <c r="B204" s="45" t="s">
        <v>138</v>
      </c>
      <c r="C204" s="31">
        <v>21</v>
      </c>
      <c r="D204" s="31">
        <v>10</v>
      </c>
      <c r="E204" s="31">
        <v>15</v>
      </c>
      <c r="F204" s="31">
        <v>19</v>
      </c>
      <c r="G204" s="31">
        <v>16</v>
      </c>
      <c r="H204" s="31">
        <v>20</v>
      </c>
      <c r="I204" s="31">
        <v>32</v>
      </c>
      <c r="J204" s="31">
        <v>14</v>
      </c>
      <c r="K204" s="31">
        <v>31</v>
      </c>
      <c r="L204" s="31">
        <v>30</v>
      </c>
      <c r="M204" s="31">
        <v>25</v>
      </c>
      <c r="N204" s="31">
        <v>25</v>
      </c>
      <c r="O204" s="32">
        <f t="shared" si="26"/>
        <v>258</v>
      </c>
    </row>
    <row r="205" spans="1:15" ht="12.75">
      <c r="A205" s="81"/>
      <c r="B205" s="45" t="s">
        <v>139</v>
      </c>
      <c r="C205" s="31">
        <v>26</v>
      </c>
      <c r="D205" s="31">
        <v>3</v>
      </c>
      <c r="E205" s="31">
        <v>3</v>
      </c>
      <c r="F205" s="31">
        <v>1</v>
      </c>
      <c r="G205" s="31">
        <v>5</v>
      </c>
      <c r="H205" s="31">
        <v>3</v>
      </c>
      <c r="I205" s="31">
        <v>10</v>
      </c>
      <c r="J205" s="31">
        <v>3</v>
      </c>
      <c r="K205" s="31">
        <v>7</v>
      </c>
      <c r="L205" s="31">
        <v>2</v>
      </c>
      <c r="M205" s="31">
        <v>7</v>
      </c>
      <c r="N205" s="31">
        <v>15</v>
      </c>
      <c r="O205" s="32">
        <f t="shared" si="26"/>
        <v>85</v>
      </c>
    </row>
    <row r="206" spans="1:15" ht="12.75">
      <c r="A206" s="81"/>
      <c r="B206" s="45" t="s">
        <v>140</v>
      </c>
      <c r="C206" s="31">
        <v>546</v>
      </c>
      <c r="D206" s="31">
        <v>744</v>
      </c>
      <c r="E206" s="31">
        <v>804</v>
      </c>
      <c r="F206" s="31">
        <v>988</v>
      </c>
      <c r="G206" s="31">
        <v>761</v>
      </c>
      <c r="H206" s="31">
        <v>854</v>
      </c>
      <c r="I206" s="31">
        <v>1657</v>
      </c>
      <c r="J206" s="31">
        <v>861</v>
      </c>
      <c r="K206" s="31">
        <v>751</v>
      </c>
      <c r="L206" s="31">
        <v>762</v>
      </c>
      <c r="M206" s="31">
        <v>732</v>
      </c>
      <c r="N206" s="31">
        <v>821</v>
      </c>
      <c r="O206" s="32">
        <f t="shared" si="26"/>
        <v>10281</v>
      </c>
    </row>
    <row r="207" spans="1:15" ht="12.75">
      <c r="A207" s="81"/>
      <c r="B207" s="45" t="s">
        <v>141</v>
      </c>
      <c r="C207" s="31">
        <v>71</v>
      </c>
      <c r="D207" s="31">
        <v>117</v>
      </c>
      <c r="E207" s="31">
        <v>147</v>
      </c>
      <c r="F207" s="31">
        <v>154</v>
      </c>
      <c r="G207" s="31">
        <v>171</v>
      </c>
      <c r="H207" s="31">
        <v>231</v>
      </c>
      <c r="I207" s="31">
        <v>151</v>
      </c>
      <c r="J207" s="31">
        <v>138</v>
      </c>
      <c r="K207" s="31">
        <v>152</v>
      </c>
      <c r="L207" s="31">
        <v>164</v>
      </c>
      <c r="M207" s="31">
        <v>86</v>
      </c>
      <c r="N207" s="31">
        <v>119</v>
      </c>
      <c r="O207" s="32">
        <f t="shared" si="26"/>
        <v>1701</v>
      </c>
    </row>
    <row r="208" spans="1:15" ht="12.75">
      <c r="A208" s="81"/>
      <c r="B208" s="45" t="s">
        <v>142</v>
      </c>
      <c r="C208" s="31">
        <v>1</v>
      </c>
      <c r="D208" s="31">
        <v>0</v>
      </c>
      <c r="E208" s="31">
        <v>1</v>
      </c>
      <c r="F208" s="31">
        <v>1</v>
      </c>
      <c r="G208" s="31">
        <v>1</v>
      </c>
      <c r="H208" s="31">
        <v>1</v>
      </c>
      <c r="I208" s="31">
        <v>1</v>
      </c>
      <c r="J208" s="31">
        <v>1</v>
      </c>
      <c r="K208" s="31">
        <v>1</v>
      </c>
      <c r="L208" s="31">
        <v>1</v>
      </c>
      <c r="M208" s="31">
        <v>1</v>
      </c>
      <c r="N208" s="31">
        <v>0</v>
      </c>
      <c r="O208" s="32">
        <f t="shared" si="26"/>
        <v>10</v>
      </c>
    </row>
    <row r="209" spans="1:15" ht="12.75">
      <c r="A209" s="81"/>
      <c r="B209" s="45" t="s">
        <v>143</v>
      </c>
      <c r="C209" s="31">
        <v>686</v>
      </c>
      <c r="D209" s="31">
        <v>690</v>
      </c>
      <c r="E209" s="31">
        <v>846</v>
      </c>
      <c r="F209" s="31">
        <v>985</v>
      </c>
      <c r="G209" s="31">
        <v>869</v>
      </c>
      <c r="H209" s="31">
        <v>878</v>
      </c>
      <c r="I209" s="31">
        <v>1189</v>
      </c>
      <c r="J209" s="31">
        <v>948</v>
      </c>
      <c r="K209" s="31">
        <v>1815</v>
      </c>
      <c r="L209" s="31">
        <v>660</v>
      </c>
      <c r="M209" s="31">
        <v>890</v>
      </c>
      <c r="N209" s="31">
        <v>845</v>
      </c>
      <c r="O209" s="32">
        <f t="shared" si="26"/>
        <v>11301</v>
      </c>
    </row>
    <row r="210" spans="1:15" ht="12.75">
      <c r="A210" s="81"/>
      <c r="B210" s="45" t="s">
        <v>144</v>
      </c>
      <c r="C210" s="31">
        <v>607</v>
      </c>
      <c r="D210" s="31">
        <v>734</v>
      </c>
      <c r="E210" s="31">
        <v>714</v>
      </c>
      <c r="F210" s="31">
        <v>1604</v>
      </c>
      <c r="G210" s="31">
        <v>813</v>
      </c>
      <c r="H210" s="31">
        <v>1085</v>
      </c>
      <c r="I210" s="31">
        <v>2058</v>
      </c>
      <c r="J210" s="31">
        <v>951</v>
      </c>
      <c r="K210" s="31">
        <v>1073</v>
      </c>
      <c r="L210" s="31">
        <v>1415</v>
      </c>
      <c r="M210" s="31">
        <v>735</v>
      </c>
      <c r="N210" s="31">
        <v>1146</v>
      </c>
      <c r="O210" s="32">
        <f t="shared" si="26"/>
        <v>12935</v>
      </c>
    </row>
    <row r="211" spans="1:15" ht="12.75">
      <c r="A211" s="81"/>
      <c r="B211" s="45" t="s">
        <v>145</v>
      </c>
      <c r="C211" s="31">
        <v>2576</v>
      </c>
      <c r="D211" s="31">
        <v>3642</v>
      </c>
      <c r="E211" s="31">
        <v>3688</v>
      </c>
      <c r="F211" s="31">
        <v>6062</v>
      </c>
      <c r="G211" s="31">
        <v>4163</v>
      </c>
      <c r="H211" s="31">
        <v>4510</v>
      </c>
      <c r="I211" s="31">
        <v>7299</v>
      </c>
      <c r="J211" s="31">
        <v>4547</v>
      </c>
      <c r="K211" s="31">
        <v>4313</v>
      </c>
      <c r="L211" s="31">
        <v>4066</v>
      </c>
      <c r="M211" s="31">
        <v>3645</v>
      </c>
      <c r="N211" s="31">
        <v>4712</v>
      </c>
      <c r="O211" s="32">
        <f t="shared" si="26"/>
        <v>53223</v>
      </c>
    </row>
    <row r="212" spans="1:15" ht="12.75">
      <c r="A212" s="81"/>
      <c r="B212" s="45" t="s">
        <v>146</v>
      </c>
      <c r="C212" s="31">
        <v>27</v>
      </c>
      <c r="D212" s="31">
        <v>0</v>
      </c>
      <c r="E212" s="31">
        <v>9</v>
      </c>
      <c r="F212" s="31">
        <v>4</v>
      </c>
      <c r="G212" s="31">
        <v>14</v>
      </c>
      <c r="H212" s="31">
        <v>16</v>
      </c>
      <c r="I212" s="31">
        <v>5</v>
      </c>
      <c r="J212" s="31">
        <v>4</v>
      </c>
      <c r="K212" s="31">
        <v>5</v>
      </c>
      <c r="L212" s="31">
        <v>10</v>
      </c>
      <c r="M212" s="31">
        <v>8</v>
      </c>
      <c r="N212" s="31">
        <v>7</v>
      </c>
      <c r="O212" s="32">
        <f t="shared" si="26"/>
        <v>109</v>
      </c>
    </row>
    <row r="213" spans="1:15" ht="13.5" thickBot="1">
      <c r="A213" s="81"/>
      <c r="B213" s="46" t="s">
        <v>147</v>
      </c>
      <c r="C213" s="23">
        <v>80</v>
      </c>
      <c r="D213" s="23">
        <v>70</v>
      </c>
      <c r="E213" s="23">
        <v>83</v>
      </c>
      <c r="F213" s="23">
        <v>88</v>
      </c>
      <c r="G213" s="31">
        <v>80</v>
      </c>
      <c r="H213" s="23">
        <v>93</v>
      </c>
      <c r="I213" s="23">
        <v>137</v>
      </c>
      <c r="J213" s="23">
        <v>97</v>
      </c>
      <c r="K213" s="23">
        <v>106</v>
      </c>
      <c r="L213" s="23">
        <v>95</v>
      </c>
      <c r="M213" s="23">
        <v>60</v>
      </c>
      <c r="N213" s="23">
        <v>102</v>
      </c>
      <c r="O213" s="33">
        <f t="shared" si="26"/>
        <v>1091</v>
      </c>
    </row>
    <row r="214" spans="1:15" s="67" customFormat="1" ht="13.5" thickBot="1">
      <c r="A214" s="81"/>
      <c r="B214" s="68" t="s">
        <v>249</v>
      </c>
      <c r="C214" s="66">
        <f>C215+C218+C224+C228</f>
        <v>2496</v>
      </c>
      <c r="D214" s="66">
        <f aca="true" t="shared" si="27" ref="D214:N214">D215+D218+D224+D228</f>
        <v>2072</v>
      </c>
      <c r="E214" s="66">
        <f t="shared" si="27"/>
        <v>3198</v>
      </c>
      <c r="F214" s="66">
        <f t="shared" si="27"/>
        <v>4380</v>
      </c>
      <c r="G214" s="66">
        <f t="shared" si="27"/>
        <v>5268</v>
      </c>
      <c r="H214" s="66">
        <f t="shared" si="27"/>
        <v>7052</v>
      </c>
      <c r="I214" s="66">
        <f t="shared" si="27"/>
        <v>6398</v>
      </c>
      <c r="J214" s="66">
        <f t="shared" si="27"/>
        <v>5477</v>
      </c>
      <c r="K214" s="66">
        <f t="shared" si="27"/>
        <v>6211</v>
      </c>
      <c r="L214" s="66">
        <f t="shared" si="27"/>
        <v>4041</v>
      </c>
      <c r="M214" s="66">
        <f t="shared" si="27"/>
        <v>4708</v>
      </c>
      <c r="N214" s="66">
        <f t="shared" si="27"/>
        <v>5085</v>
      </c>
      <c r="O214" s="66">
        <f t="shared" si="26"/>
        <v>56386</v>
      </c>
    </row>
    <row r="215" spans="1:15" ht="13.5" thickBot="1">
      <c r="A215" s="81"/>
      <c r="B215" s="28" t="s">
        <v>212</v>
      </c>
      <c r="C215" s="27">
        <f>SUM(C216:C217)</f>
        <v>2489</v>
      </c>
      <c r="D215" s="27">
        <f aca="true" t="shared" si="28" ref="D215:N215">SUM(D216:D217)</f>
        <v>2068</v>
      </c>
      <c r="E215" s="27">
        <f t="shared" si="28"/>
        <v>3192</v>
      </c>
      <c r="F215" s="27">
        <f t="shared" si="28"/>
        <v>4368</v>
      </c>
      <c r="G215" s="27">
        <f t="shared" si="28"/>
        <v>5254</v>
      </c>
      <c r="H215" s="27">
        <f t="shared" si="28"/>
        <v>7050</v>
      </c>
      <c r="I215" s="27">
        <f t="shared" si="28"/>
        <v>6386</v>
      </c>
      <c r="J215" s="27">
        <f t="shared" si="28"/>
        <v>5468</v>
      </c>
      <c r="K215" s="27">
        <f t="shared" si="28"/>
        <v>6169</v>
      </c>
      <c r="L215" s="27">
        <f t="shared" si="28"/>
        <v>4036</v>
      </c>
      <c r="M215" s="27">
        <f t="shared" si="28"/>
        <v>4704</v>
      </c>
      <c r="N215" s="27">
        <f t="shared" si="28"/>
        <v>5064</v>
      </c>
      <c r="O215" s="27">
        <f t="shared" si="26"/>
        <v>56248</v>
      </c>
    </row>
    <row r="216" spans="1:15" ht="12.75">
      <c r="A216" s="81"/>
      <c r="B216" s="44" t="s">
        <v>148</v>
      </c>
      <c r="C216" s="29">
        <v>2357</v>
      </c>
      <c r="D216" s="29">
        <v>1993</v>
      </c>
      <c r="E216" s="29">
        <v>3073</v>
      </c>
      <c r="F216" s="29">
        <v>4168</v>
      </c>
      <c r="G216" s="29">
        <v>5090</v>
      </c>
      <c r="H216" s="29">
        <v>6891</v>
      </c>
      <c r="I216" s="29">
        <v>6221</v>
      </c>
      <c r="J216" s="29">
        <v>5334</v>
      </c>
      <c r="K216" s="29">
        <v>6039</v>
      </c>
      <c r="L216" s="29">
        <v>3915</v>
      </c>
      <c r="M216" s="29">
        <v>4549</v>
      </c>
      <c r="N216" s="29">
        <v>4892</v>
      </c>
      <c r="O216" s="30">
        <f t="shared" si="26"/>
        <v>54522</v>
      </c>
    </row>
    <row r="217" spans="1:15" ht="13.5" thickBot="1">
      <c r="A217" s="81"/>
      <c r="B217" s="46" t="s">
        <v>150</v>
      </c>
      <c r="C217" s="23">
        <v>132</v>
      </c>
      <c r="D217" s="23">
        <v>75</v>
      </c>
      <c r="E217" s="23">
        <v>119</v>
      </c>
      <c r="F217" s="23">
        <v>200</v>
      </c>
      <c r="G217" s="23">
        <v>164</v>
      </c>
      <c r="H217" s="23">
        <v>159</v>
      </c>
      <c r="I217" s="23">
        <v>165</v>
      </c>
      <c r="J217" s="23">
        <v>134</v>
      </c>
      <c r="K217" s="23">
        <v>130</v>
      </c>
      <c r="L217" s="23">
        <v>121</v>
      </c>
      <c r="M217" s="23">
        <v>155</v>
      </c>
      <c r="N217" s="23">
        <v>172</v>
      </c>
      <c r="O217" s="33">
        <f t="shared" si="26"/>
        <v>1726</v>
      </c>
    </row>
    <row r="218" spans="1:15" ht="13.5" thickBot="1">
      <c r="A218" s="81"/>
      <c r="B218" s="28" t="s">
        <v>151</v>
      </c>
      <c r="C218" s="27">
        <f>SUM(C219:C223)</f>
        <v>7</v>
      </c>
      <c r="D218" s="27">
        <f aca="true" t="shared" si="29" ref="D218:N218">SUM(D219:D223)</f>
        <v>4</v>
      </c>
      <c r="E218" s="27">
        <f t="shared" si="29"/>
        <v>6</v>
      </c>
      <c r="F218" s="27">
        <f t="shared" si="29"/>
        <v>12</v>
      </c>
      <c r="G218" s="27">
        <f t="shared" si="29"/>
        <v>14</v>
      </c>
      <c r="H218" s="27">
        <f t="shared" si="29"/>
        <v>2</v>
      </c>
      <c r="I218" s="27">
        <f t="shared" si="29"/>
        <v>12</v>
      </c>
      <c r="J218" s="27">
        <f>SUM(J219:J223)</f>
        <v>8</v>
      </c>
      <c r="K218" s="27">
        <f t="shared" si="29"/>
        <v>41</v>
      </c>
      <c r="L218" s="27">
        <f t="shared" si="29"/>
        <v>4</v>
      </c>
      <c r="M218" s="27">
        <f t="shared" si="29"/>
        <v>3</v>
      </c>
      <c r="N218" s="27">
        <f t="shared" si="29"/>
        <v>21</v>
      </c>
      <c r="O218" s="27">
        <f t="shared" si="26"/>
        <v>134</v>
      </c>
    </row>
    <row r="219" spans="1:15" ht="12.75">
      <c r="A219" s="81"/>
      <c r="B219" s="44" t="s">
        <v>152</v>
      </c>
      <c r="C219" s="29">
        <v>7</v>
      </c>
      <c r="D219" s="29">
        <v>4</v>
      </c>
      <c r="E219" s="29">
        <v>6</v>
      </c>
      <c r="F219" s="29">
        <v>12</v>
      </c>
      <c r="G219" s="29">
        <v>13</v>
      </c>
      <c r="H219" s="29">
        <v>2</v>
      </c>
      <c r="I219" s="29">
        <v>12</v>
      </c>
      <c r="J219" s="29">
        <v>8</v>
      </c>
      <c r="K219" s="29">
        <v>41</v>
      </c>
      <c r="L219" s="29">
        <v>4</v>
      </c>
      <c r="M219" s="29">
        <v>3</v>
      </c>
      <c r="N219" s="29">
        <v>21</v>
      </c>
      <c r="O219" s="30">
        <f t="shared" si="26"/>
        <v>133</v>
      </c>
    </row>
    <row r="220" spans="1:15" ht="12.75">
      <c r="A220" s="81"/>
      <c r="B220" s="45" t="s">
        <v>153</v>
      </c>
      <c r="C220" s="31">
        <v>0</v>
      </c>
      <c r="D220" s="31">
        <v>0</v>
      </c>
      <c r="E220" s="31">
        <v>0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2">
        <f t="shared" si="26"/>
        <v>0</v>
      </c>
    </row>
    <row r="221" spans="1:15" ht="12.75">
      <c r="A221" s="81"/>
      <c r="B221" s="45" t="s">
        <v>154</v>
      </c>
      <c r="C221" s="31">
        <v>0</v>
      </c>
      <c r="D221" s="31">
        <v>0</v>
      </c>
      <c r="E221" s="31">
        <v>0</v>
      </c>
      <c r="F221" s="31">
        <v>0</v>
      </c>
      <c r="G221" s="31">
        <v>1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2">
        <f t="shared" si="26"/>
        <v>1</v>
      </c>
    </row>
    <row r="222" spans="1:15" ht="12.75">
      <c r="A222" s="81"/>
      <c r="B222" s="45" t="s">
        <v>159</v>
      </c>
      <c r="C222" s="31">
        <v>0</v>
      </c>
      <c r="D222" s="31">
        <v>0</v>
      </c>
      <c r="E222" s="31">
        <v>0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2">
        <f t="shared" si="26"/>
        <v>0</v>
      </c>
    </row>
    <row r="223" spans="1:15" ht="13.5" thickBot="1">
      <c r="A223" s="81"/>
      <c r="B223" s="46" t="s">
        <v>160</v>
      </c>
      <c r="C223" s="23">
        <v>0</v>
      </c>
      <c r="D223" s="23">
        <v>0</v>
      </c>
      <c r="E223" s="23">
        <v>0</v>
      </c>
      <c r="F223" s="23">
        <v>0</v>
      </c>
      <c r="G223" s="23">
        <v>0</v>
      </c>
      <c r="H223" s="23">
        <v>0</v>
      </c>
      <c r="I223" s="23">
        <v>0</v>
      </c>
      <c r="J223" s="23">
        <v>0</v>
      </c>
      <c r="K223" s="23">
        <v>0</v>
      </c>
      <c r="L223" s="23">
        <v>0</v>
      </c>
      <c r="M223" s="23">
        <v>0</v>
      </c>
      <c r="N223" s="23">
        <v>0</v>
      </c>
      <c r="O223" s="33">
        <f t="shared" si="26"/>
        <v>0</v>
      </c>
    </row>
    <row r="224" spans="1:15" ht="13.5" thickBot="1">
      <c r="A224" s="81"/>
      <c r="B224" s="28" t="s">
        <v>161</v>
      </c>
      <c r="C224" s="27">
        <f>SUM(C225:C227)</f>
        <v>0</v>
      </c>
      <c r="D224" s="27">
        <f aca="true" t="shared" si="30" ref="D224:N224">SUM(D225:D227)</f>
        <v>0</v>
      </c>
      <c r="E224" s="27">
        <f t="shared" si="30"/>
        <v>0</v>
      </c>
      <c r="F224" s="27">
        <f t="shared" si="30"/>
        <v>0</v>
      </c>
      <c r="G224" s="27">
        <f t="shared" si="30"/>
        <v>0</v>
      </c>
      <c r="H224" s="27">
        <f t="shared" si="30"/>
        <v>0</v>
      </c>
      <c r="I224" s="27">
        <f t="shared" si="30"/>
        <v>0</v>
      </c>
      <c r="J224" s="27">
        <f t="shared" si="30"/>
        <v>0</v>
      </c>
      <c r="K224" s="27">
        <f t="shared" si="30"/>
        <v>0</v>
      </c>
      <c r="L224" s="27">
        <f t="shared" si="30"/>
        <v>0</v>
      </c>
      <c r="M224" s="27">
        <f t="shared" si="30"/>
        <v>0</v>
      </c>
      <c r="N224" s="27">
        <f t="shared" si="30"/>
        <v>0</v>
      </c>
      <c r="O224" s="27">
        <f t="shared" si="26"/>
        <v>0</v>
      </c>
    </row>
    <row r="225" spans="1:15" ht="22.5">
      <c r="A225" s="81"/>
      <c r="B225" s="44" t="s">
        <v>162</v>
      </c>
      <c r="C225" s="29">
        <v>0</v>
      </c>
      <c r="D225" s="29">
        <v>0</v>
      </c>
      <c r="E225" s="29">
        <v>0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30">
        <f t="shared" si="26"/>
        <v>0</v>
      </c>
    </row>
    <row r="226" spans="1:15" ht="22.5">
      <c r="A226" s="81"/>
      <c r="B226" s="45" t="s">
        <v>163</v>
      </c>
      <c r="C226" s="31">
        <v>0</v>
      </c>
      <c r="D226" s="31">
        <v>0</v>
      </c>
      <c r="E226" s="31">
        <v>0</v>
      </c>
      <c r="F226" s="31">
        <v>0</v>
      </c>
      <c r="G226" s="31">
        <v>0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0</v>
      </c>
      <c r="O226" s="32">
        <f t="shared" si="26"/>
        <v>0</v>
      </c>
    </row>
    <row r="227" spans="1:15" ht="13.5" thickBot="1">
      <c r="A227" s="81"/>
      <c r="B227" s="46" t="s">
        <v>164</v>
      </c>
      <c r="C227" s="23">
        <v>0</v>
      </c>
      <c r="D227" s="23">
        <v>0</v>
      </c>
      <c r="E227" s="23">
        <v>0</v>
      </c>
      <c r="F227" s="23">
        <v>0</v>
      </c>
      <c r="G227" s="23">
        <v>0</v>
      </c>
      <c r="H227" s="23">
        <v>0</v>
      </c>
      <c r="I227" s="23">
        <v>0</v>
      </c>
      <c r="J227" s="23">
        <v>0</v>
      </c>
      <c r="K227" s="23">
        <v>0</v>
      </c>
      <c r="L227" s="23">
        <v>0</v>
      </c>
      <c r="M227" s="23">
        <v>0</v>
      </c>
      <c r="N227" s="23">
        <v>0</v>
      </c>
      <c r="O227" s="33">
        <f t="shared" si="26"/>
        <v>0</v>
      </c>
    </row>
    <row r="228" spans="1:15" ht="13.5" thickBot="1">
      <c r="A228" s="81"/>
      <c r="B228" s="28" t="s">
        <v>165</v>
      </c>
      <c r="C228" s="27">
        <f>SUM(C229:C232)</f>
        <v>0</v>
      </c>
      <c r="D228" s="27">
        <f aca="true" t="shared" si="31" ref="D228:N228">SUM(D229:D232)</f>
        <v>0</v>
      </c>
      <c r="E228" s="27">
        <f t="shared" si="31"/>
        <v>0</v>
      </c>
      <c r="F228" s="27">
        <f t="shared" si="31"/>
        <v>0</v>
      </c>
      <c r="G228" s="27">
        <f t="shared" si="31"/>
        <v>0</v>
      </c>
      <c r="H228" s="27">
        <f t="shared" si="31"/>
        <v>0</v>
      </c>
      <c r="I228" s="27">
        <f t="shared" si="31"/>
        <v>0</v>
      </c>
      <c r="J228" s="27">
        <f t="shared" si="31"/>
        <v>1</v>
      </c>
      <c r="K228" s="27">
        <f t="shared" si="31"/>
        <v>1</v>
      </c>
      <c r="L228" s="27">
        <f t="shared" si="31"/>
        <v>1</v>
      </c>
      <c r="M228" s="27">
        <f t="shared" si="31"/>
        <v>1</v>
      </c>
      <c r="N228" s="27">
        <f t="shared" si="31"/>
        <v>0</v>
      </c>
      <c r="O228" s="27">
        <f t="shared" si="26"/>
        <v>4</v>
      </c>
    </row>
    <row r="229" spans="1:15" ht="12.75">
      <c r="A229" s="81"/>
      <c r="B229" s="44" t="s">
        <v>166</v>
      </c>
      <c r="C229" s="29">
        <v>0</v>
      </c>
      <c r="D229" s="29">
        <v>0</v>
      </c>
      <c r="E229" s="29">
        <v>0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1</v>
      </c>
      <c r="L229" s="29">
        <v>0</v>
      </c>
      <c r="M229" s="29">
        <v>0</v>
      </c>
      <c r="N229" s="29">
        <v>0</v>
      </c>
      <c r="O229" s="30">
        <f t="shared" si="26"/>
        <v>1</v>
      </c>
    </row>
    <row r="230" spans="1:15" ht="12.75">
      <c r="A230" s="81"/>
      <c r="B230" s="45" t="s">
        <v>167</v>
      </c>
      <c r="C230" s="31">
        <v>0</v>
      </c>
      <c r="D230" s="31">
        <v>0</v>
      </c>
      <c r="E230" s="31">
        <v>0</v>
      </c>
      <c r="F230" s="31">
        <v>0</v>
      </c>
      <c r="G230" s="31">
        <v>0</v>
      </c>
      <c r="H230" s="31">
        <v>0</v>
      </c>
      <c r="I230" s="31">
        <v>0</v>
      </c>
      <c r="J230" s="31">
        <v>0</v>
      </c>
      <c r="K230" s="31">
        <v>0</v>
      </c>
      <c r="L230" s="31">
        <v>1</v>
      </c>
      <c r="M230" s="31">
        <v>0</v>
      </c>
      <c r="N230" s="31">
        <v>0</v>
      </c>
      <c r="O230" s="32">
        <f t="shared" si="26"/>
        <v>1</v>
      </c>
    </row>
    <row r="231" spans="1:15" ht="12.75">
      <c r="A231" s="81"/>
      <c r="B231" s="45" t="s">
        <v>168</v>
      </c>
      <c r="C231" s="31">
        <v>0</v>
      </c>
      <c r="D231" s="31">
        <v>0</v>
      </c>
      <c r="E231" s="31">
        <v>0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2">
        <f t="shared" si="26"/>
        <v>0</v>
      </c>
    </row>
    <row r="232" spans="1:15" ht="23.25" thickBot="1">
      <c r="A232" s="81"/>
      <c r="B232" s="46" t="s">
        <v>213</v>
      </c>
      <c r="C232" s="23">
        <v>0</v>
      </c>
      <c r="D232" s="23">
        <v>0</v>
      </c>
      <c r="E232" s="23">
        <v>0</v>
      </c>
      <c r="F232" s="23">
        <v>0</v>
      </c>
      <c r="G232" s="23">
        <v>0</v>
      </c>
      <c r="H232" s="23">
        <v>0</v>
      </c>
      <c r="I232" s="23">
        <v>0</v>
      </c>
      <c r="J232" s="23">
        <v>1</v>
      </c>
      <c r="K232" s="23">
        <v>0</v>
      </c>
      <c r="L232" s="23">
        <v>0</v>
      </c>
      <c r="M232" s="23">
        <v>1</v>
      </c>
      <c r="N232" s="23">
        <v>0</v>
      </c>
      <c r="O232" s="33">
        <f t="shared" si="26"/>
        <v>2</v>
      </c>
    </row>
    <row r="233" spans="1:15" ht="21.75" thickBot="1">
      <c r="A233" s="81"/>
      <c r="B233" s="28" t="s">
        <v>169</v>
      </c>
      <c r="C233" s="27">
        <f>C234+C237</f>
        <v>116</v>
      </c>
      <c r="D233" s="27">
        <f aca="true" t="shared" si="32" ref="D233:N233">D234+D237</f>
        <v>96</v>
      </c>
      <c r="E233" s="27">
        <f t="shared" si="32"/>
        <v>128</v>
      </c>
      <c r="F233" s="27">
        <f t="shared" si="32"/>
        <v>141</v>
      </c>
      <c r="G233" s="27">
        <f t="shared" si="32"/>
        <v>149</v>
      </c>
      <c r="H233" s="27">
        <f t="shared" si="32"/>
        <v>226</v>
      </c>
      <c r="I233" s="27">
        <f t="shared" si="32"/>
        <v>278</v>
      </c>
      <c r="J233" s="27">
        <f t="shared" si="32"/>
        <v>132</v>
      </c>
      <c r="K233" s="27">
        <f t="shared" si="32"/>
        <v>209</v>
      </c>
      <c r="L233" s="27">
        <f t="shared" si="32"/>
        <v>138</v>
      </c>
      <c r="M233" s="27">
        <f t="shared" si="32"/>
        <v>134</v>
      </c>
      <c r="N233" s="27">
        <f t="shared" si="32"/>
        <v>162</v>
      </c>
      <c r="O233" s="27">
        <f t="shared" si="26"/>
        <v>1909</v>
      </c>
    </row>
    <row r="234" spans="1:15" ht="32.25" thickBot="1">
      <c r="A234" s="81"/>
      <c r="B234" s="28" t="s">
        <v>170</v>
      </c>
      <c r="C234" s="27">
        <f>SUM(C235:C236)</f>
        <v>0</v>
      </c>
      <c r="D234" s="27">
        <f aca="true" t="shared" si="33" ref="D234:N234">SUM(D235:D236)</f>
        <v>0</v>
      </c>
      <c r="E234" s="27">
        <f t="shared" si="33"/>
        <v>0</v>
      </c>
      <c r="F234" s="27">
        <f t="shared" si="33"/>
        <v>0</v>
      </c>
      <c r="G234" s="27">
        <f t="shared" si="33"/>
        <v>0</v>
      </c>
      <c r="H234" s="27">
        <f t="shared" si="33"/>
        <v>0</v>
      </c>
      <c r="I234" s="27">
        <f t="shared" si="33"/>
        <v>0</v>
      </c>
      <c r="J234" s="27">
        <f t="shared" si="33"/>
        <v>0</v>
      </c>
      <c r="K234" s="27">
        <f t="shared" si="33"/>
        <v>0</v>
      </c>
      <c r="L234" s="27">
        <f t="shared" si="33"/>
        <v>0</v>
      </c>
      <c r="M234" s="27">
        <f t="shared" si="33"/>
        <v>0</v>
      </c>
      <c r="N234" s="27">
        <f t="shared" si="33"/>
        <v>0</v>
      </c>
      <c r="O234" s="27">
        <f t="shared" si="26"/>
        <v>0</v>
      </c>
    </row>
    <row r="235" spans="1:15" ht="12.75">
      <c r="A235" s="81"/>
      <c r="B235" s="44" t="s">
        <v>155</v>
      </c>
      <c r="C235" s="29">
        <v>0</v>
      </c>
      <c r="D235" s="29">
        <v>0</v>
      </c>
      <c r="E235" s="29"/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30">
        <f t="shared" si="26"/>
        <v>0</v>
      </c>
    </row>
    <row r="236" spans="1:15" ht="13.5" thickBot="1">
      <c r="A236" s="81"/>
      <c r="B236" s="46" t="s">
        <v>156</v>
      </c>
      <c r="C236" s="23">
        <v>0</v>
      </c>
      <c r="D236" s="23">
        <v>0</v>
      </c>
      <c r="E236" s="23"/>
      <c r="F236" s="23">
        <v>0</v>
      </c>
      <c r="G236" s="23">
        <v>0</v>
      </c>
      <c r="H236" s="23">
        <v>0</v>
      </c>
      <c r="I236" s="23">
        <v>0</v>
      </c>
      <c r="J236" s="23">
        <v>0</v>
      </c>
      <c r="K236" s="23">
        <v>0</v>
      </c>
      <c r="L236" s="23">
        <v>0</v>
      </c>
      <c r="M236" s="23">
        <v>0</v>
      </c>
      <c r="N236" s="23">
        <v>0</v>
      </c>
      <c r="O236" s="33">
        <f t="shared" si="26"/>
        <v>0</v>
      </c>
    </row>
    <row r="237" spans="1:15" ht="21.75" thickBot="1">
      <c r="A237" s="81"/>
      <c r="B237" s="28" t="s">
        <v>171</v>
      </c>
      <c r="C237" s="27">
        <f>SUM(C238:C240)</f>
        <v>116</v>
      </c>
      <c r="D237" s="27">
        <f aca="true" t="shared" si="34" ref="D237:N237">SUM(D238:D240)</f>
        <v>96</v>
      </c>
      <c r="E237" s="27">
        <f t="shared" si="34"/>
        <v>128</v>
      </c>
      <c r="F237" s="27">
        <f t="shared" si="34"/>
        <v>141</v>
      </c>
      <c r="G237" s="27">
        <f t="shared" si="34"/>
        <v>149</v>
      </c>
      <c r="H237" s="27">
        <f t="shared" si="34"/>
        <v>226</v>
      </c>
      <c r="I237" s="27">
        <f t="shared" si="34"/>
        <v>278</v>
      </c>
      <c r="J237" s="27">
        <f t="shared" si="34"/>
        <v>132</v>
      </c>
      <c r="K237" s="27">
        <f t="shared" si="34"/>
        <v>209</v>
      </c>
      <c r="L237" s="27">
        <f t="shared" si="34"/>
        <v>138</v>
      </c>
      <c r="M237" s="27">
        <f t="shared" si="34"/>
        <v>134</v>
      </c>
      <c r="N237" s="27">
        <f t="shared" si="34"/>
        <v>162</v>
      </c>
      <c r="O237" s="27">
        <f t="shared" si="26"/>
        <v>1909</v>
      </c>
    </row>
    <row r="238" spans="1:15" ht="12.75">
      <c r="A238" s="81"/>
      <c r="B238" s="44" t="s">
        <v>214</v>
      </c>
      <c r="C238" s="29">
        <v>32</v>
      </c>
      <c r="D238" s="29">
        <v>24</v>
      </c>
      <c r="E238" s="29">
        <v>44</v>
      </c>
      <c r="F238" s="29">
        <v>72</v>
      </c>
      <c r="G238" s="29">
        <v>36</v>
      </c>
      <c r="H238" s="29">
        <v>111</v>
      </c>
      <c r="I238" s="29">
        <v>131</v>
      </c>
      <c r="J238" s="29">
        <v>54</v>
      </c>
      <c r="K238" s="29">
        <v>63</v>
      </c>
      <c r="L238" s="29">
        <v>57</v>
      </c>
      <c r="M238" s="29">
        <v>31</v>
      </c>
      <c r="N238" s="29">
        <v>39</v>
      </c>
      <c r="O238" s="30">
        <f t="shared" si="26"/>
        <v>694</v>
      </c>
    </row>
    <row r="239" spans="1:15" ht="12.75">
      <c r="A239" s="81"/>
      <c r="B239" s="45" t="s">
        <v>172</v>
      </c>
      <c r="C239" s="31">
        <v>46</v>
      </c>
      <c r="D239" s="31">
        <v>21</v>
      </c>
      <c r="E239" s="31">
        <v>31</v>
      </c>
      <c r="F239" s="31">
        <v>14</v>
      </c>
      <c r="G239" s="31">
        <v>20</v>
      </c>
      <c r="H239" s="31">
        <v>16</v>
      </c>
      <c r="I239" s="31">
        <v>30</v>
      </c>
      <c r="J239" s="31">
        <v>13</v>
      </c>
      <c r="K239" s="31">
        <v>20</v>
      </c>
      <c r="L239" s="31">
        <v>14</v>
      </c>
      <c r="M239" s="31">
        <v>15</v>
      </c>
      <c r="N239" s="31">
        <v>13</v>
      </c>
      <c r="O239" s="32">
        <f t="shared" si="26"/>
        <v>253</v>
      </c>
    </row>
    <row r="240" spans="1:15" ht="13.5" thickBot="1">
      <c r="A240" s="82"/>
      <c r="B240" s="46" t="s">
        <v>173</v>
      </c>
      <c r="C240" s="23">
        <v>38</v>
      </c>
      <c r="D240" s="23">
        <v>51</v>
      </c>
      <c r="E240" s="23">
        <v>53</v>
      </c>
      <c r="F240" s="23">
        <v>55</v>
      </c>
      <c r="G240" s="23">
        <v>93</v>
      </c>
      <c r="H240" s="23">
        <v>99</v>
      </c>
      <c r="I240" s="23">
        <v>117</v>
      </c>
      <c r="J240" s="23">
        <v>65</v>
      </c>
      <c r="K240" s="23">
        <v>126</v>
      </c>
      <c r="L240" s="23">
        <v>67</v>
      </c>
      <c r="M240" s="23">
        <v>88</v>
      </c>
      <c r="N240" s="23">
        <v>110</v>
      </c>
      <c r="O240" s="33">
        <f t="shared" si="26"/>
        <v>962</v>
      </c>
    </row>
    <row r="241" spans="3:15" ht="12.75"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4"/>
    </row>
    <row r="242" spans="3:15" ht="12.75"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4"/>
    </row>
    <row r="243" spans="3:15" ht="12.75"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4"/>
    </row>
    <row r="244" spans="3:15" ht="12.75"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4"/>
    </row>
    <row r="245" spans="3:15" ht="12.75"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4"/>
    </row>
    <row r="246" spans="3:15" ht="12.75"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4"/>
    </row>
    <row r="247" spans="3:15" ht="12.75"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4"/>
    </row>
    <row r="248" spans="3:15" ht="12.75"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4"/>
    </row>
    <row r="249" spans="3:15" ht="12.75"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4"/>
    </row>
    <row r="250" spans="3:15" ht="12.75"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4"/>
    </row>
    <row r="251" spans="3:15" ht="12.75"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4"/>
    </row>
    <row r="252" spans="3:15" ht="12.75"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4"/>
    </row>
    <row r="253" spans="3:15" ht="12.75"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4"/>
    </row>
    <row r="254" spans="3:15" ht="12.75"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4"/>
    </row>
    <row r="255" spans="3:15" ht="12.75"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4"/>
    </row>
    <row r="256" spans="3:15" ht="12.75"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4"/>
    </row>
    <row r="257" spans="3:15" ht="12.75"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4"/>
    </row>
    <row r="258" spans="3:15" ht="12.75"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4"/>
    </row>
    <row r="259" spans="3:15" ht="12.75"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4"/>
    </row>
    <row r="260" spans="3:15" ht="12.75"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4"/>
    </row>
    <row r="261" spans="3:15" ht="12.75"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4"/>
    </row>
    <row r="262" spans="3:15" ht="12.75"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4"/>
    </row>
    <row r="263" spans="3:15" ht="12.75"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4"/>
    </row>
    <row r="264" spans="3:15" ht="12.75"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4"/>
    </row>
    <row r="265" spans="3:15" ht="12.75"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4"/>
    </row>
    <row r="266" spans="3:15" ht="12.75"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4"/>
    </row>
    <row r="267" spans="3:15" ht="12.75"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4"/>
    </row>
    <row r="268" spans="3:15" ht="12.75"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4"/>
    </row>
    <row r="269" spans="3:15" ht="12.75"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4"/>
    </row>
    <row r="270" spans="3:15" ht="12.75"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4"/>
    </row>
    <row r="271" spans="3:15" ht="12.75"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4"/>
    </row>
    <row r="272" spans="3:15" ht="12.75"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4"/>
    </row>
    <row r="273" spans="3:15" ht="12.75"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4"/>
    </row>
    <row r="274" spans="3:15" ht="12.75"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4"/>
    </row>
    <row r="275" spans="3:15" ht="12.75"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4"/>
    </row>
    <row r="276" spans="3:15" ht="12.75"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4"/>
    </row>
    <row r="277" spans="3:15" ht="12.75"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4"/>
    </row>
    <row r="278" spans="3:15" ht="12.75"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4"/>
    </row>
    <row r="279" spans="3:15" ht="12.75"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4"/>
    </row>
    <row r="280" spans="3:15" ht="12.75"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4"/>
    </row>
    <row r="281" spans="3:15" ht="12.75"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4"/>
    </row>
    <row r="282" spans="3:15" ht="12.75"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4"/>
    </row>
    <row r="283" spans="3:15" ht="12.75"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3:15" ht="12.75"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3:15" ht="12.75"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3:15" ht="12.75"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3:15" ht="12.75"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3:15" ht="12.75"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3:15" ht="12.75"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3:15" ht="12.75"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3:15" ht="12.75"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3:15" ht="12.75"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3:15" ht="12.75"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3:15" ht="12.75"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3:15" ht="12.75"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3:15" ht="12.75"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3:15" ht="12.75"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3:15" ht="12.75"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3:15" ht="12.75"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3:15" ht="12.75"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3:15" ht="12.75"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3:15" ht="12.75"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3:15" ht="12.75"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3:15" ht="12.75"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3:15" ht="12.75"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3:15" ht="12.75"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3:15" ht="12.75"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3:15" ht="12.75"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3:15" ht="12.75"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3:15" ht="12.75"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3:15" ht="12.75"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3:15" ht="12.75"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3:15" ht="12.75"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3:15" ht="12.75"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3:15" ht="12.75"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3:15" ht="12.75"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3:15" ht="12.75"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3:15" ht="12.75"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3:15" ht="12.75"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3:15" ht="12.75"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3:15" ht="12.75"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3:15" ht="12.75"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3:15" ht="12.75"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3:15" ht="12.75"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3:15" ht="12.75"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3:15" ht="12.75"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3:15" ht="12.75"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3:15" ht="12.75"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3:15" ht="12.75"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3:15" ht="12.75"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3:15" ht="12.75"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3:15" ht="12.75"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3:15" ht="12.75"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3:15" ht="12.75"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3:15" ht="12.75"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3:15" ht="12.75"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3:15" ht="12.75"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3:15" ht="12.75"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3:15" ht="12.75"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3:15" ht="12.75"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3:15" ht="12.75"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3:15" ht="12.75"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3:15" ht="12.75"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3:15" ht="12.75"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3:15" ht="12.75"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3:15" ht="12.75"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3:15" ht="12.75"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3:15" ht="12.75"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3:15" ht="12.75"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3:15" ht="12.75"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3:15" ht="12.75"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3:15" ht="12.75"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3:15" ht="12.75"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3:15" ht="12.75"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3:15" ht="12.75"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3:15" ht="12.75"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3:15" ht="12.75"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3:15" ht="12.75"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3:15" ht="12.75"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3:15" ht="12.75"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3:15" ht="12.75"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3:15" ht="12.75"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3:15" ht="12.75"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3:15" ht="12.75"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3:15" ht="12.75"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3:15" ht="12.75"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3:15" ht="12.75"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3:15" ht="12.75"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3:15" ht="12.75"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3:15" ht="12.75"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3:15" ht="12.75"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3:15" ht="12.75"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3:15" ht="12.75"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3:15" ht="12.75"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3:15" ht="12.75"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3:15" ht="12.75"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3:15" ht="12.75"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3:15" ht="12.75"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3:15" ht="12.75"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3:15" ht="12.75"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3:15" ht="12.75"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3:15" ht="12.75"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3:15" ht="12.75"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3:15" ht="12.75"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3:15" ht="12.75"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3:15" ht="12.75"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3:15" ht="12.75"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3:15" ht="12.75"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3:15" ht="12.75"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3:15" ht="12.75"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3:15" ht="12.75"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3:15" ht="12.75"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3:15" ht="12.75"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3:15" ht="12.75"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3:15" ht="12.75"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3:15" ht="12.75"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3:15" ht="12.75"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3:15" ht="12.75"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3:15" ht="12.75"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3:15" ht="12.75"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3:15" ht="12.75"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3:15" ht="12.75"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3:15" ht="12.75"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3:15" ht="12.75"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3:15" ht="12.75"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3:15" ht="12.75"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3:15" ht="12.75"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3:15" ht="12.75"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3:15" ht="12.75"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3:15" ht="12.75"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3:15" ht="12.75"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3:15" ht="12.75"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3:15" ht="12.75"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3:15" ht="12.75"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3:15" ht="12.75"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3:15" ht="12.75"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3:15" ht="12.75"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3:15" ht="12.75"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3:15" ht="12.75"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3:15" ht="12.75"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3:15" ht="12.75"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3:15" ht="12.75"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3:15" ht="12.75"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3:15" ht="12.75"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3:15" ht="12.75"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3:15" ht="12.75"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3:15" ht="12.75"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3:15" ht="12.75"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3:15" ht="12.75"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3:15" ht="12.75"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3:15" ht="12.75"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3:15" ht="12.75"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3:15" ht="12.75"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3:15" ht="12.75"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3:15" ht="12.75"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3:15" ht="12.75"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3:15" ht="12.75"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3:15" ht="12.75"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3:15" ht="12.75"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3:15" ht="12.75"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3:15" ht="12.75"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3:15" ht="12.75"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3:15" ht="12.75"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3:15" ht="12.75"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3:15" ht="12.75"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3:15" ht="12.75"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3:15" ht="12.75"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3:15" ht="12.75"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3:15" ht="12.75"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3:15" ht="12.75"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3:15" ht="12.75"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3:15" ht="12.75"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3:15" ht="12.75"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3:15" ht="12.75"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3:15" ht="12.75"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3:15" ht="12.75"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3:15" ht="12.75"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3:15" ht="12.75"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3:15" ht="12.75"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3:15" ht="12.75"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3:15" ht="12.75"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3:15" ht="12.75"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3:15" ht="12.75"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3:15" ht="12.75"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3:15" ht="12.75"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3:15" ht="12.75"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3:15" ht="12.75"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3:15" ht="12.75"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3:15" ht="12.75"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3:15" ht="12.75"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3:15" ht="12.75"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3:15" ht="12.75"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3:15" ht="12.75"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3:15" ht="12.75"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3:15" ht="12.75"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3:15" ht="12.75"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3:15" ht="12.75"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3:15" ht="12.75"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3:15" ht="12.75"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3:15" ht="12.75"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3:15" ht="12.75"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3:15" ht="12.75"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3:15" ht="12.75"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3:15" ht="12.75"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3:15" ht="12.75"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3:15" ht="12.75"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3:15" ht="12.75"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3:15" ht="12.75"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3:15" ht="12.75"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3:15" ht="12.75"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3:15" ht="12.75"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3:15" ht="12.75"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3:15" ht="12.75"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3:15" ht="12.75"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3:15" ht="12.75"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3:15" ht="12.75"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3:15" ht="12.75"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3:15" ht="12.75"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3:15" ht="12.75"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3:15" ht="12.75"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3:15" ht="12.75"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3:15" ht="12.75"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3:15" ht="12.75"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3:15" ht="12.75"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3:15" ht="12.75"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3:15" ht="12.75"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3:15" ht="12.75"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3:15" ht="12.75"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3:15" ht="12.75"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3:15" ht="12.75"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3:15" ht="12.75"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3:15" ht="12.75"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3:15" ht="12.75"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3:15" ht="12.75"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3:15" ht="12.75"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3:15" ht="12.75"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3:15" ht="12.75"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3:15" ht="12.75"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3:15" ht="12.75"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3:15" ht="12.75"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3:15" ht="12.75"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3:15" ht="12.75"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3:15" ht="12.75"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3:15" ht="12.75"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3:15" ht="12.75"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3:15" ht="12.75"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3:15" ht="12.75"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3:15" ht="12.75"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3:15" ht="12.75"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3:15" ht="12.75"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3:15" ht="12.75"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3:15" ht="12.75"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3:15" ht="12.75"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3:15" ht="12.75"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3:15" ht="12.75"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3:15" ht="12.75"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3:15" ht="12.75"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3:15" ht="12.75"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3:15" ht="12.75"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3:15" ht="12.75"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3:15" ht="12.75"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3:15" ht="12.75"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3:15" ht="12.75"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3:15" ht="12.75"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3:15" ht="12.75"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3:15" ht="12.75"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3:15" ht="12.75"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3:15" ht="12.75"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3:15" ht="12.75"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3:15" ht="12.75"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3:15" ht="12.75"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3:15" ht="12.75"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3:15" ht="12.75"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3:15" ht="12.75"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3:15" ht="12.75"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3:15" ht="12.75"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3:15" ht="12.75"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3:15" ht="12.75"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3:15" ht="12.75"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3:15" ht="12.75"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3:15" ht="12.75"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3:15" ht="12.75"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3:15" ht="12.75"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3:15" ht="12.75"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3:15" ht="12.75"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3:15" ht="12.75"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3:15" ht="12.75"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3:15" ht="12.75"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3:15" ht="12.75"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3:15" ht="12.75"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3:15" ht="12.75"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3:15" ht="12.75"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3:15" ht="12.75"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3:15" ht="12.75"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3:15" ht="12.75"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3:15" ht="12.75"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3:15" ht="12.75"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3:15" ht="12.75"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3:15" ht="12.75"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3:15" ht="12.75"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3:15" ht="12.75"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3:15" ht="12.75"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3:15" ht="12.75"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3:15" ht="12.75"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3:15" ht="12.75"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3:15" ht="12.75"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3:15" ht="12.75"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3:15" ht="12.75"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3:15" ht="12.75"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3:15" ht="12.75"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3:15" ht="12.75"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3:15" ht="12.75"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3:15" ht="12.75"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3:15" ht="12.75"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3:15" ht="12.75"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3:15" ht="12.75"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3:15" ht="12.75"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3:15" ht="12.75"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3:15" ht="12.75"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3:15" ht="12.75"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3:15" ht="12.75"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3:15" ht="12.75"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3:15" ht="12.75"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3:15" ht="12.75"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3:15" ht="12.75"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</row>
    <row r="606" spans="3:15" ht="12.75"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</row>
    <row r="607" spans="3:15" ht="12.75"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</row>
    <row r="608" spans="3:15" ht="12.75"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</row>
    <row r="609" spans="3:15" ht="12.75"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</row>
    <row r="610" spans="3:15" ht="12.75"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</row>
    <row r="611" spans="3:15" ht="12.75"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</row>
    <row r="612" spans="3:15" ht="12.75"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</row>
    <row r="613" spans="3:15" ht="12.75"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</row>
    <row r="614" spans="3:15" ht="12.75"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</row>
    <row r="615" spans="3:15" ht="12.75"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</row>
    <row r="616" spans="3:15" ht="12.75"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</row>
    <row r="617" spans="3:15" ht="12.75"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</row>
    <row r="618" spans="3:15" ht="12.75"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</row>
    <row r="619" spans="3:15" ht="12.75"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</row>
    <row r="620" spans="3:15" ht="12.75"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</row>
    <row r="621" spans="3:15" ht="12.75"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</row>
    <row r="622" spans="3:15" ht="12.75"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</row>
    <row r="623" spans="3:15" ht="12.75"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</row>
    <row r="624" spans="3:15" ht="12.75"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</row>
    <row r="625" spans="3:15" ht="12.75"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</row>
    <row r="626" spans="3:15" ht="12.75"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</row>
    <row r="627" spans="3:15" ht="12.75"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</row>
    <row r="628" spans="3:15" ht="12.75"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</row>
    <row r="629" spans="3:15" ht="12.75"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</row>
    <row r="630" spans="3:15" ht="12.75"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</row>
    <row r="631" spans="3:15" ht="12.75"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</row>
    <row r="632" spans="3:15" ht="12.75"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</row>
    <row r="633" spans="3:15" ht="12.75"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</row>
    <row r="634" spans="3:15" ht="12.75"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</row>
    <row r="635" spans="3:15" ht="12.75"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</row>
    <row r="636" spans="3:15" ht="12.75"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</row>
    <row r="637" spans="3:15" ht="12.75"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</row>
    <row r="638" spans="3:15" ht="12.75"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</row>
    <row r="639" spans="3:15" ht="12.75"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</row>
    <row r="640" spans="3:15" ht="12.75"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</row>
    <row r="641" spans="3:15" ht="12.75"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</row>
    <row r="642" spans="3:15" ht="12.75"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</row>
    <row r="643" spans="3:15" ht="12.75"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</row>
    <row r="644" spans="3:15" ht="12.75"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</row>
    <row r="645" spans="3:15" ht="12.75"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</row>
    <row r="646" spans="3:15" ht="12.75"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</row>
    <row r="647" spans="3:15" ht="12.75"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</row>
    <row r="648" spans="3:15" ht="12.75"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</row>
    <row r="649" spans="3:15" ht="12.75"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</row>
    <row r="650" spans="3:15" ht="12.75"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</row>
    <row r="651" spans="3:15" ht="12.75"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</row>
    <row r="652" spans="3:15" ht="12.75"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</row>
    <row r="653" spans="3:15" ht="12.75"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</row>
    <row r="654" spans="3:15" ht="12.75"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</row>
    <row r="655" spans="3:15" ht="12.75"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</row>
    <row r="656" spans="3:15" ht="12.75"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</row>
    <row r="657" spans="3:15" ht="12.75"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</row>
    <row r="658" spans="3:15" ht="12.75"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</row>
    <row r="659" spans="3:15" ht="12.75"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</row>
    <row r="660" spans="3:15" ht="12.75"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</row>
    <row r="661" spans="3:15" ht="12.75"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</row>
    <row r="662" spans="3:15" ht="12.75"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</row>
    <row r="663" spans="3:15" ht="12.75"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</row>
    <row r="664" spans="3:15" ht="12.75"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</row>
    <row r="665" spans="3:15" ht="12.75"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</row>
    <row r="666" spans="3:15" ht="12.75"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</row>
    <row r="667" spans="3:15" ht="12.75"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</row>
    <row r="668" spans="3:15" ht="12.75"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</row>
    <row r="669" spans="3:15" ht="12.75"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</row>
    <row r="670" spans="3:15" ht="12.75"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</row>
    <row r="671" spans="3:15" ht="12.75"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</row>
    <row r="672" spans="3:15" ht="12.75"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</row>
    <row r="673" spans="3:15" ht="12.75"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</row>
    <row r="674" spans="3:15" ht="12.75"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</row>
    <row r="675" spans="3:15" ht="12.75"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</row>
    <row r="676" spans="3:15" ht="12.75"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</row>
    <row r="677" spans="3:15" ht="12.75"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</row>
    <row r="678" spans="3:15" ht="12.75"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</row>
    <row r="679" spans="3:15" ht="12.75"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</row>
    <row r="680" spans="3:15" ht="12.75"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</row>
    <row r="681" spans="3:15" ht="12.75"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</row>
    <row r="682" spans="3:15" ht="12.75"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</row>
    <row r="683" spans="3:15" ht="12.75"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</row>
    <row r="684" spans="3:15" ht="12.75"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</row>
    <row r="685" spans="3:15" ht="12.75"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</row>
    <row r="686" spans="3:15" ht="12.75"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</row>
    <row r="687" spans="3:15" ht="12.75"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</row>
    <row r="688" spans="3:15" ht="12.75"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</row>
    <row r="689" spans="3:15" ht="12.75"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</row>
    <row r="690" spans="3:15" ht="12.75"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</row>
    <row r="691" spans="3:15" ht="12.75"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</row>
    <row r="692" spans="3:15" ht="12.75"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</row>
    <row r="693" spans="3:15" ht="12.75"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</row>
    <row r="694" spans="3:15" ht="12.75"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</row>
    <row r="695" spans="3:15" ht="12.75"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</row>
    <row r="696" spans="3:15" ht="12.75"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</row>
    <row r="697" spans="3:15" ht="12.75"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</row>
    <row r="698" spans="3:15" ht="12.75"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</row>
    <row r="699" spans="3:15" ht="12.75"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</row>
    <row r="700" spans="3:15" ht="12.75"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</row>
    <row r="701" spans="3:15" ht="12.75"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</row>
    <row r="702" spans="3:15" ht="12.75"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</row>
    <row r="703" spans="3:15" ht="12.75"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</row>
    <row r="704" spans="3:15" ht="12.75"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</row>
    <row r="705" spans="3:15" ht="12.75"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</row>
    <row r="706" spans="3:15" ht="12.75"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</row>
    <row r="707" spans="3:15" ht="12.75"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</row>
    <row r="708" spans="3:15" ht="12.75"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</row>
    <row r="709" spans="3:15" ht="12.75"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</row>
    <row r="710" spans="3:15" ht="12.75"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</row>
    <row r="711" spans="3:15" ht="12.75"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</row>
    <row r="712" spans="3:15" ht="12.75"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</row>
    <row r="713" spans="3:15" ht="12.75"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</row>
    <row r="714" spans="3:15" ht="12.75"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</row>
    <row r="715" spans="3:15" ht="12.75"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</row>
    <row r="716" spans="3:15" ht="12.75"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</row>
    <row r="717" spans="3:15" ht="12.75"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</row>
    <row r="718" spans="3:15" ht="12.75"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</row>
    <row r="719" spans="3:15" ht="12.75"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</row>
    <row r="720" spans="3:15" ht="12.75"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</row>
    <row r="721" spans="3:15" ht="12.75"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</row>
    <row r="722" spans="3:15" ht="12.75"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</row>
    <row r="723" spans="3:15" ht="12.75"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</row>
    <row r="724" spans="3:15" ht="12.75"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</row>
    <row r="725" spans="3:15" ht="12.75"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</row>
    <row r="726" spans="3:15" ht="12.75"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</row>
    <row r="727" spans="3:15" ht="12.75"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</row>
    <row r="728" spans="3:15" ht="12.75"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</row>
    <row r="729" spans="3:15" ht="12.75"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</row>
    <row r="730" spans="3:15" ht="12.75"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</row>
    <row r="731" spans="3:15" ht="12.75"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</row>
    <row r="732" spans="3:15" ht="12.75"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</row>
    <row r="733" spans="3:15" ht="12.75"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</row>
    <row r="734" spans="3:15" ht="12.75"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</row>
    <row r="735" spans="3:15" ht="12.75"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</row>
    <row r="736" spans="3:15" ht="12.75"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</row>
    <row r="737" spans="3:15" ht="12.75"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</row>
    <row r="738" spans="3:15" ht="12.75"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</row>
    <row r="739" spans="3:15" ht="12.75"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</row>
    <row r="740" spans="3:15" ht="12.75"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</row>
    <row r="741" spans="3:15" ht="12.75"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</row>
    <row r="742" spans="3:15" ht="12.75"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</row>
    <row r="743" spans="3:15" ht="12.75"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</row>
    <row r="744" spans="3:15" ht="12.75"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</row>
    <row r="745" spans="3:15" ht="12.75"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</row>
    <row r="746" spans="3:15" ht="12.75"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</row>
    <row r="747" spans="3:15" ht="12.75"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</row>
    <row r="748" spans="3:15" ht="12.75"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</row>
    <row r="749" spans="3:15" ht="12.75"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</row>
    <row r="750" spans="3:15" ht="12.75"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</row>
    <row r="751" spans="3:15" ht="12.75"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</row>
    <row r="752" spans="3:15" ht="12.75"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</row>
    <row r="753" spans="3:15" ht="12.75"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</row>
    <row r="754" spans="3:15" ht="12.75"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</row>
    <row r="755" spans="3:15" ht="12.75"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</row>
    <row r="756" spans="3:15" ht="12.75"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</row>
    <row r="757" spans="3:15" ht="12.75"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</row>
    <row r="758" spans="3:15" ht="12.75"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</row>
    <row r="759" spans="3:15" ht="12.75"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</row>
    <row r="760" spans="3:15" ht="12.75"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</row>
    <row r="761" spans="3:15" ht="12.75"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</row>
    <row r="762" spans="3:15" ht="12.75"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</row>
    <row r="763" spans="3:15" ht="12.75"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</row>
  </sheetData>
  <sheetProtection/>
  <mergeCells count="2">
    <mergeCell ref="C4:O4"/>
    <mergeCell ref="A5:A240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  <colBreaks count="1" manualBreakCount="1">
    <brk id="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822"/>
  <sheetViews>
    <sheetView zoomScale="120" zoomScaleNormal="120" zoomScalePageLayoutView="0" workbookViewId="0" topLeftCell="A1">
      <pane xSplit="1" ySplit="6" topLeftCell="B20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2.75"/>
  <cols>
    <col min="1" max="1" width="3.7109375" style="35" customWidth="1"/>
    <col min="2" max="2" width="28.28125" style="12" customWidth="1"/>
    <col min="3" max="5" width="9.140625" style="35" customWidth="1"/>
    <col min="6" max="6" width="7.28125" style="11" customWidth="1"/>
    <col min="7" max="12" width="9.140625" style="35" customWidth="1"/>
    <col min="13" max="13" width="3.421875" style="35" customWidth="1"/>
    <col min="14" max="16384" width="9.140625" style="35" customWidth="1"/>
  </cols>
  <sheetData>
    <row r="1" spans="1:2" s="1" customFormat="1" ht="18.75">
      <c r="A1" s="2" t="s">
        <v>262</v>
      </c>
      <c r="B1" s="5"/>
    </row>
    <row r="2" spans="1:2" s="1" customFormat="1" ht="12.75">
      <c r="A2" s="1" t="s">
        <v>219</v>
      </c>
      <c r="B2" s="5"/>
    </row>
    <row r="3" spans="1:4" s="1" customFormat="1" ht="9.75" customHeight="1" thickBot="1">
      <c r="A3" s="4"/>
      <c r="B3" s="5"/>
      <c r="C3" s="3"/>
      <c r="D3" s="3"/>
    </row>
    <row r="4" spans="2:15" s="1" customFormat="1" ht="13.5" thickBot="1">
      <c r="B4" s="5"/>
      <c r="C4" s="76">
        <v>2011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1:15" s="1" customFormat="1" ht="57" customHeight="1" thickBot="1">
      <c r="A5" s="80" t="s">
        <v>55</v>
      </c>
      <c r="B5" s="36" t="s">
        <v>174</v>
      </c>
      <c r="C5" s="37" t="s">
        <v>220</v>
      </c>
      <c r="D5" s="37" t="s">
        <v>221</v>
      </c>
      <c r="E5" s="37" t="s">
        <v>222</v>
      </c>
      <c r="F5" s="8" t="s">
        <v>223</v>
      </c>
      <c r="G5" s="37" t="s">
        <v>224</v>
      </c>
      <c r="H5" s="37" t="s">
        <v>225</v>
      </c>
      <c r="I5" s="37" t="s">
        <v>226</v>
      </c>
      <c r="J5" s="37" t="s">
        <v>227</v>
      </c>
      <c r="K5" s="37" t="s">
        <v>228</v>
      </c>
      <c r="L5" s="37" t="s">
        <v>229</v>
      </c>
      <c r="M5" s="37" t="s">
        <v>230</v>
      </c>
      <c r="N5" s="37" t="s">
        <v>231</v>
      </c>
      <c r="O5" s="37" t="s">
        <v>264</v>
      </c>
    </row>
    <row r="6" spans="1:15" s="1" customFormat="1" ht="13.5" thickBot="1">
      <c r="A6" s="81"/>
      <c r="B6" s="7" t="s">
        <v>149</v>
      </c>
      <c r="C6" s="9">
        <f aca="true" t="shared" si="0" ref="C6:N6">C7+C36+C83+C123+C159+C214+C233</f>
        <v>672234</v>
      </c>
      <c r="D6" s="9">
        <f t="shared" si="0"/>
        <v>560565</v>
      </c>
      <c r="E6" s="9">
        <f t="shared" si="0"/>
        <v>630455</v>
      </c>
      <c r="F6" s="9">
        <f t="shared" si="0"/>
        <v>607778</v>
      </c>
      <c r="G6" s="9">
        <f t="shared" si="0"/>
        <v>531117</v>
      </c>
      <c r="H6" s="9">
        <f t="shared" si="0"/>
        <v>572081</v>
      </c>
      <c r="I6" s="9">
        <f t="shared" si="0"/>
        <v>865849</v>
      </c>
      <c r="J6" s="9">
        <f t="shared" si="0"/>
        <v>813131</v>
      </c>
      <c r="K6" s="9">
        <f t="shared" si="0"/>
        <v>759652</v>
      </c>
      <c r="L6" s="9">
        <f t="shared" si="0"/>
        <v>684290</v>
      </c>
      <c r="M6" s="9">
        <f t="shared" si="0"/>
        <v>716192</v>
      </c>
      <c r="N6" s="9">
        <f t="shared" si="0"/>
        <v>577999</v>
      </c>
      <c r="O6" s="9">
        <f>SUM(C6:N6)</f>
        <v>7991343</v>
      </c>
    </row>
    <row r="7" spans="1:15" s="64" customFormat="1" ht="13.5" customHeight="1" thickBot="1">
      <c r="A7" s="81"/>
      <c r="B7" s="61" t="s">
        <v>11</v>
      </c>
      <c r="C7" s="62">
        <f>C8+C31</f>
        <v>588376</v>
      </c>
      <c r="D7" s="62">
        <f aca="true" t="shared" si="1" ref="D7:N7">D8+D31</f>
        <v>496582</v>
      </c>
      <c r="E7" s="62">
        <f t="shared" si="1"/>
        <v>542759</v>
      </c>
      <c r="F7" s="62">
        <f t="shared" si="1"/>
        <v>521448</v>
      </c>
      <c r="G7" s="62">
        <f t="shared" si="1"/>
        <v>456018</v>
      </c>
      <c r="H7" s="62">
        <f t="shared" si="1"/>
        <v>495002</v>
      </c>
      <c r="I7" s="62">
        <f t="shared" si="1"/>
        <v>746932</v>
      </c>
      <c r="J7" s="62">
        <f t="shared" si="1"/>
        <v>685201</v>
      </c>
      <c r="K7" s="62">
        <f t="shared" si="1"/>
        <v>649729</v>
      </c>
      <c r="L7" s="62">
        <f t="shared" si="1"/>
        <v>601943</v>
      </c>
      <c r="M7" s="62">
        <f t="shared" si="1"/>
        <v>641637</v>
      </c>
      <c r="N7" s="62">
        <f t="shared" si="1"/>
        <v>516293</v>
      </c>
      <c r="O7" s="63">
        <f>SUM(C7:N7)</f>
        <v>6941920</v>
      </c>
    </row>
    <row r="8" spans="1:17" s="1" customFormat="1" ht="13.5" thickBot="1">
      <c r="A8" s="81"/>
      <c r="B8" s="7" t="s">
        <v>232</v>
      </c>
      <c r="C8" s="10">
        <f>SUM(C9:C30)</f>
        <v>579932</v>
      </c>
      <c r="D8" s="10">
        <f aca="true" t="shared" si="2" ref="D8:N8">SUM(D9:D30)</f>
        <v>488543</v>
      </c>
      <c r="E8" s="10">
        <f t="shared" si="2"/>
        <v>534752</v>
      </c>
      <c r="F8" s="10">
        <f t="shared" si="2"/>
        <v>512884</v>
      </c>
      <c r="G8" s="10">
        <f t="shared" si="2"/>
        <v>449896</v>
      </c>
      <c r="H8" s="10">
        <f t="shared" si="2"/>
        <v>487428</v>
      </c>
      <c r="I8" s="10">
        <f t="shared" si="2"/>
        <v>730958</v>
      </c>
      <c r="J8" s="10">
        <f t="shared" si="2"/>
        <v>674443</v>
      </c>
      <c r="K8" s="10">
        <f t="shared" si="2"/>
        <v>636215</v>
      </c>
      <c r="L8" s="10">
        <f t="shared" si="2"/>
        <v>591976</v>
      </c>
      <c r="M8" s="10">
        <f t="shared" si="2"/>
        <v>631425</v>
      </c>
      <c r="N8" s="10">
        <f t="shared" si="2"/>
        <v>508526</v>
      </c>
      <c r="O8" s="10">
        <f>SUM(C8:N8)</f>
        <v>6826978</v>
      </c>
      <c r="P8" s="34"/>
      <c r="Q8" s="34"/>
    </row>
    <row r="9" spans="1:17" s="1" customFormat="1" ht="12.75">
      <c r="A9" s="81"/>
      <c r="B9" s="39" t="s">
        <v>233</v>
      </c>
      <c r="C9" s="16">
        <v>248915</v>
      </c>
      <c r="D9" s="16">
        <v>211031</v>
      </c>
      <c r="E9" s="16">
        <v>217939</v>
      </c>
      <c r="F9" s="16">
        <v>211339</v>
      </c>
      <c r="G9" s="16">
        <v>167215</v>
      </c>
      <c r="H9" s="16">
        <v>178368</v>
      </c>
      <c r="I9" s="16">
        <v>254124</v>
      </c>
      <c r="J9" s="16">
        <v>232144</v>
      </c>
      <c r="K9" s="16">
        <v>261773</v>
      </c>
      <c r="L9" s="16">
        <v>206846</v>
      </c>
      <c r="M9" s="16">
        <v>196899</v>
      </c>
      <c r="N9" s="16">
        <v>178772</v>
      </c>
      <c r="O9" s="18">
        <f>SUM(C9:N9)</f>
        <v>2565365</v>
      </c>
      <c r="P9" s="6"/>
      <c r="Q9" s="34"/>
    </row>
    <row r="10" spans="1:16" s="1" customFormat="1" ht="12.75">
      <c r="A10" s="81"/>
      <c r="B10" s="40" t="s">
        <v>234</v>
      </c>
      <c r="C10" s="19">
        <v>281499</v>
      </c>
      <c r="D10" s="19">
        <v>239107</v>
      </c>
      <c r="E10" s="19">
        <v>279612</v>
      </c>
      <c r="F10" s="19">
        <v>260699</v>
      </c>
      <c r="G10" s="19">
        <v>245878</v>
      </c>
      <c r="H10" s="19">
        <v>266880</v>
      </c>
      <c r="I10" s="19">
        <v>390731</v>
      </c>
      <c r="J10" s="19">
        <v>404521</v>
      </c>
      <c r="K10" s="19">
        <v>301752</v>
      </c>
      <c r="L10" s="19">
        <v>339469</v>
      </c>
      <c r="M10" s="19">
        <v>374641</v>
      </c>
      <c r="N10" s="19">
        <v>290597</v>
      </c>
      <c r="O10" s="21">
        <f aca="true" t="shared" si="3" ref="O10:O59">SUM(C10:N10)</f>
        <v>3675386</v>
      </c>
      <c r="P10" s="6"/>
    </row>
    <row r="11" spans="1:18" s="1" customFormat="1" ht="12.75">
      <c r="A11" s="81"/>
      <c r="B11" s="40" t="s">
        <v>235</v>
      </c>
      <c r="C11" s="19">
        <v>6480</v>
      </c>
      <c r="D11" s="19">
        <v>3172</v>
      </c>
      <c r="E11" s="19">
        <v>3623</v>
      </c>
      <c r="F11" s="19">
        <v>4420</v>
      </c>
      <c r="G11" s="19">
        <v>3987</v>
      </c>
      <c r="H11" s="19">
        <v>4914</v>
      </c>
      <c r="I11" s="19">
        <v>7945</v>
      </c>
      <c r="J11" s="19">
        <v>4954</v>
      </c>
      <c r="K11" s="19">
        <v>6358</v>
      </c>
      <c r="L11" s="19">
        <v>5645</v>
      </c>
      <c r="M11" s="19">
        <v>6887</v>
      </c>
      <c r="N11" s="19">
        <v>6486</v>
      </c>
      <c r="O11" s="21">
        <f t="shared" si="3"/>
        <v>64871</v>
      </c>
      <c r="P11" s="6"/>
      <c r="Q11" s="34"/>
      <c r="R11" s="34"/>
    </row>
    <row r="12" spans="1:16" s="1" customFormat="1" ht="12.75">
      <c r="A12" s="81"/>
      <c r="B12" s="40" t="s">
        <v>236</v>
      </c>
      <c r="C12" s="19">
        <v>8577</v>
      </c>
      <c r="D12" s="19">
        <v>6640</v>
      </c>
      <c r="E12" s="19">
        <v>7675</v>
      </c>
      <c r="F12" s="19">
        <v>7652</v>
      </c>
      <c r="G12" s="19">
        <v>8077</v>
      </c>
      <c r="H12" s="19">
        <v>10001</v>
      </c>
      <c r="I12" s="19">
        <v>18709</v>
      </c>
      <c r="J12" s="19">
        <v>11084</v>
      </c>
      <c r="K12" s="19">
        <v>17880</v>
      </c>
      <c r="L12" s="19">
        <v>11514</v>
      </c>
      <c r="M12" s="19">
        <v>12598</v>
      </c>
      <c r="N12" s="19">
        <v>8018</v>
      </c>
      <c r="O12" s="21">
        <f t="shared" si="3"/>
        <v>128425</v>
      </c>
      <c r="P12" s="6"/>
    </row>
    <row r="13" spans="1:16" s="1" customFormat="1" ht="12.75">
      <c r="A13" s="81"/>
      <c r="B13" s="40" t="s">
        <v>237</v>
      </c>
      <c r="C13" s="19">
        <v>13546</v>
      </c>
      <c r="D13" s="19">
        <v>11719</v>
      </c>
      <c r="E13" s="19">
        <v>11806</v>
      </c>
      <c r="F13" s="19">
        <v>9274</v>
      </c>
      <c r="G13" s="19">
        <v>8334</v>
      </c>
      <c r="H13" s="19">
        <v>9519</v>
      </c>
      <c r="I13" s="19">
        <v>15164</v>
      </c>
      <c r="J13" s="19">
        <v>8601</v>
      </c>
      <c r="K13" s="19">
        <v>13432</v>
      </c>
      <c r="L13" s="19">
        <v>9776</v>
      </c>
      <c r="M13" s="19">
        <v>11748</v>
      </c>
      <c r="N13" s="19">
        <v>7900</v>
      </c>
      <c r="O13" s="21">
        <f t="shared" si="3"/>
        <v>130819</v>
      </c>
      <c r="P13" s="6"/>
    </row>
    <row r="14" spans="1:16" s="1" customFormat="1" ht="12.75">
      <c r="A14" s="81"/>
      <c r="B14" s="40" t="s">
        <v>238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21">
        <f t="shared" si="3"/>
        <v>0</v>
      </c>
      <c r="P14" s="6"/>
    </row>
    <row r="15" spans="1:16" s="1" customFormat="1" ht="22.5">
      <c r="A15" s="81"/>
      <c r="B15" s="41" t="s">
        <v>239</v>
      </c>
      <c r="C15" s="19">
        <v>7982</v>
      </c>
      <c r="D15" s="19">
        <v>5952</v>
      </c>
      <c r="E15" s="19">
        <v>4848</v>
      </c>
      <c r="F15" s="19">
        <v>9817</v>
      </c>
      <c r="G15" s="19">
        <v>6785</v>
      </c>
      <c r="H15" s="19">
        <v>7648</v>
      </c>
      <c r="I15" s="19">
        <v>19652</v>
      </c>
      <c r="J15" s="19">
        <v>5939</v>
      </c>
      <c r="K15" s="19">
        <v>17893</v>
      </c>
      <c r="L15" s="19">
        <v>7159</v>
      </c>
      <c r="M15" s="19">
        <v>12850</v>
      </c>
      <c r="N15" s="19">
        <v>5885</v>
      </c>
      <c r="O15" s="21">
        <f t="shared" si="3"/>
        <v>112410</v>
      </c>
      <c r="P15" s="6"/>
    </row>
    <row r="16" spans="1:16" s="1" customFormat="1" ht="12.75">
      <c r="A16" s="81"/>
      <c r="B16" s="40" t="s">
        <v>240</v>
      </c>
      <c r="C16" s="19">
        <v>418</v>
      </c>
      <c r="D16" s="19">
        <v>276</v>
      </c>
      <c r="E16" s="19">
        <v>310</v>
      </c>
      <c r="F16" s="19">
        <v>351</v>
      </c>
      <c r="G16" s="19">
        <v>354</v>
      </c>
      <c r="H16" s="19">
        <v>409</v>
      </c>
      <c r="I16" s="19">
        <v>674</v>
      </c>
      <c r="J16" s="19">
        <v>283</v>
      </c>
      <c r="K16" s="19">
        <v>606</v>
      </c>
      <c r="L16" s="19">
        <v>414</v>
      </c>
      <c r="M16" s="19">
        <v>656</v>
      </c>
      <c r="N16" s="19">
        <v>539</v>
      </c>
      <c r="O16" s="21">
        <f t="shared" si="3"/>
        <v>5290</v>
      </c>
      <c r="P16" s="6"/>
    </row>
    <row r="17" spans="1:16" s="1" customFormat="1" ht="12.75">
      <c r="A17" s="81"/>
      <c r="B17" s="40" t="s">
        <v>258</v>
      </c>
      <c r="C17" s="19">
        <v>2</v>
      </c>
      <c r="D17" s="19">
        <v>0</v>
      </c>
      <c r="E17" s="19">
        <v>6</v>
      </c>
      <c r="F17" s="19">
        <v>3</v>
      </c>
      <c r="G17" s="19">
        <v>5</v>
      </c>
      <c r="H17" s="19">
        <v>5</v>
      </c>
      <c r="I17" s="19">
        <v>2</v>
      </c>
      <c r="J17" s="19">
        <v>1</v>
      </c>
      <c r="K17" s="19">
        <v>8</v>
      </c>
      <c r="L17" s="19">
        <v>0</v>
      </c>
      <c r="M17" s="19">
        <v>8</v>
      </c>
      <c r="N17" s="19">
        <v>4</v>
      </c>
      <c r="O17" s="21">
        <f t="shared" si="3"/>
        <v>44</v>
      </c>
      <c r="P17" s="6"/>
    </row>
    <row r="18" spans="1:17" s="1" customFormat="1" ht="12.75">
      <c r="A18" s="81"/>
      <c r="B18" s="41" t="s">
        <v>241</v>
      </c>
      <c r="C18" s="22">
        <v>20</v>
      </c>
      <c r="D18" s="22">
        <v>14</v>
      </c>
      <c r="E18" s="22">
        <v>19</v>
      </c>
      <c r="F18" s="22">
        <v>18</v>
      </c>
      <c r="G18" s="22">
        <v>15</v>
      </c>
      <c r="H18" s="22">
        <v>12</v>
      </c>
      <c r="I18" s="22">
        <v>19</v>
      </c>
      <c r="J18" s="22">
        <v>4</v>
      </c>
      <c r="K18" s="22">
        <v>39</v>
      </c>
      <c r="L18" s="22">
        <v>16</v>
      </c>
      <c r="M18" s="22">
        <v>27</v>
      </c>
      <c r="N18" s="22">
        <v>28</v>
      </c>
      <c r="O18" s="21">
        <f t="shared" si="3"/>
        <v>231</v>
      </c>
      <c r="P18" s="6"/>
      <c r="Q18" s="6"/>
    </row>
    <row r="19" spans="1:17" s="1" customFormat="1" ht="12.75">
      <c r="A19" s="81"/>
      <c r="B19" s="41" t="s">
        <v>242</v>
      </c>
      <c r="C19" s="22">
        <v>46</v>
      </c>
      <c r="D19" s="22">
        <v>27</v>
      </c>
      <c r="E19" s="22">
        <v>15</v>
      </c>
      <c r="F19" s="22">
        <v>43</v>
      </c>
      <c r="G19" s="22">
        <v>28</v>
      </c>
      <c r="H19" s="22">
        <v>33</v>
      </c>
      <c r="I19" s="22">
        <v>69</v>
      </c>
      <c r="J19" s="22">
        <v>37</v>
      </c>
      <c r="K19" s="22">
        <v>69</v>
      </c>
      <c r="L19" s="22">
        <v>24</v>
      </c>
      <c r="M19" s="22">
        <v>36</v>
      </c>
      <c r="N19" s="22">
        <v>34</v>
      </c>
      <c r="O19" s="21">
        <f t="shared" si="3"/>
        <v>461</v>
      </c>
      <c r="P19" s="6"/>
      <c r="Q19" s="6"/>
    </row>
    <row r="20" spans="1:17" s="1" customFormat="1" ht="12.75">
      <c r="A20" s="81"/>
      <c r="B20" s="40" t="s">
        <v>243</v>
      </c>
      <c r="C20" s="22">
        <v>520</v>
      </c>
      <c r="D20" s="22">
        <v>297</v>
      </c>
      <c r="E20" s="22">
        <v>581</v>
      </c>
      <c r="F20" s="22">
        <v>381</v>
      </c>
      <c r="G20" s="22">
        <v>618</v>
      </c>
      <c r="H20" s="22">
        <v>565</v>
      </c>
      <c r="I20" s="22">
        <v>450</v>
      </c>
      <c r="J20" s="22">
        <v>436</v>
      </c>
      <c r="K20" s="22">
        <v>460</v>
      </c>
      <c r="L20" s="22">
        <v>610</v>
      </c>
      <c r="M20" s="22">
        <v>616</v>
      </c>
      <c r="N20" s="22">
        <v>456</v>
      </c>
      <c r="O20" s="21">
        <f t="shared" si="3"/>
        <v>5990</v>
      </c>
      <c r="P20" s="6"/>
      <c r="Q20" s="6"/>
    </row>
    <row r="21" spans="1:17" s="1" customFormat="1" ht="12.75">
      <c r="A21" s="81"/>
      <c r="B21" s="40" t="s">
        <v>244</v>
      </c>
      <c r="C21" s="22">
        <v>994</v>
      </c>
      <c r="D21" s="22">
        <v>1876</v>
      </c>
      <c r="E21" s="22">
        <v>410</v>
      </c>
      <c r="F21" s="22">
        <v>168</v>
      </c>
      <c r="G21" s="22">
        <v>191</v>
      </c>
      <c r="H21" s="22">
        <v>314</v>
      </c>
      <c r="I21" s="22">
        <v>1255</v>
      </c>
      <c r="J21" s="22">
        <v>496</v>
      </c>
      <c r="K21" s="22">
        <v>1069</v>
      </c>
      <c r="L21" s="22">
        <v>741</v>
      </c>
      <c r="M21" s="22">
        <v>1137</v>
      </c>
      <c r="N21" s="22">
        <v>834</v>
      </c>
      <c r="O21" s="21">
        <f t="shared" si="3"/>
        <v>9485</v>
      </c>
      <c r="P21" s="6"/>
      <c r="Q21" s="6"/>
    </row>
    <row r="22" spans="1:17" s="1" customFormat="1" ht="12.75">
      <c r="A22" s="81"/>
      <c r="B22" s="40" t="s">
        <v>245</v>
      </c>
      <c r="C22" s="22">
        <v>4087</v>
      </c>
      <c r="D22" s="22">
        <v>4216</v>
      </c>
      <c r="E22" s="22">
        <v>4095</v>
      </c>
      <c r="F22" s="22">
        <v>4206</v>
      </c>
      <c r="G22" s="22">
        <v>4267</v>
      </c>
      <c r="H22" s="22">
        <v>4333</v>
      </c>
      <c r="I22" s="22">
        <v>11171</v>
      </c>
      <c r="J22" s="22">
        <v>3036</v>
      </c>
      <c r="K22" s="22">
        <v>7303</v>
      </c>
      <c r="L22" s="22">
        <v>4863</v>
      </c>
      <c r="M22" s="22">
        <v>6331</v>
      </c>
      <c r="N22" s="22">
        <v>3714</v>
      </c>
      <c r="O22" s="21">
        <f t="shared" si="3"/>
        <v>61622</v>
      </c>
      <c r="P22" s="6"/>
      <c r="Q22" s="6"/>
    </row>
    <row r="23" spans="1:17" s="1" customFormat="1" ht="12.75">
      <c r="A23" s="81"/>
      <c r="B23" s="41" t="s">
        <v>0</v>
      </c>
      <c r="C23" s="22">
        <v>312</v>
      </c>
      <c r="D23" s="22">
        <v>174</v>
      </c>
      <c r="E23" s="22">
        <v>168</v>
      </c>
      <c r="F23" s="22">
        <v>277</v>
      </c>
      <c r="G23" s="22">
        <v>324</v>
      </c>
      <c r="H23" s="22">
        <v>414</v>
      </c>
      <c r="I23" s="22">
        <v>839</v>
      </c>
      <c r="J23" s="22">
        <v>174</v>
      </c>
      <c r="K23" s="22">
        <v>445</v>
      </c>
      <c r="L23" s="22">
        <v>513</v>
      </c>
      <c r="M23" s="22">
        <v>560</v>
      </c>
      <c r="N23" s="22">
        <v>252</v>
      </c>
      <c r="O23" s="21">
        <f t="shared" si="3"/>
        <v>4452</v>
      </c>
      <c r="P23" s="6"/>
      <c r="Q23" s="6"/>
    </row>
    <row r="24" spans="1:16" s="1" customFormat="1" ht="12.75">
      <c r="A24" s="81"/>
      <c r="B24" s="40" t="s">
        <v>1</v>
      </c>
      <c r="C24" s="22">
        <v>948</v>
      </c>
      <c r="D24" s="22">
        <v>862</v>
      </c>
      <c r="E24" s="22">
        <v>655</v>
      </c>
      <c r="F24" s="22">
        <v>772</v>
      </c>
      <c r="G24" s="22">
        <v>704</v>
      </c>
      <c r="H24" s="22">
        <v>708</v>
      </c>
      <c r="I24" s="22">
        <v>1960</v>
      </c>
      <c r="J24" s="22">
        <v>390</v>
      </c>
      <c r="K24" s="22">
        <v>1559</v>
      </c>
      <c r="L24" s="22">
        <v>713</v>
      </c>
      <c r="M24" s="22">
        <v>1546</v>
      </c>
      <c r="N24" s="22">
        <v>476</v>
      </c>
      <c r="O24" s="21">
        <f t="shared" si="3"/>
        <v>11293</v>
      </c>
      <c r="P24" s="6"/>
    </row>
    <row r="25" spans="1:16" s="1" customFormat="1" ht="22.5">
      <c r="A25" s="81"/>
      <c r="B25" s="41" t="s">
        <v>2</v>
      </c>
      <c r="C25" s="19">
        <v>2788</v>
      </c>
      <c r="D25" s="19">
        <v>2282</v>
      </c>
      <c r="E25" s="19">
        <v>1886</v>
      </c>
      <c r="F25" s="19">
        <v>2181</v>
      </c>
      <c r="G25" s="19">
        <v>1836</v>
      </c>
      <c r="H25" s="19">
        <v>1858</v>
      </c>
      <c r="I25" s="19">
        <v>5912</v>
      </c>
      <c r="J25" s="19">
        <v>1111</v>
      </c>
      <c r="K25" s="19">
        <v>3707</v>
      </c>
      <c r="L25" s="19">
        <v>2028</v>
      </c>
      <c r="M25" s="19">
        <v>3308</v>
      </c>
      <c r="N25" s="19">
        <v>2646</v>
      </c>
      <c r="O25" s="21">
        <f t="shared" si="3"/>
        <v>31543</v>
      </c>
      <c r="P25" s="6"/>
    </row>
    <row r="26" spans="1:15" s="1" customFormat="1" ht="12.75">
      <c r="A26" s="81"/>
      <c r="B26" s="42" t="s">
        <v>3</v>
      </c>
      <c r="C26" s="19">
        <v>449</v>
      </c>
      <c r="D26" s="19">
        <v>187</v>
      </c>
      <c r="E26" s="19">
        <v>333</v>
      </c>
      <c r="F26" s="19">
        <v>331</v>
      </c>
      <c r="G26" s="19">
        <v>297</v>
      </c>
      <c r="H26" s="19">
        <v>360</v>
      </c>
      <c r="I26" s="19">
        <v>461</v>
      </c>
      <c r="J26" s="19">
        <v>299</v>
      </c>
      <c r="K26" s="19">
        <v>414</v>
      </c>
      <c r="L26" s="19">
        <v>345</v>
      </c>
      <c r="M26" s="19">
        <v>317</v>
      </c>
      <c r="N26" s="19">
        <v>398</v>
      </c>
      <c r="O26" s="21">
        <f t="shared" si="3"/>
        <v>4191</v>
      </c>
    </row>
    <row r="27" spans="1:16" s="1" customFormat="1" ht="12.75">
      <c r="A27" s="81"/>
      <c r="B27" s="41" t="s">
        <v>4</v>
      </c>
      <c r="C27" s="19">
        <v>418</v>
      </c>
      <c r="D27" s="19">
        <v>160</v>
      </c>
      <c r="E27" s="19">
        <v>54</v>
      </c>
      <c r="F27" s="19">
        <v>82</v>
      </c>
      <c r="G27" s="19">
        <v>98</v>
      </c>
      <c r="H27" s="19">
        <v>113</v>
      </c>
      <c r="I27" s="19">
        <v>186</v>
      </c>
      <c r="J27" s="19">
        <v>118</v>
      </c>
      <c r="K27" s="19">
        <v>221</v>
      </c>
      <c r="L27" s="19">
        <v>280</v>
      </c>
      <c r="M27" s="19">
        <v>250</v>
      </c>
      <c r="N27" s="19">
        <v>358</v>
      </c>
      <c r="O27" s="21">
        <f t="shared" si="3"/>
        <v>2338</v>
      </c>
      <c r="P27" s="6"/>
    </row>
    <row r="28" spans="1:16" s="1" customFormat="1" ht="12.75">
      <c r="A28" s="81"/>
      <c r="B28" s="41" t="s">
        <v>181</v>
      </c>
      <c r="C28" s="22">
        <v>13</v>
      </c>
      <c r="D28" s="22">
        <v>1</v>
      </c>
      <c r="E28" s="22">
        <v>11</v>
      </c>
      <c r="F28" s="22">
        <v>17</v>
      </c>
      <c r="G28" s="22">
        <v>16</v>
      </c>
      <c r="H28" s="22">
        <v>5</v>
      </c>
      <c r="I28" s="22">
        <v>29</v>
      </c>
      <c r="J28" s="22">
        <v>11</v>
      </c>
      <c r="K28" s="22">
        <v>24</v>
      </c>
      <c r="L28" s="22">
        <v>14</v>
      </c>
      <c r="M28" s="22">
        <v>22</v>
      </c>
      <c r="N28" s="22">
        <v>13</v>
      </c>
      <c r="O28" s="21">
        <f t="shared" si="3"/>
        <v>176</v>
      </c>
      <c r="P28" s="6"/>
    </row>
    <row r="29" spans="1:16" s="1" customFormat="1" ht="12.75">
      <c r="A29" s="81"/>
      <c r="B29" s="41" t="s">
        <v>5</v>
      </c>
      <c r="C29" s="22">
        <v>564</v>
      </c>
      <c r="D29" s="22">
        <v>292</v>
      </c>
      <c r="E29" s="22">
        <v>382</v>
      </c>
      <c r="F29" s="22">
        <v>478</v>
      </c>
      <c r="G29" s="22">
        <v>474</v>
      </c>
      <c r="H29" s="22">
        <v>548</v>
      </c>
      <c r="I29" s="22">
        <v>742</v>
      </c>
      <c r="J29" s="22">
        <v>405</v>
      </c>
      <c r="K29" s="22">
        <v>642</v>
      </c>
      <c r="L29" s="22">
        <v>555</v>
      </c>
      <c r="M29" s="22">
        <v>525</v>
      </c>
      <c r="N29" s="22">
        <v>549</v>
      </c>
      <c r="O29" s="21">
        <f t="shared" si="3"/>
        <v>6156</v>
      </c>
      <c r="P29" s="6"/>
    </row>
    <row r="30" spans="1:15" ht="13.5" thickBot="1">
      <c r="A30" s="81"/>
      <c r="B30" s="43" t="s">
        <v>6</v>
      </c>
      <c r="C30" s="23">
        <v>1354</v>
      </c>
      <c r="D30" s="23">
        <v>258</v>
      </c>
      <c r="E30" s="23">
        <v>324</v>
      </c>
      <c r="F30" s="23">
        <v>375</v>
      </c>
      <c r="G30" s="23">
        <v>393</v>
      </c>
      <c r="H30" s="23">
        <v>421</v>
      </c>
      <c r="I30" s="23">
        <v>864</v>
      </c>
      <c r="J30" s="23">
        <v>399</v>
      </c>
      <c r="K30" s="23">
        <v>561</v>
      </c>
      <c r="L30" s="23">
        <v>451</v>
      </c>
      <c r="M30" s="23">
        <v>463</v>
      </c>
      <c r="N30" s="23">
        <v>567</v>
      </c>
      <c r="O30" s="25">
        <f t="shared" si="3"/>
        <v>6430</v>
      </c>
    </row>
    <row r="31" spans="1:15" ht="21.75" thickBot="1">
      <c r="A31" s="81"/>
      <c r="B31" s="26" t="s">
        <v>7</v>
      </c>
      <c r="C31" s="27">
        <f>SUM(C32:C35)</f>
        <v>8444</v>
      </c>
      <c r="D31" s="27">
        <f aca="true" t="shared" si="4" ref="D31:N31">SUM(D32:D35)</f>
        <v>8039</v>
      </c>
      <c r="E31" s="27">
        <f t="shared" si="4"/>
        <v>8007</v>
      </c>
      <c r="F31" s="27">
        <f t="shared" si="4"/>
        <v>8564</v>
      </c>
      <c r="G31" s="27">
        <f t="shared" si="4"/>
        <v>6122</v>
      </c>
      <c r="H31" s="27">
        <f t="shared" si="4"/>
        <v>7574</v>
      </c>
      <c r="I31" s="27">
        <f t="shared" si="4"/>
        <v>15974</v>
      </c>
      <c r="J31" s="27">
        <f t="shared" si="4"/>
        <v>10758</v>
      </c>
      <c r="K31" s="27">
        <f t="shared" si="4"/>
        <v>13514</v>
      </c>
      <c r="L31" s="27">
        <f t="shared" si="4"/>
        <v>9967</v>
      </c>
      <c r="M31" s="27">
        <f t="shared" si="4"/>
        <v>10212</v>
      </c>
      <c r="N31" s="27">
        <f t="shared" si="4"/>
        <v>7767</v>
      </c>
      <c r="O31" s="27">
        <f t="shared" si="3"/>
        <v>114942</v>
      </c>
    </row>
    <row r="32" spans="1:15" ht="25.5" customHeight="1">
      <c r="A32" s="81"/>
      <c r="B32" s="44" t="s">
        <v>8</v>
      </c>
      <c r="C32" s="29">
        <v>6452</v>
      </c>
      <c r="D32" s="29">
        <v>6320</v>
      </c>
      <c r="E32" s="29">
        <v>6233</v>
      </c>
      <c r="F32" s="29">
        <v>7008</v>
      </c>
      <c r="G32" s="29">
        <v>4613</v>
      </c>
      <c r="H32" s="29">
        <v>5524</v>
      </c>
      <c r="I32" s="29">
        <v>11599</v>
      </c>
      <c r="J32" s="29">
        <v>8700</v>
      </c>
      <c r="K32" s="29">
        <v>9459</v>
      </c>
      <c r="L32" s="29">
        <v>7266</v>
      </c>
      <c r="M32" s="29">
        <v>7221</v>
      </c>
      <c r="N32" s="29">
        <v>5558</v>
      </c>
      <c r="O32" s="30">
        <f t="shared" si="3"/>
        <v>85953</v>
      </c>
    </row>
    <row r="33" spans="1:15" ht="22.5">
      <c r="A33" s="81"/>
      <c r="B33" s="45" t="s">
        <v>9</v>
      </c>
      <c r="C33" s="31">
        <v>1932</v>
      </c>
      <c r="D33" s="31">
        <v>1694</v>
      </c>
      <c r="E33" s="31">
        <v>1733</v>
      </c>
      <c r="F33" s="31">
        <v>1508</v>
      </c>
      <c r="G33" s="31">
        <v>1474</v>
      </c>
      <c r="H33" s="31">
        <v>2016</v>
      </c>
      <c r="I33" s="31">
        <v>4324</v>
      </c>
      <c r="J33" s="31">
        <v>1994</v>
      </c>
      <c r="K33" s="31">
        <v>4023</v>
      </c>
      <c r="L33" s="31">
        <v>2648</v>
      </c>
      <c r="M33" s="31">
        <v>2960</v>
      </c>
      <c r="N33" s="31">
        <v>2179</v>
      </c>
      <c r="O33" s="32">
        <f t="shared" si="3"/>
        <v>28485</v>
      </c>
    </row>
    <row r="34" spans="1:15" ht="12.75">
      <c r="A34" s="81"/>
      <c r="B34" s="45" t="s">
        <v>10</v>
      </c>
      <c r="C34" s="31">
        <v>60</v>
      </c>
      <c r="D34" s="31">
        <v>25</v>
      </c>
      <c r="E34" s="31">
        <v>41</v>
      </c>
      <c r="F34" s="31">
        <v>48</v>
      </c>
      <c r="G34" s="31">
        <v>35</v>
      </c>
      <c r="H34" s="31">
        <v>34</v>
      </c>
      <c r="I34" s="31">
        <v>51</v>
      </c>
      <c r="J34" s="31">
        <v>64</v>
      </c>
      <c r="K34" s="31">
        <v>32</v>
      </c>
      <c r="L34" s="31">
        <v>53</v>
      </c>
      <c r="M34" s="31">
        <v>31</v>
      </c>
      <c r="N34" s="31">
        <v>30</v>
      </c>
      <c r="O34" s="32">
        <f t="shared" si="3"/>
        <v>504</v>
      </c>
    </row>
    <row r="35" spans="1:15" ht="23.25" thickBot="1">
      <c r="A35" s="81"/>
      <c r="B35" s="46" t="s">
        <v>182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33">
        <f t="shared" si="3"/>
        <v>0</v>
      </c>
    </row>
    <row r="36" spans="1:15" s="69" customFormat="1" ht="13.5" thickBot="1">
      <c r="A36" s="81"/>
      <c r="B36" s="65" t="s">
        <v>12</v>
      </c>
      <c r="C36" s="66">
        <f aca="true" t="shared" si="5" ref="C36:N36">C37+C47+C60</f>
        <v>3332</v>
      </c>
      <c r="D36" s="66">
        <f t="shared" si="5"/>
        <v>1937</v>
      </c>
      <c r="E36" s="66">
        <f t="shared" si="5"/>
        <v>2277</v>
      </c>
      <c r="F36" s="66">
        <f t="shared" si="5"/>
        <v>2975</v>
      </c>
      <c r="G36" s="66">
        <f t="shared" si="5"/>
        <v>3450</v>
      </c>
      <c r="H36" s="66">
        <f t="shared" si="5"/>
        <v>2621</v>
      </c>
      <c r="I36" s="66">
        <f t="shared" si="5"/>
        <v>4145</v>
      </c>
      <c r="J36" s="66">
        <f t="shared" si="5"/>
        <v>4502</v>
      </c>
      <c r="K36" s="66">
        <f t="shared" si="5"/>
        <v>4724</v>
      </c>
      <c r="L36" s="66">
        <f t="shared" si="5"/>
        <v>3138</v>
      </c>
      <c r="M36" s="66">
        <f t="shared" si="5"/>
        <v>3472</v>
      </c>
      <c r="N36" s="66">
        <f t="shared" si="5"/>
        <v>3152</v>
      </c>
      <c r="O36" s="66">
        <f t="shared" si="3"/>
        <v>39725</v>
      </c>
    </row>
    <row r="37" spans="1:15" ht="21.75" thickBot="1">
      <c r="A37" s="81"/>
      <c r="B37" s="28" t="s">
        <v>263</v>
      </c>
      <c r="C37" s="27">
        <f>SUM(C38:C46)</f>
        <v>84</v>
      </c>
      <c r="D37" s="27">
        <f aca="true" t="shared" si="6" ref="D37:N37">SUM(D38:D46)</f>
        <v>85</v>
      </c>
      <c r="E37" s="27">
        <f t="shared" si="6"/>
        <v>86</v>
      </c>
      <c r="F37" s="27">
        <f t="shared" si="6"/>
        <v>89</v>
      </c>
      <c r="G37" s="27">
        <f t="shared" si="6"/>
        <v>88</v>
      </c>
      <c r="H37" s="27">
        <f t="shared" si="6"/>
        <v>116</v>
      </c>
      <c r="I37" s="27">
        <f t="shared" si="6"/>
        <v>183</v>
      </c>
      <c r="J37" s="27">
        <f t="shared" si="6"/>
        <v>227</v>
      </c>
      <c r="K37" s="27">
        <f t="shared" si="6"/>
        <v>243</v>
      </c>
      <c r="L37" s="27">
        <f t="shared" si="6"/>
        <v>143</v>
      </c>
      <c r="M37" s="27">
        <f t="shared" si="6"/>
        <v>96</v>
      </c>
      <c r="N37" s="27">
        <f t="shared" si="6"/>
        <v>117</v>
      </c>
      <c r="O37" s="27">
        <f t="shared" si="3"/>
        <v>1557</v>
      </c>
    </row>
    <row r="38" spans="1:15" ht="12.75">
      <c r="A38" s="81"/>
      <c r="B38" s="44" t="s">
        <v>13</v>
      </c>
      <c r="C38" s="29">
        <v>6</v>
      </c>
      <c r="D38" s="29">
        <v>5</v>
      </c>
      <c r="E38" s="29">
        <v>9</v>
      </c>
      <c r="F38" s="29">
        <v>6</v>
      </c>
      <c r="G38" s="29">
        <v>0</v>
      </c>
      <c r="H38" s="29">
        <v>8</v>
      </c>
      <c r="I38" s="29">
        <v>15</v>
      </c>
      <c r="J38" s="29">
        <v>8</v>
      </c>
      <c r="K38" s="29">
        <v>9</v>
      </c>
      <c r="L38" s="29">
        <v>8</v>
      </c>
      <c r="M38" s="29">
        <v>5</v>
      </c>
      <c r="N38" s="29">
        <v>8</v>
      </c>
      <c r="O38" s="30">
        <f t="shared" si="3"/>
        <v>87</v>
      </c>
    </row>
    <row r="39" spans="1:15" ht="12.75">
      <c r="A39" s="81"/>
      <c r="B39" s="45" t="s">
        <v>14</v>
      </c>
      <c r="C39" s="31">
        <v>16</v>
      </c>
      <c r="D39" s="31">
        <v>27</v>
      </c>
      <c r="E39" s="31">
        <v>22</v>
      </c>
      <c r="F39" s="31">
        <v>24</v>
      </c>
      <c r="G39" s="31">
        <v>26</v>
      </c>
      <c r="H39" s="31">
        <v>26</v>
      </c>
      <c r="I39" s="31">
        <v>37</v>
      </c>
      <c r="J39" s="31">
        <v>34</v>
      </c>
      <c r="K39" s="31">
        <v>39</v>
      </c>
      <c r="L39" s="31">
        <v>37</v>
      </c>
      <c r="M39" s="31">
        <v>32</v>
      </c>
      <c r="N39" s="31">
        <v>34</v>
      </c>
      <c r="O39" s="32">
        <f t="shared" si="3"/>
        <v>354</v>
      </c>
    </row>
    <row r="40" spans="1:15" ht="22.5">
      <c r="A40" s="81"/>
      <c r="B40" s="45" t="s">
        <v>15</v>
      </c>
      <c r="C40" s="31">
        <v>2</v>
      </c>
      <c r="D40" s="31">
        <v>2</v>
      </c>
      <c r="E40" s="31">
        <v>3</v>
      </c>
      <c r="F40" s="31">
        <v>4</v>
      </c>
      <c r="G40" s="31">
        <v>8</v>
      </c>
      <c r="H40" s="31">
        <v>3</v>
      </c>
      <c r="I40" s="31">
        <v>6</v>
      </c>
      <c r="J40" s="31">
        <v>9</v>
      </c>
      <c r="K40" s="31">
        <v>9</v>
      </c>
      <c r="L40" s="31">
        <v>8</v>
      </c>
      <c r="M40" s="31">
        <v>8</v>
      </c>
      <c r="N40" s="31">
        <v>5</v>
      </c>
      <c r="O40" s="32">
        <f t="shared" si="3"/>
        <v>67</v>
      </c>
    </row>
    <row r="41" spans="1:15" ht="12.75">
      <c r="A41" s="81"/>
      <c r="B41" s="45" t="s">
        <v>16</v>
      </c>
      <c r="C41" s="31">
        <v>5</v>
      </c>
      <c r="D41" s="31">
        <v>7</v>
      </c>
      <c r="E41" s="31">
        <v>2</v>
      </c>
      <c r="F41" s="31">
        <v>5</v>
      </c>
      <c r="G41" s="31">
        <v>2</v>
      </c>
      <c r="H41" s="31">
        <v>4</v>
      </c>
      <c r="I41" s="31">
        <v>6</v>
      </c>
      <c r="J41" s="31">
        <v>9</v>
      </c>
      <c r="K41" s="31">
        <v>8</v>
      </c>
      <c r="L41" s="31">
        <v>5</v>
      </c>
      <c r="M41" s="31">
        <v>0</v>
      </c>
      <c r="N41" s="31">
        <v>9</v>
      </c>
      <c r="O41" s="32">
        <f t="shared" si="3"/>
        <v>62</v>
      </c>
    </row>
    <row r="42" spans="1:15" ht="12.75">
      <c r="A42" s="81"/>
      <c r="B42" s="45" t="s">
        <v>17</v>
      </c>
      <c r="C42" s="31">
        <v>23</v>
      </c>
      <c r="D42" s="31">
        <v>16</v>
      </c>
      <c r="E42" s="31">
        <v>20</v>
      </c>
      <c r="F42" s="31">
        <v>25</v>
      </c>
      <c r="G42" s="31">
        <v>22</v>
      </c>
      <c r="H42" s="31">
        <v>26</v>
      </c>
      <c r="I42" s="31">
        <v>48</v>
      </c>
      <c r="J42" s="31">
        <v>50</v>
      </c>
      <c r="K42" s="31">
        <v>64</v>
      </c>
      <c r="L42" s="31">
        <v>37</v>
      </c>
      <c r="M42" s="31">
        <v>17</v>
      </c>
      <c r="N42" s="31">
        <v>29</v>
      </c>
      <c r="O42" s="32">
        <f t="shared" si="3"/>
        <v>377</v>
      </c>
    </row>
    <row r="43" spans="1:15" ht="22.5">
      <c r="A43" s="81"/>
      <c r="B43" s="45" t="s">
        <v>18</v>
      </c>
      <c r="C43" s="31">
        <v>0</v>
      </c>
      <c r="D43" s="31">
        <v>0</v>
      </c>
      <c r="E43" s="31">
        <v>3</v>
      </c>
      <c r="F43" s="31">
        <v>0</v>
      </c>
      <c r="G43" s="31">
        <v>1</v>
      </c>
      <c r="H43" s="31">
        <v>0</v>
      </c>
      <c r="I43" s="31">
        <v>0</v>
      </c>
      <c r="J43" s="31">
        <v>1</v>
      </c>
      <c r="K43" s="31">
        <v>3</v>
      </c>
      <c r="L43" s="31">
        <v>1</v>
      </c>
      <c r="M43" s="31">
        <v>0</v>
      </c>
      <c r="N43" s="31">
        <v>0</v>
      </c>
      <c r="O43" s="32">
        <f t="shared" si="3"/>
        <v>9</v>
      </c>
    </row>
    <row r="44" spans="1:15" ht="12.75">
      <c r="A44" s="81"/>
      <c r="B44" s="45" t="s">
        <v>19</v>
      </c>
      <c r="C44" s="31">
        <v>32</v>
      </c>
      <c r="D44" s="31">
        <v>26</v>
      </c>
      <c r="E44" s="31">
        <v>27</v>
      </c>
      <c r="F44" s="31">
        <v>25</v>
      </c>
      <c r="G44" s="31">
        <v>29</v>
      </c>
      <c r="H44" s="31">
        <v>49</v>
      </c>
      <c r="I44" s="31">
        <v>71</v>
      </c>
      <c r="J44" s="31">
        <v>116</v>
      </c>
      <c r="K44" s="31">
        <v>111</v>
      </c>
      <c r="L44" s="31">
        <v>47</v>
      </c>
      <c r="M44" s="31">
        <v>34</v>
      </c>
      <c r="N44" s="31">
        <v>32</v>
      </c>
      <c r="O44" s="32">
        <f t="shared" si="3"/>
        <v>599</v>
      </c>
    </row>
    <row r="45" spans="1:15" ht="12.75">
      <c r="A45" s="81"/>
      <c r="B45" s="45" t="s">
        <v>20</v>
      </c>
      <c r="C45" s="31">
        <v>0</v>
      </c>
      <c r="D45" s="31">
        <v>1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2">
        <f t="shared" si="3"/>
        <v>1</v>
      </c>
    </row>
    <row r="46" spans="1:15" ht="13.5" thickBot="1">
      <c r="A46" s="81"/>
      <c r="B46" s="46" t="s">
        <v>21</v>
      </c>
      <c r="C46" s="23">
        <v>0</v>
      </c>
      <c r="D46" s="23">
        <v>1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33">
        <f t="shared" si="3"/>
        <v>1</v>
      </c>
    </row>
    <row r="47" spans="1:15" ht="26.25" customHeight="1" thickBot="1">
      <c r="A47" s="81"/>
      <c r="B47" s="28" t="s">
        <v>22</v>
      </c>
      <c r="C47" s="27">
        <f>SUM(C48:C59)</f>
        <v>2076</v>
      </c>
      <c r="D47" s="27">
        <f aca="true" t="shared" si="7" ref="D47:N47">SUM(D48:D59)</f>
        <v>1205</v>
      </c>
      <c r="E47" s="27">
        <f t="shared" si="7"/>
        <v>1538</v>
      </c>
      <c r="F47" s="27">
        <f t="shared" si="7"/>
        <v>2086</v>
      </c>
      <c r="G47" s="27">
        <f t="shared" si="7"/>
        <v>1335</v>
      </c>
      <c r="H47" s="27">
        <f t="shared" si="7"/>
        <v>1416</v>
      </c>
      <c r="I47" s="27">
        <f t="shared" si="7"/>
        <v>2132</v>
      </c>
      <c r="J47" s="27">
        <f t="shared" si="7"/>
        <v>2172</v>
      </c>
      <c r="K47" s="27">
        <f t="shared" si="7"/>
        <v>2480</v>
      </c>
      <c r="L47" s="27">
        <f t="shared" si="7"/>
        <v>1495</v>
      </c>
      <c r="M47" s="27">
        <f t="shared" si="7"/>
        <v>1622</v>
      </c>
      <c r="N47" s="27">
        <f t="shared" si="7"/>
        <v>1861</v>
      </c>
      <c r="O47" s="27">
        <f t="shared" si="3"/>
        <v>21418</v>
      </c>
    </row>
    <row r="48" spans="1:15" ht="12.75">
      <c r="A48" s="81"/>
      <c r="B48" s="47" t="s">
        <v>23</v>
      </c>
      <c r="C48" s="29">
        <v>0</v>
      </c>
      <c r="D48" s="29">
        <v>0</v>
      </c>
      <c r="E48" s="29">
        <v>0</v>
      </c>
      <c r="F48" s="29">
        <v>0</v>
      </c>
      <c r="G48" s="29">
        <v>1</v>
      </c>
      <c r="H48" s="29">
        <v>2</v>
      </c>
      <c r="I48" s="29">
        <v>1</v>
      </c>
      <c r="J48" s="29">
        <v>1</v>
      </c>
      <c r="K48" s="29">
        <v>4</v>
      </c>
      <c r="L48" s="29">
        <v>0</v>
      </c>
      <c r="M48" s="29">
        <v>0</v>
      </c>
      <c r="N48" s="29">
        <v>3</v>
      </c>
      <c r="O48" s="30">
        <f t="shared" si="3"/>
        <v>12</v>
      </c>
    </row>
    <row r="49" spans="1:15" ht="12.75">
      <c r="A49" s="81"/>
      <c r="B49" s="48" t="s">
        <v>24</v>
      </c>
      <c r="C49" s="31">
        <v>19</v>
      </c>
      <c r="D49" s="31">
        <v>6</v>
      </c>
      <c r="E49" s="31">
        <v>8</v>
      </c>
      <c r="F49" s="31">
        <v>6</v>
      </c>
      <c r="G49" s="31">
        <v>9</v>
      </c>
      <c r="H49" s="31">
        <v>15</v>
      </c>
      <c r="I49" s="31">
        <v>35</v>
      </c>
      <c r="J49" s="31">
        <v>8</v>
      </c>
      <c r="K49" s="31">
        <v>31</v>
      </c>
      <c r="L49" s="31">
        <v>14</v>
      </c>
      <c r="M49" s="31">
        <v>20</v>
      </c>
      <c r="N49" s="31">
        <v>5</v>
      </c>
      <c r="O49" s="32">
        <f t="shared" si="3"/>
        <v>176</v>
      </c>
    </row>
    <row r="50" spans="1:15" ht="12.75">
      <c r="A50" s="81"/>
      <c r="B50" s="48" t="s">
        <v>25</v>
      </c>
      <c r="C50" s="31">
        <v>1818</v>
      </c>
      <c r="D50" s="31">
        <v>1049</v>
      </c>
      <c r="E50" s="31">
        <v>1302</v>
      </c>
      <c r="F50" s="31">
        <v>1873</v>
      </c>
      <c r="G50" s="31">
        <v>1159</v>
      </c>
      <c r="H50" s="31">
        <v>1209</v>
      </c>
      <c r="I50" s="31">
        <v>1831</v>
      </c>
      <c r="J50" s="31">
        <v>1861</v>
      </c>
      <c r="K50" s="31">
        <v>2155</v>
      </c>
      <c r="L50" s="31">
        <v>1218</v>
      </c>
      <c r="M50" s="31">
        <v>1320</v>
      </c>
      <c r="N50" s="31">
        <v>1561</v>
      </c>
      <c r="O50" s="32">
        <f t="shared" si="3"/>
        <v>18356</v>
      </c>
    </row>
    <row r="51" spans="1:15" ht="12.75">
      <c r="A51" s="81"/>
      <c r="B51" s="48" t="s">
        <v>26</v>
      </c>
      <c r="C51" s="31">
        <v>35</v>
      </c>
      <c r="D51" s="31">
        <v>32</v>
      </c>
      <c r="E51" s="31">
        <v>32</v>
      </c>
      <c r="F51" s="31">
        <v>43</v>
      </c>
      <c r="G51" s="31">
        <v>37</v>
      </c>
      <c r="H51" s="31">
        <v>47</v>
      </c>
      <c r="I51" s="31">
        <v>68</v>
      </c>
      <c r="J51" s="31">
        <v>101</v>
      </c>
      <c r="K51" s="31">
        <v>80</v>
      </c>
      <c r="L51" s="31">
        <v>60</v>
      </c>
      <c r="M51" s="31">
        <v>80</v>
      </c>
      <c r="N51" s="31">
        <v>68</v>
      </c>
      <c r="O51" s="32">
        <f t="shared" si="3"/>
        <v>683</v>
      </c>
    </row>
    <row r="52" spans="1:15" ht="12.75">
      <c r="A52" s="81"/>
      <c r="B52" s="48" t="s">
        <v>27</v>
      </c>
      <c r="C52" s="31">
        <v>87</v>
      </c>
      <c r="D52" s="31">
        <v>84</v>
      </c>
      <c r="E52" s="31">
        <v>166</v>
      </c>
      <c r="F52" s="31">
        <v>121</v>
      </c>
      <c r="G52" s="31">
        <v>89</v>
      </c>
      <c r="H52" s="31">
        <v>108</v>
      </c>
      <c r="I52" s="31">
        <v>107</v>
      </c>
      <c r="J52" s="31">
        <v>121</v>
      </c>
      <c r="K52" s="31">
        <v>139</v>
      </c>
      <c r="L52" s="31">
        <v>155</v>
      </c>
      <c r="M52" s="31">
        <v>136</v>
      </c>
      <c r="N52" s="31">
        <v>168</v>
      </c>
      <c r="O52" s="32">
        <f t="shared" si="3"/>
        <v>1481</v>
      </c>
    </row>
    <row r="53" spans="1:15" ht="12.75">
      <c r="A53" s="81"/>
      <c r="B53" s="48" t="s">
        <v>28</v>
      </c>
      <c r="C53" s="31">
        <v>8</v>
      </c>
      <c r="D53" s="31">
        <v>5</v>
      </c>
      <c r="E53" s="31">
        <v>2</v>
      </c>
      <c r="F53" s="31">
        <v>2</v>
      </c>
      <c r="G53" s="31">
        <v>7</v>
      </c>
      <c r="H53" s="31">
        <v>3</v>
      </c>
      <c r="I53" s="31">
        <v>21</v>
      </c>
      <c r="J53" s="31">
        <v>4</v>
      </c>
      <c r="K53" s="31">
        <v>12</v>
      </c>
      <c r="L53" s="31">
        <v>5</v>
      </c>
      <c r="M53" s="31">
        <v>13</v>
      </c>
      <c r="N53" s="31">
        <v>7</v>
      </c>
      <c r="O53" s="32">
        <f t="shared" si="3"/>
        <v>89</v>
      </c>
    </row>
    <row r="54" spans="1:15" ht="12.75">
      <c r="A54" s="81"/>
      <c r="B54" s="48" t="s">
        <v>29</v>
      </c>
      <c r="C54" s="31">
        <v>9</v>
      </c>
      <c r="D54" s="31">
        <v>12</v>
      </c>
      <c r="E54" s="31">
        <v>6</v>
      </c>
      <c r="F54" s="31">
        <v>15</v>
      </c>
      <c r="G54" s="31">
        <v>7</v>
      </c>
      <c r="H54" s="31">
        <v>5</v>
      </c>
      <c r="I54" s="31">
        <v>14</v>
      </c>
      <c r="J54" s="31">
        <v>17</v>
      </c>
      <c r="K54" s="31">
        <v>9</v>
      </c>
      <c r="L54" s="31">
        <v>7</v>
      </c>
      <c r="M54" s="31">
        <v>14</v>
      </c>
      <c r="N54" s="31">
        <v>6</v>
      </c>
      <c r="O54" s="32">
        <f t="shared" si="3"/>
        <v>121</v>
      </c>
    </row>
    <row r="55" spans="1:15" ht="12.75">
      <c r="A55" s="81"/>
      <c r="B55" s="48" t="s">
        <v>30</v>
      </c>
      <c r="C55" s="31">
        <v>2</v>
      </c>
      <c r="D55" s="31">
        <v>3</v>
      </c>
      <c r="E55" s="31">
        <v>1</v>
      </c>
      <c r="F55" s="31">
        <v>4</v>
      </c>
      <c r="G55" s="31">
        <v>0</v>
      </c>
      <c r="H55" s="31">
        <v>2</v>
      </c>
      <c r="I55" s="31">
        <v>6</v>
      </c>
      <c r="J55" s="31">
        <v>4</v>
      </c>
      <c r="K55" s="31">
        <v>1</v>
      </c>
      <c r="L55" s="31">
        <v>3</v>
      </c>
      <c r="M55" s="31">
        <v>2</v>
      </c>
      <c r="N55" s="31">
        <v>5</v>
      </c>
      <c r="O55" s="32">
        <f t="shared" si="3"/>
        <v>33</v>
      </c>
    </row>
    <row r="56" spans="1:15" ht="12.75">
      <c r="A56" s="81"/>
      <c r="B56" s="48" t="s">
        <v>31</v>
      </c>
      <c r="C56" s="31">
        <v>4</v>
      </c>
      <c r="D56" s="31">
        <v>0</v>
      </c>
      <c r="E56" s="31">
        <v>1</v>
      </c>
      <c r="F56" s="31">
        <v>2</v>
      </c>
      <c r="G56" s="31">
        <v>5</v>
      </c>
      <c r="H56" s="31">
        <v>1</v>
      </c>
      <c r="I56" s="31">
        <v>10</v>
      </c>
      <c r="J56" s="31">
        <v>3</v>
      </c>
      <c r="K56" s="31">
        <v>6</v>
      </c>
      <c r="L56" s="31">
        <v>4</v>
      </c>
      <c r="M56" s="31">
        <v>1</v>
      </c>
      <c r="N56" s="31">
        <v>1</v>
      </c>
      <c r="O56" s="32">
        <f t="shared" si="3"/>
        <v>38</v>
      </c>
    </row>
    <row r="57" spans="1:15" ht="12.75">
      <c r="A57" s="81"/>
      <c r="B57" s="48" t="s">
        <v>32</v>
      </c>
      <c r="C57" s="31">
        <v>64</v>
      </c>
      <c r="D57" s="31">
        <v>10</v>
      </c>
      <c r="E57" s="31">
        <v>11</v>
      </c>
      <c r="F57" s="31">
        <v>13</v>
      </c>
      <c r="G57" s="31">
        <v>7</v>
      </c>
      <c r="H57" s="31">
        <v>10</v>
      </c>
      <c r="I57" s="31">
        <v>22</v>
      </c>
      <c r="J57" s="31">
        <v>14</v>
      </c>
      <c r="K57" s="31">
        <v>22</v>
      </c>
      <c r="L57" s="31">
        <v>16</v>
      </c>
      <c r="M57" s="31">
        <v>18</v>
      </c>
      <c r="N57" s="31">
        <v>16</v>
      </c>
      <c r="O57" s="32">
        <f t="shared" si="3"/>
        <v>223</v>
      </c>
    </row>
    <row r="58" spans="1:15" ht="12.75">
      <c r="A58" s="81"/>
      <c r="B58" s="48" t="s">
        <v>33</v>
      </c>
      <c r="C58" s="31">
        <v>22</v>
      </c>
      <c r="D58" s="31">
        <v>3</v>
      </c>
      <c r="E58" s="31">
        <v>6</v>
      </c>
      <c r="F58" s="31">
        <v>5</v>
      </c>
      <c r="G58" s="31">
        <v>7</v>
      </c>
      <c r="H58" s="31">
        <v>11</v>
      </c>
      <c r="I58" s="31">
        <v>6</v>
      </c>
      <c r="J58" s="31">
        <v>6</v>
      </c>
      <c r="K58" s="31">
        <v>15</v>
      </c>
      <c r="L58" s="31">
        <v>6</v>
      </c>
      <c r="M58" s="31">
        <v>11</v>
      </c>
      <c r="N58" s="31">
        <v>14</v>
      </c>
      <c r="O58" s="32">
        <f t="shared" si="3"/>
        <v>112</v>
      </c>
    </row>
    <row r="59" spans="1:15" ht="13.5" thickBot="1">
      <c r="A59" s="81"/>
      <c r="B59" s="49" t="s">
        <v>34</v>
      </c>
      <c r="C59" s="23">
        <v>8</v>
      </c>
      <c r="D59" s="23">
        <v>1</v>
      </c>
      <c r="E59" s="23">
        <v>3</v>
      </c>
      <c r="F59" s="23">
        <v>2</v>
      </c>
      <c r="G59" s="23">
        <v>7</v>
      </c>
      <c r="H59" s="23">
        <v>3</v>
      </c>
      <c r="I59" s="23">
        <v>11</v>
      </c>
      <c r="J59" s="23">
        <v>32</v>
      </c>
      <c r="K59" s="23">
        <v>6</v>
      </c>
      <c r="L59" s="23">
        <v>7</v>
      </c>
      <c r="M59" s="23">
        <v>7</v>
      </c>
      <c r="N59" s="23">
        <v>7</v>
      </c>
      <c r="O59" s="33">
        <f t="shared" si="3"/>
        <v>94</v>
      </c>
    </row>
    <row r="60" spans="1:15" ht="29.25" customHeight="1" thickBot="1">
      <c r="A60" s="81"/>
      <c r="B60" s="28" t="s">
        <v>35</v>
      </c>
      <c r="C60" s="27">
        <f aca="true" t="shared" si="8" ref="C60:N60">SUM(C61:C82)</f>
        <v>1172</v>
      </c>
      <c r="D60" s="27">
        <f t="shared" si="8"/>
        <v>647</v>
      </c>
      <c r="E60" s="27">
        <f t="shared" si="8"/>
        <v>653</v>
      </c>
      <c r="F60" s="27">
        <f t="shared" si="8"/>
        <v>800</v>
      </c>
      <c r="G60" s="27">
        <f t="shared" si="8"/>
        <v>2027</v>
      </c>
      <c r="H60" s="27">
        <f t="shared" si="8"/>
        <v>1089</v>
      </c>
      <c r="I60" s="27">
        <f t="shared" si="8"/>
        <v>1830</v>
      </c>
      <c r="J60" s="27">
        <f t="shared" si="8"/>
        <v>2103</v>
      </c>
      <c r="K60" s="27">
        <f t="shared" si="8"/>
        <v>2001</v>
      </c>
      <c r="L60" s="27">
        <f t="shared" si="8"/>
        <v>1500</v>
      </c>
      <c r="M60" s="27">
        <f t="shared" si="8"/>
        <v>1754</v>
      </c>
      <c r="N60" s="27">
        <f t="shared" si="8"/>
        <v>1174</v>
      </c>
      <c r="O60" s="27">
        <f>SUM(C60:N60)</f>
        <v>16750</v>
      </c>
    </row>
    <row r="61" spans="1:15" ht="12.75">
      <c r="A61" s="81"/>
      <c r="B61" s="47" t="s">
        <v>36</v>
      </c>
      <c r="C61" s="29">
        <v>0</v>
      </c>
      <c r="D61" s="29">
        <v>2</v>
      </c>
      <c r="E61" s="29">
        <v>0</v>
      </c>
      <c r="F61" s="29">
        <v>0</v>
      </c>
      <c r="G61" s="29">
        <v>2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30">
        <f aca="true" t="shared" si="9" ref="O61:O123">SUM(C61:N61)</f>
        <v>4</v>
      </c>
    </row>
    <row r="62" spans="1:15" ht="12.75">
      <c r="A62" s="81"/>
      <c r="B62" s="48" t="s">
        <v>51</v>
      </c>
      <c r="C62" s="31">
        <v>0</v>
      </c>
      <c r="D62" s="31">
        <v>0</v>
      </c>
      <c r="E62" s="31">
        <v>0</v>
      </c>
      <c r="F62" s="31">
        <v>0</v>
      </c>
      <c r="G62" s="31">
        <v>1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1</v>
      </c>
      <c r="O62" s="32">
        <f t="shared" si="9"/>
        <v>2</v>
      </c>
    </row>
    <row r="63" spans="1:15" ht="12.75">
      <c r="A63" s="81"/>
      <c r="B63" s="48" t="s">
        <v>37</v>
      </c>
      <c r="C63" s="31">
        <v>1</v>
      </c>
      <c r="D63" s="31">
        <v>2</v>
      </c>
      <c r="E63" s="31">
        <v>2</v>
      </c>
      <c r="F63" s="31">
        <v>2</v>
      </c>
      <c r="G63" s="31">
        <v>6</v>
      </c>
      <c r="H63" s="31">
        <v>9</v>
      </c>
      <c r="I63" s="31">
        <v>13</v>
      </c>
      <c r="J63" s="31">
        <v>12</v>
      </c>
      <c r="K63" s="31">
        <v>14</v>
      </c>
      <c r="L63" s="31">
        <v>12</v>
      </c>
      <c r="M63" s="31">
        <v>9</v>
      </c>
      <c r="N63" s="31">
        <v>4</v>
      </c>
      <c r="O63" s="32">
        <f t="shared" si="9"/>
        <v>86</v>
      </c>
    </row>
    <row r="64" spans="1:15" ht="12.75">
      <c r="A64" s="81"/>
      <c r="B64" s="48" t="s">
        <v>38</v>
      </c>
      <c r="C64" s="31">
        <v>6</v>
      </c>
      <c r="D64" s="31">
        <v>1</v>
      </c>
      <c r="E64" s="31">
        <v>0</v>
      </c>
      <c r="F64" s="31">
        <v>6</v>
      </c>
      <c r="G64" s="31">
        <v>0</v>
      </c>
      <c r="H64" s="31">
        <v>1</v>
      </c>
      <c r="I64" s="31">
        <v>1</v>
      </c>
      <c r="J64" s="31">
        <v>0</v>
      </c>
      <c r="K64" s="31">
        <v>6</v>
      </c>
      <c r="L64" s="31">
        <v>0</v>
      </c>
      <c r="M64" s="31">
        <v>4</v>
      </c>
      <c r="N64" s="31">
        <v>3</v>
      </c>
      <c r="O64" s="32">
        <f t="shared" si="9"/>
        <v>28</v>
      </c>
    </row>
    <row r="65" spans="1:15" ht="22.5">
      <c r="A65" s="81"/>
      <c r="B65" s="45" t="s">
        <v>35</v>
      </c>
      <c r="C65" s="31">
        <v>244</v>
      </c>
      <c r="D65" s="31">
        <v>117</v>
      </c>
      <c r="E65" s="31">
        <v>116</v>
      </c>
      <c r="F65" s="31">
        <v>153</v>
      </c>
      <c r="G65" s="31">
        <v>168</v>
      </c>
      <c r="H65" s="31">
        <v>140</v>
      </c>
      <c r="I65" s="31">
        <v>245</v>
      </c>
      <c r="J65" s="31">
        <v>164</v>
      </c>
      <c r="K65" s="31">
        <v>195</v>
      </c>
      <c r="L65" s="31">
        <v>155</v>
      </c>
      <c r="M65" s="31">
        <v>102</v>
      </c>
      <c r="N65" s="31">
        <v>211</v>
      </c>
      <c r="O65" s="32">
        <f t="shared" si="9"/>
        <v>2010</v>
      </c>
    </row>
    <row r="66" spans="1:15" ht="12.75">
      <c r="A66" s="81"/>
      <c r="B66" s="48" t="s">
        <v>39</v>
      </c>
      <c r="C66" s="31">
        <v>0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1</v>
      </c>
      <c r="L66" s="31">
        <v>0</v>
      </c>
      <c r="M66" s="31">
        <v>0</v>
      </c>
      <c r="N66" s="31">
        <v>1</v>
      </c>
      <c r="O66" s="32">
        <f t="shared" si="9"/>
        <v>2</v>
      </c>
    </row>
    <row r="67" spans="1:15" ht="12.75">
      <c r="A67" s="81"/>
      <c r="B67" s="48" t="s">
        <v>40</v>
      </c>
      <c r="C67" s="31">
        <v>3</v>
      </c>
      <c r="D67" s="31">
        <v>0</v>
      </c>
      <c r="E67" s="31">
        <v>4</v>
      </c>
      <c r="F67" s="31">
        <v>4</v>
      </c>
      <c r="G67" s="31">
        <v>3</v>
      </c>
      <c r="H67" s="31">
        <v>6</v>
      </c>
      <c r="I67" s="31">
        <v>10</v>
      </c>
      <c r="J67" s="31">
        <v>6</v>
      </c>
      <c r="K67" s="31">
        <v>14</v>
      </c>
      <c r="L67" s="31">
        <v>8</v>
      </c>
      <c r="M67" s="31">
        <v>2</v>
      </c>
      <c r="N67" s="31">
        <v>6</v>
      </c>
      <c r="O67" s="32">
        <f t="shared" si="9"/>
        <v>66</v>
      </c>
    </row>
    <row r="68" spans="1:15" ht="12.75">
      <c r="A68" s="81"/>
      <c r="B68" s="48" t="s">
        <v>41</v>
      </c>
      <c r="C68" s="31">
        <v>30</v>
      </c>
      <c r="D68" s="31">
        <v>18</v>
      </c>
      <c r="E68" s="31">
        <v>31</v>
      </c>
      <c r="F68" s="31">
        <v>27</v>
      </c>
      <c r="G68" s="31">
        <v>25</v>
      </c>
      <c r="H68" s="31">
        <v>25</v>
      </c>
      <c r="I68" s="31">
        <v>42</v>
      </c>
      <c r="J68" s="31">
        <v>62</v>
      </c>
      <c r="K68" s="31">
        <v>100</v>
      </c>
      <c r="L68" s="31">
        <v>28</v>
      </c>
      <c r="M68" s="31">
        <v>99</v>
      </c>
      <c r="N68" s="31">
        <v>25</v>
      </c>
      <c r="O68" s="32">
        <f t="shared" si="9"/>
        <v>512</v>
      </c>
    </row>
    <row r="69" spans="1:15" ht="12.75">
      <c r="A69" s="81"/>
      <c r="B69" s="48" t="s">
        <v>251</v>
      </c>
      <c r="C69" s="31">
        <v>35</v>
      </c>
      <c r="D69" s="31">
        <v>16</v>
      </c>
      <c r="E69" s="31">
        <v>8</v>
      </c>
      <c r="F69" s="31">
        <v>23</v>
      </c>
      <c r="G69" s="31">
        <v>22</v>
      </c>
      <c r="H69" s="31">
        <v>21</v>
      </c>
      <c r="I69" s="31">
        <v>57</v>
      </c>
      <c r="J69" s="31">
        <v>91</v>
      </c>
      <c r="K69" s="31">
        <v>49</v>
      </c>
      <c r="L69" s="31">
        <v>58</v>
      </c>
      <c r="M69" s="31">
        <v>24</v>
      </c>
      <c r="N69" s="31">
        <v>20</v>
      </c>
      <c r="O69" s="32">
        <f t="shared" si="9"/>
        <v>424</v>
      </c>
    </row>
    <row r="70" spans="1:15" ht="12.75">
      <c r="A70" s="81"/>
      <c r="B70" s="48" t="s">
        <v>42</v>
      </c>
      <c r="C70" s="31">
        <v>0</v>
      </c>
      <c r="D70" s="31">
        <v>0</v>
      </c>
      <c r="E70" s="31">
        <v>0</v>
      </c>
      <c r="F70" s="31">
        <v>0</v>
      </c>
      <c r="G70" s="31">
        <v>1</v>
      </c>
      <c r="H70" s="31">
        <v>0</v>
      </c>
      <c r="I70" s="31">
        <v>2</v>
      </c>
      <c r="J70" s="31">
        <v>0</v>
      </c>
      <c r="K70" s="31">
        <v>8</v>
      </c>
      <c r="L70" s="31">
        <v>0</v>
      </c>
      <c r="M70" s="31">
        <v>0</v>
      </c>
      <c r="N70" s="31">
        <v>0</v>
      </c>
      <c r="O70" s="32">
        <f t="shared" si="9"/>
        <v>11</v>
      </c>
    </row>
    <row r="71" spans="1:15" ht="12.75">
      <c r="A71" s="81"/>
      <c r="B71" s="48" t="s">
        <v>43</v>
      </c>
      <c r="C71" s="31">
        <v>33</v>
      </c>
      <c r="D71" s="31">
        <v>8</v>
      </c>
      <c r="E71" s="31">
        <v>13</v>
      </c>
      <c r="F71" s="31">
        <v>16</v>
      </c>
      <c r="G71" s="31">
        <v>19</v>
      </c>
      <c r="H71" s="31">
        <v>25</v>
      </c>
      <c r="I71" s="31">
        <v>34</v>
      </c>
      <c r="J71" s="31">
        <v>35</v>
      </c>
      <c r="K71" s="31">
        <v>65</v>
      </c>
      <c r="L71" s="31">
        <v>49</v>
      </c>
      <c r="M71" s="31">
        <v>16</v>
      </c>
      <c r="N71" s="31">
        <v>22</v>
      </c>
      <c r="O71" s="32">
        <f t="shared" si="9"/>
        <v>335</v>
      </c>
    </row>
    <row r="72" spans="1:15" ht="12.75">
      <c r="A72" s="81"/>
      <c r="B72" s="48" t="s">
        <v>44</v>
      </c>
      <c r="C72" s="31">
        <v>219</v>
      </c>
      <c r="D72" s="31">
        <v>86</v>
      </c>
      <c r="E72" s="31">
        <v>94</v>
      </c>
      <c r="F72" s="31">
        <v>127</v>
      </c>
      <c r="G72" s="31">
        <v>986</v>
      </c>
      <c r="H72" s="31">
        <v>161</v>
      </c>
      <c r="I72" s="31">
        <v>215</v>
      </c>
      <c r="J72" s="31">
        <v>384</v>
      </c>
      <c r="K72" s="31">
        <v>267</v>
      </c>
      <c r="L72" s="31">
        <v>151</v>
      </c>
      <c r="M72" s="31">
        <v>746</v>
      </c>
      <c r="N72" s="31">
        <v>311</v>
      </c>
      <c r="O72" s="32">
        <f t="shared" si="9"/>
        <v>3747</v>
      </c>
    </row>
    <row r="73" spans="1:15" ht="12.75">
      <c r="A73" s="81"/>
      <c r="B73" s="48" t="s">
        <v>154</v>
      </c>
      <c r="C73" s="31">
        <v>51</v>
      </c>
      <c r="D73" s="31">
        <v>26</v>
      </c>
      <c r="E73" s="31">
        <v>33</v>
      </c>
      <c r="F73" s="31">
        <v>32</v>
      </c>
      <c r="G73" s="31">
        <v>79</v>
      </c>
      <c r="H73" s="31">
        <v>52</v>
      </c>
      <c r="I73" s="31">
        <v>101</v>
      </c>
      <c r="J73" s="31">
        <v>86</v>
      </c>
      <c r="K73" s="31">
        <v>95</v>
      </c>
      <c r="L73" s="31">
        <v>57</v>
      </c>
      <c r="M73" s="31">
        <v>42</v>
      </c>
      <c r="N73" s="31">
        <v>38</v>
      </c>
      <c r="O73" s="32">
        <f t="shared" si="9"/>
        <v>692</v>
      </c>
    </row>
    <row r="74" spans="1:15" ht="12.75">
      <c r="A74" s="81"/>
      <c r="B74" s="48" t="s">
        <v>53</v>
      </c>
      <c r="C74" s="31">
        <v>9</v>
      </c>
      <c r="D74" s="31">
        <v>3</v>
      </c>
      <c r="E74" s="31">
        <v>5</v>
      </c>
      <c r="F74" s="31">
        <v>4</v>
      </c>
      <c r="G74" s="31">
        <v>2</v>
      </c>
      <c r="H74" s="31">
        <v>1</v>
      </c>
      <c r="I74" s="31">
        <v>8</v>
      </c>
      <c r="J74" s="31">
        <v>8</v>
      </c>
      <c r="K74" s="31">
        <v>9</v>
      </c>
      <c r="L74" s="31">
        <v>5</v>
      </c>
      <c r="M74" s="31">
        <v>1</v>
      </c>
      <c r="N74" s="31">
        <v>1</v>
      </c>
      <c r="O74" s="32">
        <f t="shared" si="9"/>
        <v>56</v>
      </c>
    </row>
    <row r="75" spans="1:15" ht="12.75">
      <c r="A75" s="81"/>
      <c r="B75" s="48" t="s">
        <v>52</v>
      </c>
      <c r="C75" s="31">
        <v>122</v>
      </c>
      <c r="D75" s="31">
        <v>77</v>
      </c>
      <c r="E75" s="31">
        <v>43</v>
      </c>
      <c r="F75" s="31">
        <v>108</v>
      </c>
      <c r="G75" s="31">
        <v>287</v>
      </c>
      <c r="H75" s="31">
        <v>203</v>
      </c>
      <c r="I75" s="31">
        <v>421</v>
      </c>
      <c r="J75" s="31">
        <v>381</v>
      </c>
      <c r="K75" s="31">
        <v>223</v>
      </c>
      <c r="L75" s="31">
        <v>342</v>
      </c>
      <c r="M75" s="31">
        <v>164</v>
      </c>
      <c r="N75" s="31">
        <v>111</v>
      </c>
      <c r="O75" s="32">
        <f t="shared" si="9"/>
        <v>2482</v>
      </c>
    </row>
    <row r="76" spans="1:15" ht="12.75">
      <c r="A76" s="81"/>
      <c r="B76" s="48" t="s">
        <v>183</v>
      </c>
      <c r="C76" s="31">
        <v>13</v>
      </c>
      <c r="D76" s="31">
        <v>5</v>
      </c>
      <c r="E76" s="31">
        <v>17</v>
      </c>
      <c r="F76" s="31">
        <v>9</v>
      </c>
      <c r="G76" s="31">
        <v>13</v>
      </c>
      <c r="H76" s="31">
        <v>22</v>
      </c>
      <c r="I76" s="31">
        <v>9</v>
      </c>
      <c r="J76" s="31">
        <v>20</v>
      </c>
      <c r="K76" s="31">
        <v>27</v>
      </c>
      <c r="L76" s="31">
        <v>15</v>
      </c>
      <c r="M76" s="31">
        <v>24</v>
      </c>
      <c r="N76" s="31">
        <v>9</v>
      </c>
      <c r="O76" s="32">
        <f t="shared" si="9"/>
        <v>183</v>
      </c>
    </row>
    <row r="77" spans="1:15" ht="12.75">
      <c r="A77" s="81"/>
      <c r="B77" s="48" t="s">
        <v>45</v>
      </c>
      <c r="C77" s="31">
        <v>13</v>
      </c>
      <c r="D77" s="31">
        <v>6</v>
      </c>
      <c r="E77" s="31">
        <v>8</v>
      </c>
      <c r="F77" s="31">
        <v>10</v>
      </c>
      <c r="G77" s="31">
        <v>9</v>
      </c>
      <c r="H77" s="31">
        <v>15</v>
      </c>
      <c r="I77" s="31">
        <v>36</v>
      </c>
      <c r="J77" s="31">
        <v>31</v>
      </c>
      <c r="K77" s="31">
        <v>28</v>
      </c>
      <c r="L77" s="31">
        <v>45</v>
      </c>
      <c r="M77" s="31">
        <v>19</v>
      </c>
      <c r="N77" s="31">
        <v>15</v>
      </c>
      <c r="O77" s="32">
        <f t="shared" si="9"/>
        <v>235</v>
      </c>
    </row>
    <row r="78" spans="1:15" ht="12.75">
      <c r="A78" s="81"/>
      <c r="B78" s="48" t="s">
        <v>46</v>
      </c>
      <c r="C78" s="31">
        <v>15</v>
      </c>
      <c r="D78" s="31">
        <v>4</v>
      </c>
      <c r="E78" s="31">
        <v>3</v>
      </c>
      <c r="F78" s="31">
        <v>9</v>
      </c>
      <c r="G78" s="31">
        <v>7</v>
      </c>
      <c r="H78" s="31">
        <v>7</v>
      </c>
      <c r="I78" s="31">
        <v>18</v>
      </c>
      <c r="J78" s="31">
        <v>20</v>
      </c>
      <c r="K78" s="31">
        <v>23</v>
      </c>
      <c r="L78" s="31">
        <v>9</v>
      </c>
      <c r="M78" s="31">
        <v>15</v>
      </c>
      <c r="N78" s="31">
        <v>3</v>
      </c>
      <c r="O78" s="32">
        <f t="shared" si="9"/>
        <v>133</v>
      </c>
    </row>
    <row r="79" spans="1:15" ht="12.75">
      <c r="A79" s="81"/>
      <c r="B79" s="48" t="s">
        <v>47</v>
      </c>
      <c r="C79" s="31">
        <v>209</v>
      </c>
      <c r="D79" s="31">
        <v>141</v>
      </c>
      <c r="E79" s="31">
        <v>120</v>
      </c>
      <c r="F79" s="31">
        <v>116</v>
      </c>
      <c r="G79" s="31">
        <v>191</v>
      </c>
      <c r="H79" s="31">
        <v>162</v>
      </c>
      <c r="I79" s="31">
        <v>225</v>
      </c>
      <c r="J79" s="31">
        <v>325</v>
      </c>
      <c r="K79" s="31">
        <v>399</v>
      </c>
      <c r="L79" s="31">
        <v>242</v>
      </c>
      <c r="M79" s="31">
        <v>244</v>
      </c>
      <c r="N79" s="31">
        <v>183</v>
      </c>
      <c r="O79" s="32">
        <f t="shared" si="9"/>
        <v>2557</v>
      </c>
    </row>
    <row r="80" spans="1:15" ht="12.75">
      <c r="A80" s="81"/>
      <c r="B80" s="48" t="s">
        <v>48</v>
      </c>
      <c r="C80" s="31">
        <v>69</v>
      </c>
      <c r="D80" s="31">
        <v>77</v>
      </c>
      <c r="E80" s="31">
        <v>83</v>
      </c>
      <c r="F80" s="31">
        <v>67</v>
      </c>
      <c r="G80" s="31">
        <v>99</v>
      </c>
      <c r="H80" s="31">
        <v>151</v>
      </c>
      <c r="I80" s="31">
        <v>218</v>
      </c>
      <c r="J80" s="31">
        <v>243</v>
      </c>
      <c r="K80" s="31">
        <v>271</v>
      </c>
      <c r="L80" s="31">
        <v>187</v>
      </c>
      <c r="M80" s="31">
        <v>136</v>
      </c>
      <c r="N80" s="31">
        <v>105</v>
      </c>
      <c r="O80" s="32">
        <f t="shared" si="9"/>
        <v>1706</v>
      </c>
    </row>
    <row r="81" spans="1:15" ht="12.75">
      <c r="A81" s="81"/>
      <c r="B81" s="48" t="s">
        <v>49</v>
      </c>
      <c r="C81" s="31">
        <v>72</v>
      </c>
      <c r="D81" s="31">
        <v>51</v>
      </c>
      <c r="E81" s="31">
        <v>53</v>
      </c>
      <c r="F81" s="31">
        <v>60</v>
      </c>
      <c r="G81" s="31">
        <v>82</v>
      </c>
      <c r="H81" s="31">
        <v>65</v>
      </c>
      <c r="I81" s="31">
        <v>142</v>
      </c>
      <c r="J81" s="31">
        <v>185</v>
      </c>
      <c r="K81" s="31">
        <v>172</v>
      </c>
      <c r="L81" s="31">
        <v>108</v>
      </c>
      <c r="M81" s="31">
        <v>89</v>
      </c>
      <c r="N81" s="31">
        <v>75</v>
      </c>
      <c r="O81" s="32">
        <f t="shared" si="9"/>
        <v>1154</v>
      </c>
    </row>
    <row r="82" spans="1:15" ht="13.5" thickBot="1">
      <c r="A82" s="81"/>
      <c r="B82" s="49" t="s">
        <v>50</v>
      </c>
      <c r="C82" s="23">
        <v>28</v>
      </c>
      <c r="D82" s="23">
        <v>7</v>
      </c>
      <c r="E82" s="23">
        <v>20</v>
      </c>
      <c r="F82" s="23">
        <v>27</v>
      </c>
      <c r="G82" s="23">
        <v>25</v>
      </c>
      <c r="H82" s="23">
        <v>23</v>
      </c>
      <c r="I82" s="23">
        <v>33</v>
      </c>
      <c r="J82" s="23">
        <v>50</v>
      </c>
      <c r="K82" s="23">
        <v>35</v>
      </c>
      <c r="L82" s="23">
        <v>29</v>
      </c>
      <c r="M82" s="23">
        <v>18</v>
      </c>
      <c r="N82" s="23">
        <v>30</v>
      </c>
      <c r="O82" s="33">
        <f t="shared" si="9"/>
        <v>325</v>
      </c>
    </row>
    <row r="83" spans="1:15" s="69" customFormat="1" ht="13.5" thickBot="1">
      <c r="A83" s="81"/>
      <c r="B83" s="65" t="s">
        <v>54</v>
      </c>
      <c r="C83" s="66">
        <f>C84+C98+C106+C110</f>
        <v>16524</v>
      </c>
      <c r="D83" s="66">
        <f aca="true" t="shared" si="10" ref="D83:N83">D84+D98+D106+D110</f>
        <v>10201</v>
      </c>
      <c r="E83" s="66">
        <f t="shared" si="10"/>
        <v>10674</v>
      </c>
      <c r="F83" s="66">
        <f t="shared" si="10"/>
        <v>14662</v>
      </c>
      <c r="G83" s="66">
        <f t="shared" si="10"/>
        <v>13756</v>
      </c>
      <c r="H83" s="66">
        <f t="shared" si="10"/>
        <v>17688</v>
      </c>
      <c r="I83" s="66">
        <f t="shared" si="10"/>
        <v>32462</v>
      </c>
      <c r="J83" s="66">
        <f t="shared" si="10"/>
        <v>35278</v>
      </c>
      <c r="K83" s="66">
        <f t="shared" si="10"/>
        <v>26809</v>
      </c>
      <c r="L83" s="66">
        <f t="shared" si="10"/>
        <v>16584</v>
      </c>
      <c r="M83" s="66">
        <f t="shared" si="10"/>
        <v>15947</v>
      </c>
      <c r="N83" s="66">
        <f t="shared" si="10"/>
        <v>13194</v>
      </c>
      <c r="O83" s="66">
        <f t="shared" si="9"/>
        <v>223779</v>
      </c>
    </row>
    <row r="84" spans="1:15" ht="13.5" thickBot="1">
      <c r="A84" s="81"/>
      <c r="B84" s="28" t="s">
        <v>175</v>
      </c>
      <c r="C84" s="27">
        <f>SUM(C85:C97)</f>
        <v>43</v>
      </c>
      <c r="D84" s="27">
        <f aca="true" t="shared" si="11" ref="D84:N84">SUM(D85:D97)</f>
        <v>36</v>
      </c>
      <c r="E84" s="27">
        <f t="shared" si="11"/>
        <v>44</v>
      </c>
      <c r="F84" s="27">
        <f t="shared" si="11"/>
        <v>65</v>
      </c>
      <c r="G84" s="27">
        <f t="shared" si="11"/>
        <v>44</v>
      </c>
      <c r="H84" s="27">
        <f t="shared" si="11"/>
        <v>75</v>
      </c>
      <c r="I84" s="27">
        <f t="shared" si="11"/>
        <v>90</v>
      </c>
      <c r="J84" s="27">
        <f t="shared" si="11"/>
        <v>93</v>
      </c>
      <c r="K84" s="27">
        <f t="shared" si="11"/>
        <v>82</v>
      </c>
      <c r="L84" s="27">
        <f t="shared" si="11"/>
        <v>58</v>
      </c>
      <c r="M84" s="27">
        <f t="shared" si="11"/>
        <v>71</v>
      </c>
      <c r="N84" s="27">
        <f t="shared" si="11"/>
        <v>65</v>
      </c>
      <c r="O84" s="27">
        <f t="shared" si="9"/>
        <v>766</v>
      </c>
    </row>
    <row r="85" spans="1:15" ht="22.5">
      <c r="A85" s="81"/>
      <c r="B85" s="44" t="s">
        <v>260</v>
      </c>
      <c r="C85" s="29">
        <v>1</v>
      </c>
      <c r="D85" s="29">
        <v>1</v>
      </c>
      <c r="E85" s="29">
        <v>2</v>
      </c>
      <c r="F85" s="29">
        <v>2</v>
      </c>
      <c r="G85" s="29">
        <v>1</v>
      </c>
      <c r="H85" s="29">
        <v>0</v>
      </c>
      <c r="I85" s="29">
        <v>6</v>
      </c>
      <c r="J85" s="29">
        <v>14</v>
      </c>
      <c r="K85" s="29">
        <v>5</v>
      </c>
      <c r="L85" s="29">
        <v>2</v>
      </c>
      <c r="M85" s="29">
        <v>1</v>
      </c>
      <c r="N85" s="29">
        <v>1</v>
      </c>
      <c r="O85" s="30">
        <f t="shared" si="9"/>
        <v>36</v>
      </c>
    </row>
    <row r="86" spans="1:15" ht="12.75">
      <c r="A86" s="81"/>
      <c r="B86" s="45" t="s">
        <v>56</v>
      </c>
      <c r="C86" s="31">
        <v>0</v>
      </c>
      <c r="D86" s="31">
        <v>0</v>
      </c>
      <c r="E86" s="31">
        <v>0</v>
      </c>
      <c r="F86" s="31">
        <v>0</v>
      </c>
      <c r="G86" s="31">
        <v>0</v>
      </c>
      <c r="H86" s="31">
        <v>1</v>
      </c>
      <c r="I86" s="31">
        <v>0</v>
      </c>
      <c r="J86" s="31">
        <v>0</v>
      </c>
      <c r="K86" s="31">
        <v>0</v>
      </c>
      <c r="L86" s="31">
        <v>3</v>
      </c>
      <c r="M86" s="31">
        <v>1</v>
      </c>
      <c r="N86" s="31">
        <v>0</v>
      </c>
      <c r="O86" s="32">
        <f t="shared" si="9"/>
        <v>5</v>
      </c>
    </row>
    <row r="87" spans="1:15" ht="12.75">
      <c r="A87" s="81"/>
      <c r="B87" s="45" t="s">
        <v>57</v>
      </c>
      <c r="C87" s="31">
        <v>0</v>
      </c>
      <c r="D87" s="31">
        <v>0</v>
      </c>
      <c r="E87" s="31">
        <v>1</v>
      </c>
      <c r="F87" s="31">
        <v>1</v>
      </c>
      <c r="G87" s="31">
        <v>1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1</v>
      </c>
      <c r="O87" s="32">
        <f>SUM(C87:N87)</f>
        <v>4</v>
      </c>
    </row>
    <row r="88" spans="1:15" ht="12.75">
      <c r="A88" s="81"/>
      <c r="B88" s="45" t="s">
        <v>58</v>
      </c>
      <c r="C88" s="31">
        <v>13</v>
      </c>
      <c r="D88" s="31">
        <v>8</v>
      </c>
      <c r="E88" s="31">
        <v>10</v>
      </c>
      <c r="F88" s="31">
        <v>12</v>
      </c>
      <c r="G88" s="31">
        <v>11</v>
      </c>
      <c r="H88" s="31">
        <v>7</v>
      </c>
      <c r="I88" s="31">
        <v>20</v>
      </c>
      <c r="J88" s="31">
        <v>11</v>
      </c>
      <c r="K88" s="31">
        <v>10</v>
      </c>
      <c r="L88" s="31">
        <v>16</v>
      </c>
      <c r="M88" s="31">
        <v>12</v>
      </c>
      <c r="N88" s="31">
        <v>11</v>
      </c>
      <c r="O88" s="32">
        <f t="shared" si="9"/>
        <v>141</v>
      </c>
    </row>
    <row r="89" spans="1:15" ht="12.75">
      <c r="A89" s="81"/>
      <c r="B89" s="45" t="s">
        <v>184</v>
      </c>
      <c r="C89" s="31">
        <v>0</v>
      </c>
      <c r="D89" s="31">
        <v>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2">
        <f t="shared" si="9"/>
        <v>0</v>
      </c>
    </row>
    <row r="90" spans="1:15" ht="12.75">
      <c r="A90" s="81"/>
      <c r="B90" s="45" t="s">
        <v>250</v>
      </c>
      <c r="C90" s="31">
        <v>19</v>
      </c>
      <c r="D90" s="31">
        <v>22</v>
      </c>
      <c r="E90" s="31">
        <v>23</v>
      </c>
      <c r="F90" s="31">
        <v>40</v>
      </c>
      <c r="G90" s="31">
        <v>24</v>
      </c>
      <c r="H90" s="31">
        <v>55</v>
      </c>
      <c r="I90" s="31">
        <v>38</v>
      </c>
      <c r="J90" s="31">
        <v>46</v>
      </c>
      <c r="K90" s="31">
        <v>41</v>
      </c>
      <c r="L90" s="31">
        <v>26</v>
      </c>
      <c r="M90" s="31">
        <v>47</v>
      </c>
      <c r="N90" s="31">
        <v>32</v>
      </c>
      <c r="O90" s="32">
        <f t="shared" si="9"/>
        <v>413</v>
      </c>
    </row>
    <row r="91" spans="1:15" ht="12.75">
      <c r="A91" s="81"/>
      <c r="B91" s="45" t="s">
        <v>185</v>
      </c>
      <c r="C91" s="31">
        <v>0</v>
      </c>
      <c r="D91" s="31">
        <v>0</v>
      </c>
      <c r="E91" s="31">
        <v>2</v>
      </c>
      <c r="F91" s="31">
        <v>2</v>
      </c>
      <c r="G91" s="31">
        <v>3</v>
      </c>
      <c r="H91" s="31">
        <v>1</v>
      </c>
      <c r="I91" s="31">
        <v>1</v>
      </c>
      <c r="J91" s="31">
        <v>4</v>
      </c>
      <c r="K91" s="31">
        <v>2</v>
      </c>
      <c r="L91" s="31">
        <v>1</v>
      </c>
      <c r="M91" s="31">
        <v>1</v>
      </c>
      <c r="N91" s="31">
        <v>0</v>
      </c>
      <c r="O91" s="32">
        <f t="shared" si="9"/>
        <v>17</v>
      </c>
    </row>
    <row r="92" spans="1:15" ht="12.75">
      <c r="A92" s="81"/>
      <c r="B92" s="45" t="s">
        <v>186</v>
      </c>
      <c r="C92" s="31">
        <v>4</v>
      </c>
      <c r="D92" s="31">
        <v>0</v>
      </c>
      <c r="E92" s="31">
        <v>3</v>
      </c>
      <c r="F92" s="31">
        <v>1</v>
      </c>
      <c r="G92" s="31">
        <v>3</v>
      </c>
      <c r="H92" s="31">
        <v>1</v>
      </c>
      <c r="I92" s="31">
        <v>4</v>
      </c>
      <c r="J92" s="31">
        <v>5</v>
      </c>
      <c r="K92" s="31">
        <v>3</v>
      </c>
      <c r="L92" s="31">
        <v>2</v>
      </c>
      <c r="M92" s="31">
        <v>1</v>
      </c>
      <c r="N92" s="31">
        <v>3</v>
      </c>
      <c r="O92" s="32">
        <f t="shared" si="9"/>
        <v>30</v>
      </c>
    </row>
    <row r="93" spans="1:15" ht="12.75">
      <c r="A93" s="81"/>
      <c r="B93" s="45" t="s">
        <v>187</v>
      </c>
      <c r="C93" s="31">
        <v>1</v>
      </c>
      <c r="D93" s="31">
        <v>2</v>
      </c>
      <c r="E93" s="31">
        <v>2</v>
      </c>
      <c r="F93" s="31">
        <v>3</v>
      </c>
      <c r="G93" s="31">
        <v>1</v>
      </c>
      <c r="H93" s="31">
        <v>1</v>
      </c>
      <c r="I93" s="31">
        <v>8</v>
      </c>
      <c r="J93" s="31">
        <v>4</v>
      </c>
      <c r="K93" s="31">
        <v>9</v>
      </c>
      <c r="L93" s="31">
        <v>3</v>
      </c>
      <c r="M93" s="31">
        <v>1</v>
      </c>
      <c r="N93" s="31">
        <v>5</v>
      </c>
      <c r="O93" s="32">
        <f t="shared" si="9"/>
        <v>40</v>
      </c>
    </row>
    <row r="94" spans="1:15" ht="12.75">
      <c r="A94" s="81"/>
      <c r="B94" s="45" t="s">
        <v>59</v>
      </c>
      <c r="C94" s="31">
        <v>0</v>
      </c>
      <c r="D94" s="31">
        <v>2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2">
        <f t="shared" si="9"/>
        <v>2</v>
      </c>
    </row>
    <row r="95" spans="1:15" ht="12.75">
      <c r="A95" s="81"/>
      <c r="B95" s="45" t="s">
        <v>188</v>
      </c>
      <c r="C95" s="31">
        <v>3</v>
      </c>
      <c r="D95" s="31">
        <v>0</v>
      </c>
      <c r="E95" s="31">
        <v>0</v>
      </c>
      <c r="F95" s="31">
        <v>1</v>
      </c>
      <c r="G95" s="31">
        <v>0</v>
      </c>
      <c r="H95" s="31">
        <v>7</v>
      </c>
      <c r="I95" s="31">
        <v>11</v>
      </c>
      <c r="J95" s="31">
        <v>3</v>
      </c>
      <c r="K95" s="31">
        <v>9</v>
      </c>
      <c r="L95" s="31">
        <v>4</v>
      </c>
      <c r="M95" s="31">
        <v>4</v>
      </c>
      <c r="N95" s="31">
        <v>11</v>
      </c>
      <c r="O95" s="32">
        <f t="shared" si="9"/>
        <v>53</v>
      </c>
    </row>
    <row r="96" spans="1:15" ht="12.75">
      <c r="A96" s="81"/>
      <c r="B96" s="50" t="s">
        <v>60</v>
      </c>
      <c r="C96" s="31">
        <v>0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1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2">
        <f t="shared" si="9"/>
        <v>1</v>
      </c>
    </row>
    <row r="97" spans="1:15" ht="23.25" thickBot="1">
      <c r="A97" s="81"/>
      <c r="B97" s="46" t="s">
        <v>72</v>
      </c>
      <c r="C97" s="23">
        <v>2</v>
      </c>
      <c r="D97" s="23">
        <v>1</v>
      </c>
      <c r="E97" s="23">
        <v>1</v>
      </c>
      <c r="F97" s="23">
        <v>3</v>
      </c>
      <c r="G97" s="23">
        <v>0</v>
      </c>
      <c r="H97" s="23">
        <v>2</v>
      </c>
      <c r="I97" s="23">
        <v>1</v>
      </c>
      <c r="J97" s="23">
        <v>6</v>
      </c>
      <c r="K97" s="23">
        <v>3</v>
      </c>
      <c r="L97" s="23">
        <v>1</v>
      </c>
      <c r="M97" s="23">
        <v>3</v>
      </c>
      <c r="N97" s="23">
        <v>1</v>
      </c>
      <c r="O97" s="33">
        <f t="shared" si="9"/>
        <v>24</v>
      </c>
    </row>
    <row r="98" spans="1:15" ht="21.75" thickBot="1">
      <c r="A98" s="81"/>
      <c r="B98" s="28" t="s">
        <v>176</v>
      </c>
      <c r="C98" s="27">
        <f>SUM(C99:C105)</f>
        <v>85</v>
      </c>
      <c r="D98" s="27">
        <f aca="true" t="shared" si="12" ref="D98:N98">SUM(D99:D105)</f>
        <v>44</v>
      </c>
      <c r="E98" s="27">
        <f t="shared" si="12"/>
        <v>38</v>
      </c>
      <c r="F98" s="27">
        <f t="shared" si="12"/>
        <v>73</v>
      </c>
      <c r="G98" s="27">
        <f t="shared" si="12"/>
        <v>60</v>
      </c>
      <c r="H98" s="27">
        <f t="shared" si="12"/>
        <v>60</v>
      </c>
      <c r="I98" s="27">
        <f t="shared" si="12"/>
        <v>175</v>
      </c>
      <c r="J98" s="27">
        <f t="shared" si="12"/>
        <v>185</v>
      </c>
      <c r="K98" s="27">
        <f t="shared" si="12"/>
        <v>197</v>
      </c>
      <c r="L98" s="27">
        <f t="shared" si="12"/>
        <v>74</v>
      </c>
      <c r="M98" s="27">
        <f t="shared" si="12"/>
        <v>59</v>
      </c>
      <c r="N98" s="27">
        <f t="shared" si="12"/>
        <v>54</v>
      </c>
      <c r="O98" s="27">
        <f t="shared" si="9"/>
        <v>1104</v>
      </c>
    </row>
    <row r="99" spans="1:15" ht="12.75">
      <c r="A99" s="81"/>
      <c r="B99" s="44" t="s">
        <v>248</v>
      </c>
      <c r="C99" s="29">
        <v>25</v>
      </c>
      <c r="D99" s="29">
        <v>8</v>
      </c>
      <c r="E99" s="29">
        <v>11</v>
      </c>
      <c r="F99" s="29">
        <v>15</v>
      </c>
      <c r="G99" s="29">
        <v>16</v>
      </c>
      <c r="H99" s="29">
        <v>10</v>
      </c>
      <c r="I99" s="29">
        <v>16</v>
      </c>
      <c r="J99" s="29">
        <v>17</v>
      </c>
      <c r="K99" s="29">
        <v>46</v>
      </c>
      <c r="L99" s="29">
        <v>20</v>
      </c>
      <c r="M99" s="29">
        <v>16</v>
      </c>
      <c r="N99" s="29">
        <v>18</v>
      </c>
      <c r="O99" s="30">
        <f t="shared" si="9"/>
        <v>218</v>
      </c>
    </row>
    <row r="100" spans="1:15" ht="12.75">
      <c r="A100" s="81"/>
      <c r="B100" s="45" t="s">
        <v>73</v>
      </c>
      <c r="C100" s="31">
        <v>10</v>
      </c>
      <c r="D100" s="31">
        <v>2</v>
      </c>
      <c r="E100" s="31">
        <v>0</v>
      </c>
      <c r="F100" s="31">
        <v>12</v>
      </c>
      <c r="G100" s="31">
        <v>9</v>
      </c>
      <c r="H100" s="31">
        <v>5</v>
      </c>
      <c r="I100" s="31">
        <v>8</v>
      </c>
      <c r="J100" s="31">
        <v>14</v>
      </c>
      <c r="K100" s="31">
        <v>15</v>
      </c>
      <c r="L100" s="31">
        <v>12</v>
      </c>
      <c r="M100" s="31">
        <v>1</v>
      </c>
      <c r="N100" s="31">
        <v>3</v>
      </c>
      <c r="O100" s="32">
        <f t="shared" si="9"/>
        <v>91</v>
      </c>
    </row>
    <row r="101" spans="1:15" ht="12.75">
      <c r="A101" s="81"/>
      <c r="B101" s="45" t="s">
        <v>257</v>
      </c>
      <c r="C101" s="31">
        <v>2</v>
      </c>
      <c r="D101" s="31">
        <v>3</v>
      </c>
      <c r="E101" s="31">
        <v>3</v>
      </c>
      <c r="F101" s="31">
        <v>4</v>
      </c>
      <c r="G101" s="31">
        <v>2</v>
      </c>
      <c r="H101" s="31">
        <v>2</v>
      </c>
      <c r="I101" s="31">
        <v>3</v>
      </c>
      <c r="J101" s="31">
        <v>11</v>
      </c>
      <c r="K101" s="31">
        <v>60</v>
      </c>
      <c r="L101" s="31">
        <v>7</v>
      </c>
      <c r="M101" s="31">
        <v>4</v>
      </c>
      <c r="N101" s="31">
        <v>6</v>
      </c>
      <c r="O101" s="32">
        <f t="shared" si="9"/>
        <v>107</v>
      </c>
    </row>
    <row r="102" spans="1:15" ht="12.75">
      <c r="A102" s="81"/>
      <c r="B102" s="45" t="s">
        <v>74</v>
      </c>
      <c r="C102" s="31">
        <v>4</v>
      </c>
      <c r="D102" s="31">
        <v>0</v>
      </c>
      <c r="E102" s="31">
        <v>0</v>
      </c>
      <c r="F102" s="31">
        <v>10</v>
      </c>
      <c r="G102" s="31">
        <v>2</v>
      </c>
      <c r="H102" s="31">
        <v>8</v>
      </c>
      <c r="I102" s="31">
        <v>9</v>
      </c>
      <c r="J102" s="31">
        <v>9</v>
      </c>
      <c r="K102" s="31">
        <v>15</v>
      </c>
      <c r="L102" s="31">
        <v>5</v>
      </c>
      <c r="M102" s="31">
        <v>2</v>
      </c>
      <c r="N102" s="31">
        <v>2</v>
      </c>
      <c r="O102" s="32">
        <f t="shared" si="9"/>
        <v>66</v>
      </c>
    </row>
    <row r="103" spans="1:15" ht="12.75">
      <c r="A103" s="81"/>
      <c r="B103" s="45" t="s">
        <v>75</v>
      </c>
      <c r="C103" s="31">
        <v>5</v>
      </c>
      <c r="D103" s="31">
        <v>1</v>
      </c>
      <c r="E103" s="31">
        <v>2</v>
      </c>
      <c r="F103" s="31">
        <v>5</v>
      </c>
      <c r="G103" s="31">
        <v>3</v>
      </c>
      <c r="H103" s="31">
        <v>6</v>
      </c>
      <c r="I103" s="31">
        <v>6</v>
      </c>
      <c r="J103" s="31">
        <v>1</v>
      </c>
      <c r="K103" s="31">
        <v>5</v>
      </c>
      <c r="L103" s="31">
        <v>1</v>
      </c>
      <c r="M103" s="31">
        <v>5</v>
      </c>
      <c r="N103" s="31">
        <v>0</v>
      </c>
      <c r="O103" s="32">
        <f t="shared" si="9"/>
        <v>40</v>
      </c>
    </row>
    <row r="104" spans="1:15" ht="12.75">
      <c r="A104" s="81"/>
      <c r="B104" s="45" t="s">
        <v>76</v>
      </c>
      <c r="C104" s="31">
        <v>2</v>
      </c>
      <c r="D104" s="31">
        <v>4</v>
      </c>
      <c r="E104" s="31">
        <v>3</v>
      </c>
      <c r="F104" s="31">
        <v>2</v>
      </c>
      <c r="G104" s="31">
        <v>1</v>
      </c>
      <c r="H104" s="31">
        <v>1</v>
      </c>
      <c r="I104" s="31">
        <v>4</v>
      </c>
      <c r="J104" s="31">
        <v>0</v>
      </c>
      <c r="K104" s="31">
        <v>2</v>
      </c>
      <c r="L104" s="31">
        <v>2</v>
      </c>
      <c r="M104" s="31">
        <v>1</v>
      </c>
      <c r="N104" s="31">
        <v>1</v>
      </c>
      <c r="O104" s="32">
        <f t="shared" si="9"/>
        <v>23</v>
      </c>
    </row>
    <row r="105" spans="1:15" ht="13.5" thickBot="1">
      <c r="A105" s="81"/>
      <c r="B105" s="46" t="s">
        <v>77</v>
      </c>
      <c r="C105" s="23">
        <v>37</v>
      </c>
      <c r="D105" s="23">
        <v>26</v>
      </c>
      <c r="E105" s="23">
        <v>19</v>
      </c>
      <c r="F105" s="23">
        <v>25</v>
      </c>
      <c r="G105" s="23">
        <v>27</v>
      </c>
      <c r="H105" s="23">
        <v>28</v>
      </c>
      <c r="I105" s="23">
        <v>129</v>
      </c>
      <c r="J105" s="23">
        <v>133</v>
      </c>
      <c r="K105" s="23">
        <v>54</v>
      </c>
      <c r="L105" s="23">
        <v>27</v>
      </c>
      <c r="M105" s="23">
        <v>30</v>
      </c>
      <c r="N105" s="23">
        <v>24</v>
      </c>
      <c r="O105" s="33">
        <f t="shared" si="9"/>
        <v>559</v>
      </c>
    </row>
    <row r="106" spans="1:15" ht="21.75" thickBot="1">
      <c r="A106" s="81"/>
      <c r="B106" s="28" t="s">
        <v>78</v>
      </c>
      <c r="C106" s="27">
        <f>SUM(C107:C109)</f>
        <v>14194</v>
      </c>
      <c r="D106" s="27">
        <f aca="true" t="shared" si="13" ref="D106:N106">SUM(D107:D109)</f>
        <v>8501</v>
      </c>
      <c r="E106" s="27">
        <f t="shared" si="13"/>
        <v>9188</v>
      </c>
      <c r="F106" s="27">
        <f t="shared" si="13"/>
        <v>12999</v>
      </c>
      <c r="G106" s="27">
        <f t="shared" si="13"/>
        <v>12007</v>
      </c>
      <c r="H106" s="27">
        <f t="shared" si="13"/>
        <v>15346</v>
      </c>
      <c r="I106" s="27">
        <f t="shared" si="13"/>
        <v>27882</v>
      </c>
      <c r="J106" s="27">
        <f t="shared" si="13"/>
        <v>31027</v>
      </c>
      <c r="K106" s="27">
        <f t="shared" si="13"/>
        <v>22683</v>
      </c>
      <c r="L106" s="27">
        <f t="shared" si="13"/>
        <v>13962</v>
      </c>
      <c r="M106" s="27">
        <f t="shared" si="13"/>
        <v>13957</v>
      </c>
      <c r="N106" s="27">
        <f t="shared" si="13"/>
        <v>11626</v>
      </c>
      <c r="O106" s="27">
        <f t="shared" si="9"/>
        <v>193372</v>
      </c>
    </row>
    <row r="107" spans="1:15" ht="12.75">
      <c r="A107" s="81"/>
      <c r="B107" s="44" t="s">
        <v>79</v>
      </c>
      <c r="C107" s="29">
        <v>5956</v>
      </c>
      <c r="D107" s="29">
        <v>3577</v>
      </c>
      <c r="E107" s="29">
        <v>3955</v>
      </c>
      <c r="F107" s="29">
        <v>5321</v>
      </c>
      <c r="G107" s="29">
        <v>5151</v>
      </c>
      <c r="H107" s="29">
        <v>6066</v>
      </c>
      <c r="I107" s="29">
        <v>10971</v>
      </c>
      <c r="J107" s="29">
        <v>12488</v>
      </c>
      <c r="K107" s="29">
        <v>10306</v>
      </c>
      <c r="L107" s="29">
        <v>5989</v>
      </c>
      <c r="M107" s="29">
        <v>5867</v>
      </c>
      <c r="N107" s="29">
        <v>4656</v>
      </c>
      <c r="O107" s="30">
        <f t="shared" si="9"/>
        <v>80303</v>
      </c>
    </row>
    <row r="108" spans="1:15" ht="12.75">
      <c r="A108" s="81"/>
      <c r="B108" s="45" t="s">
        <v>80</v>
      </c>
      <c r="C108" s="31">
        <v>189</v>
      </c>
      <c r="D108" s="31">
        <v>88</v>
      </c>
      <c r="E108" s="31">
        <v>92</v>
      </c>
      <c r="F108" s="31">
        <v>166</v>
      </c>
      <c r="G108" s="31">
        <v>138</v>
      </c>
      <c r="H108" s="31">
        <v>168</v>
      </c>
      <c r="I108" s="31">
        <v>293</v>
      </c>
      <c r="J108" s="31">
        <v>345</v>
      </c>
      <c r="K108" s="31">
        <v>228</v>
      </c>
      <c r="L108" s="31">
        <v>211</v>
      </c>
      <c r="M108" s="31">
        <v>96</v>
      </c>
      <c r="N108" s="31">
        <v>117</v>
      </c>
      <c r="O108" s="32">
        <f t="shared" si="9"/>
        <v>2131</v>
      </c>
    </row>
    <row r="109" spans="1:15" ht="13.5" thickBot="1">
      <c r="A109" s="81"/>
      <c r="B109" s="46" t="s">
        <v>189</v>
      </c>
      <c r="C109" s="23">
        <v>8049</v>
      </c>
      <c r="D109" s="23">
        <v>4836</v>
      </c>
      <c r="E109" s="23">
        <v>5141</v>
      </c>
      <c r="F109" s="23">
        <v>7512</v>
      </c>
      <c r="G109" s="23">
        <v>6718</v>
      </c>
      <c r="H109" s="23">
        <v>9112</v>
      </c>
      <c r="I109" s="23">
        <v>16618</v>
      </c>
      <c r="J109" s="23">
        <v>18194</v>
      </c>
      <c r="K109" s="23">
        <v>12149</v>
      </c>
      <c r="L109" s="23">
        <v>7762</v>
      </c>
      <c r="M109" s="23">
        <v>7994</v>
      </c>
      <c r="N109" s="23">
        <v>6853</v>
      </c>
      <c r="O109" s="33">
        <f t="shared" si="9"/>
        <v>110938</v>
      </c>
    </row>
    <row r="110" spans="1:15" ht="21.75" thickBot="1">
      <c r="A110" s="81"/>
      <c r="B110" s="28" t="s">
        <v>81</v>
      </c>
      <c r="C110" s="27">
        <f aca="true" t="shared" si="14" ref="C110:N110">SUM(C111:C122)</f>
        <v>2202</v>
      </c>
      <c r="D110" s="27">
        <f t="shared" si="14"/>
        <v>1620</v>
      </c>
      <c r="E110" s="27">
        <f t="shared" si="14"/>
        <v>1404</v>
      </c>
      <c r="F110" s="27">
        <f t="shared" si="14"/>
        <v>1525</v>
      </c>
      <c r="G110" s="27">
        <f t="shared" si="14"/>
        <v>1645</v>
      </c>
      <c r="H110" s="27">
        <f t="shared" si="14"/>
        <v>2207</v>
      </c>
      <c r="I110" s="27">
        <f t="shared" si="14"/>
        <v>4315</v>
      </c>
      <c r="J110" s="27">
        <f t="shared" si="14"/>
        <v>3973</v>
      </c>
      <c r="K110" s="27">
        <f t="shared" si="14"/>
        <v>3847</v>
      </c>
      <c r="L110" s="27">
        <f t="shared" si="14"/>
        <v>2490</v>
      </c>
      <c r="M110" s="27">
        <f t="shared" si="14"/>
        <v>1860</v>
      </c>
      <c r="N110" s="27">
        <f t="shared" si="14"/>
        <v>1449</v>
      </c>
      <c r="O110" s="27">
        <f t="shared" si="9"/>
        <v>28537</v>
      </c>
    </row>
    <row r="111" spans="1:15" ht="12.75">
      <c r="A111" s="81"/>
      <c r="B111" s="44" t="s">
        <v>82</v>
      </c>
      <c r="C111" s="29">
        <v>83</v>
      </c>
      <c r="D111" s="29">
        <v>121</v>
      </c>
      <c r="E111" s="29">
        <v>86</v>
      </c>
      <c r="F111" s="29">
        <v>77</v>
      </c>
      <c r="G111" s="29">
        <v>141</v>
      </c>
      <c r="H111" s="29">
        <v>115</v>
      </c>
      <c r="I111" s="29">
        <v>138</v>
      </c>
      <c r="J111" s="29">
        <v>144</v>
      </c>
      <c r="K111" s="29">
        <v>150</v>
      </c>
      <c r="L111" s="29">
        <v>124</v>
      </c>
      <c r="M111" s="29">
        <v>94</v>
      </c>
      <c r="N111" s="29">
        <v>95</v>
      </c>
      <c r="O111" s="30">
        <f t="shared" si="9"/>
        <v>1368</v>
      </c>
    </row>
    <row r="112" spans="1:15" ht="12.75">
      <c r="A112" s="81"/>
      <c r="B112" s="45" t="s">
        <v>83</v>
      </c>
      <c r="C112" s="31">
        <v>5</v>
      </c>
      <c r="D112" s="31">
        <v>5</v>
      </c>
      <c r="E112" s="31">
        <v>6</v>
      </c>
      <c r="F112" s="31">
        <v>12</v>
      </c>
      <c r="G112" s="31">
        <v>4</v>
      </c>
      <c r="H112" s="31">
        <v>8</v>
      </c>
      <c r="I112" s="31">
        <v>5</v>
      </c>
      <c r="J112" s="31">
        <v>13</v>
      </c>
      <c r="K112" s="31">
        <v>8</v>
      </c>
      <c r="L112" s="31">
        <v>6</v>
      </c>
      <c r="M112" s="31">
        <v>17</v>
      </c>
      <c r="N112" s="31">
        <v>4</v>
      </c>
      <c r="O112" s="32">
        <f t="shared" si="9"/>
        <v>93</v>
      </c>
    </row>
    <row r="113" spans="1:15" ht="12.75">
      <c r="A113" s="81"/>
      <c r="B113" s="45" t="s">
        <v>84</v>
      </c>
      <c r="C113" s="31">
        <v>1163</v>
      </c>
      <c r="D113" s="31">
        <v>760</v>
      </c>
      <c r="E113" s="31">
        <v>606</v>
      </c>
      <c r="F113" s="31">
        <v>671</v>
      </c>
      <c r="G113" s="31">
        <v>615</v>
      </c>
      <c r="H113" s="31">
        <v>957</v>
      </c>
      <c r="I113" s="31">
        <v>2612</v>
      </c>
      <c r="J113" s="31">
        <v>2131</v>
      </c>
      <c r="K113" s="31">
        <v>1371</v>
      </c>
      <c r="L113" s="31">
        <v>1053</v>
      </c>
      <c r="M113" s="31">
        <v>852</v>
      </c>
      <c r="N113" s="31">
        <v>711</v>
      </c>
      <c r="O113" s="32">
        <f t="shared" si="9"/>
        <v>13502</v>
      </c>
    </row>
    <row r="114" spans="1:15" ht="12.75">
      <c r="A114" s="81"/>
      <c r="B114" s="45" t="s">
        <v>85</v>
      </c>
      <c r="C114" s="31">
        <v>73</v>
      </c>
      <c r="D114" s="31">
        <v>132</v>
      </c>
      <c r="E114" s="31">
        <v>47</v>
      </c>
      <c r="F114" s="31">
        <v>41</v>
      </c>
      <c r="G114" s="31">
        <v>68</v>
      </c>
      <c r="H114" s="31">
        <v>62</v>
      </c>
      <c r="I114" s="31">
        <v>71</v>
      </c>
      <c r="J114" s="31">
        <v>34</v>
      </c>
      <c r="K114" s="31">
        <v>62</v>
      </c>
      <c r="L114" s="31">
        <v>55</v>
      </c>
      <c r="M114" s="31">
        <v>53</v>
      </c>
      <c r="N114" s="31">
        <v>26</v>
      </c>
      <c r="O114" s="32">
        <f t="shared" si="9"/>
        <v>724</v>
      </c>
    </row>
    <row r="115" spans="1:15" ht="12.75">
      <c r="A115" s="81"/>
      <c r="B115" s="45" t="s">
        <v>86</v>
      </c>
      <c r="C115" s="31">
        <v>95</v>
      </c>
      <c r="D115" s="31">
        <v>59</v>
      </c>
      <c r="E115" s="31">
        <v>49</v>
      </c>
      <c r="F115" s="31">
        <v>69</v>
      </c>
      <c r="G115" s="31">
        <v>80</v>
      </c>
      <c r="H115" s="31">
        <v>106</v>
      </c>
      <c r="I115" s="31">
        <v>180</v>
      </c>
      <c r="J115" s="31">
        <v>165</v>
      </c>
      <c r="K115" s="31">
        <v>197</v>
      </c>
      <c r="L115" s="31">
        <v>91</v>
      </c>
      <c r="M115" s="31">
        <v>56</v>
      </c>
      <c r="N115" s="31">
        <v>55</v>
      </c>
      <c r="O115" s="32">
        <f t="shared" si="9"/>
        <v>1202</v>
      </c>
    </row>
    <row r="116" spans="1:15" ht="12.75">
      <c r="A116" s="81"/>
      <c r="B116" s="45" t="s">
        <v>87</v>
      </c>
      <c r="C116" s="31">
        <v>22</v>
      </c>
      <c r="D116" s="31">
        <v>19</v>
      </c>
      <c r="E116" s="31">
        <v>16</v>
      </c>
      <c r="F116" s="31">
        <v>13</v>
      </c>
      <c r="G116" s="31">
        <v>20</v>
      </c>
      <c r="H116" s="31">
        <v>26</v>
      </c>
      <c r="I116" s="31">
        <v>21</v>
      </c>
      <c r="J116" s="31">
        <v>18</v>
      </c>
      <c r="K116" s="31">
        <v>37</v>
      </c>
      <c r="L116" s="31">
        <v>22</v>
      </c>
      <c r="M116" s="31">
        <v>18</v>
      </c>
      <c r="N116" s="31">
        <v>13</v>
      </c>
      <c r="O116" s="32">
        <f t="shared" si="9"/>
        <v>245</v>
      </c>
    </row>
    <row r="117" spans="1:15" ht="12.75">
      <c r="A117" s="81"/>
      <c r="B117" s="45" t="s">
        <v>88</v>
      </c>
      <c r="C117" s="31">
        <v>0</v>
      </c>
      <c r="D117" s="31">
        <v>2</v>
      </c>
      <c r="E117" s="31">
        <v>1</v>
      </c>
      <c r="F117" s="31">
        <v>3</v>
      </c>
      <c r="G117" s="31">
        <v>6</v>
      </c>
      <c r="H117" s="31">
        <v>3</v>
      </c>
      <c r="I117" s="31">
        <v>6</v>
      </c>
      <c r="J117" s="31">
        <v>5</v>
      </c>
      <c r="K117" s="31">
        <v>2</v>
      </c>
      <c r="L117" s="31">
        <v>9</v>
      </c>
      <c r="M117" s="31">
        <v>3</v>
      </c>
      <c r="N117" s="31">
        <v>2</v>
      </c>
      <c r="O117" s="32">
        <f t="shared" si="9"/>
        <v>42</v>
      </c>
    </row>
    <row r="118" spans="1:15" ht="22.5">
      <c r="A118" s="81"/>
      <c r="B118" s="45" t="s">
        <v>89</v>
      </c>
      <c r="C118" s="31">
        <v>4</v>
      </c>
      <c r="D118" s="31">
        <v>3</v>
      </c>
      <c r="E118" s="31">
        <v>1</v>
      </c>
      <c r="F118" s="31">
        <v>10</v>
      </c>
      <c r="G118" s="31">
        <v>7</v>
      </c>
      <c r="H118" s="31">
        <v>4</v>
      </c>
      <c r="I118" s="31">
        <v>5</v>
      </c>
      <c r="J118" s="31">
        <v>18</v>
      </c>
      <c r="K118" s="31">
        <v>8</v>
      </c>
      <c r="L118" s="31">
        <v>2</v>
      </c>
      <c r="M118" s="31">
        <v>6</v>
      </c>
      <c r="N118" s="31">
        <v>7</v>
      </c>
      <c r="O118" s="32">
        <f t="shared" si="9"/>
        <v>75</v>
      </c>
    </row>
    <row r="119" spans="1:15" ht="12.75">
      <c r="A119" s="81"/>
      <c r="B119" s="45" t="s">
        <v>259</v>
      </c>
      <c r="C119" s="31">
        <v>12</v>
      </c>
      <c r="D119" s="31">
        <v>14</v>
      </c>
      <c r="E119" s="31">
        <v>7</v>
      </c>
      <c r="F119" s="31">
        <v>13</v>
      </c>
      <c r="G119" s="31">
        <v>11</v>
      </c>
      <c r="H119" s="31">
        <v>9</v>
      </c>
      <c r="I119" s="31">
        <v>6</v>
      </c>
      <c r="J119" s="31">
        <v>8</v>
      </c>
      <c r="K119" s="31">
        <v>33</v>
      </c>
      <c r="L119" s="31">
        <v>5</v>
      </c>
      <c r="M119" s="31">
        <v>10</v>
      </c>
      <c r="N119" s="31">
        <v>5</v>
      </c>
      <c r="O119" s="32">
        <f t="shared" si="9"/>
        <v>133</v>
      </c>
    </row>
    <row r="120" spans="1:15" ht="12.75">
      <c r="A120" s="81"/>
      <c r="B120" s="45" t="s">
        <v>90</v>
      </c>
      <c r="C120" s="31">
        <v>673</v>
      </c>
      <c r="D120" s="31">
        <v>464</v>
      </c>
      <c r="E120" s="31">
        <v>513</v>
      </c>
      <c r="F120" s="31">
        <v>574</v>
      </c>
      <c r="G120" s="31">
        <v>624</v>
      </c>
      <c r="H120" s="31">
        <v>841</v>
      </c>
      <c r="I120" s="31">
        <v>1181</v>
      </c>
      <c r="J120" s="31">
        <v>1325</v>
      </c>
      <c r="K120" s="31">
        <v>1822</v>
      </c>
      <c r="L120" s="31">
        <v>1033</v>
      </c>
      <c r="M120" s="31">
        <v>681</v>
      </c>
      <c r="N120" s="31">
        <v>472</v>
      </c>
      <c r="O120" s="32">
        <f t="shared" si="9"/>
        <v>10203</v>
      </c>
    </row>
    <row r="121" spans="1:15" ht="12.75">
      <c r="A121" s="81"/>
      <c r="B121" s="45" t="s">
        <v>91</v>
      </c>
      <c r="C121" s="31">
        <v>18</v>
      </c>
      <c r="D121" s="31">
        <v>11</v>
      </c>
      <c r="E121" s="31">
        <v>32</v>
      </c>
      <c r="F121" s="31">
        <v>16</v>
      </c>
      <c r="G121" s="31">
        <v>27</v>
      </c>
      <c r="H121" s="31">
        <v>38</v>
      </c>
      <c r="I121" s="31">
        <v>26</v>
      </c>
      <c r="J121" s="31">
        <v>37</v>
      </c>
      <c r="K121" s="31">
        <v>78</v>
      </c>
      <c r="L121" s="31">
        <v>31</v>
      </c>
      <c r="M121" s="31">
        <v>29</v>
      </c>
      <c r="N121" s="31">
        <v>28</v>
      </c>
      <c r="O121" s="32">
        <f t="shared" si="9"/>
        <v>371</v>
      </c>
    </row>
    <row r="122" spans="1:15" ht="13.5" thickBot="1">
      <c r="A122" s="81"/>
      <c r="B122" s="45" t="s">
        <v>92</v>
      </c>
      <c r="C122" s="31">
        <v>54</v>
      </c>
      <c r="D122" s="31">
        <v>30</v>
      </c>
      <c r="E122" s="31">
        <v>40</v>
      </c>
      <c r="F122" s="31">
        <v>26</v>
      </c>
      <c r="G122" s="31">
        <v>42</v>
      </c>
      <c r="H122" s="31">
        <v>38</v>
      </c>
      <c r="I122" s="31">
        <v>64</v>
      </c>
      <c r="J122" s="31">
        <v>75</v>
      </c>
      <c r="K122" s="31">
        <v>79</v>
      </c>
      <c r="L122" s="31">
        <v>59</v>
      </c>
      <c r="M122" s="31">
        <v>41</v>
      </c>
      <c r="N122" s="31">
        <v>31</v>
      </c>
      <c r="O122" s="32">
        <f t="shared" si="9"/>
        <v>579</v>
      </c>
    </row>
    <row r="123" spans="1:15" s="69" customFormat="1" ht="32.25" thickBot="1">
      <c r="A123" s="81"/>
      <c r="B123" s="68" t="s">
        <v>93</v>
      </c>
      <c r="C123" s="66">
        <f>C124+C133+C148</f>
        <v>20841</v>
      </c>
      <c r="D123" s="66">
        <f aca="true" t="shared" si="15" ref="D123:N123">D124+D133+D148</f>
        <v>20356</v>
      </c>
      <c r="E123" s="66">
        <f t="shared" si="15"/>
        <v>41902</v>
      </c>
      <c r="F123" s="66">
        <f t="shared" si="15"/>
        <v>23876</v>
      </c>
      <c r="G123" s="66">
        <f t="shared" si="15"/>
        <v>15846</v>
      </c>
      <c r="H123" s="66">
        <f t="shared" si="15"/>
        <v>17832</v>
      </c>
      <c r="I123" s="66">
        <f t="shared" si="15"/>
        <v>23012</v>
      </c>
      <c r="J123" s="66">
        <f t="shared" si="15"/>
        <v>14001</v>
      </c>
      <c r="K123" s="66">
        <f t="shared" si="15"/>
        <v>23810</v>
      </c>
      <c r="L123" s="66">
        <f t="shared" si="15"/>
        <v>15718</v>
      </c>
      <c r="M123" s="66">
        <f t="shared" si="15"/>
        <v>13846</v>
      </c>
      <c r="N123" s="66">
        <f t="shared" si="15"/>
        <v>11509</v>
      </c>
      <c r="O123" s="66">
        <f t="shared" si="9"/>
        <v>242549</v>
      </c>
    </row>
    <row r="124" spans="1:15" ht="21.75" thickBot="1">
      <c r="A124" s="81"/>
      <c r="B124" s="28" t="s">
        <v>190</v>
      </c>
      <c r="C124" s="27">
        <f>SUM(C125:C132)</f>
        <v>1381</v>
      </c>
      <c r="D124" s="27">
        <f aca="true" t="shared" si="16" ref="D124:N124">SUM(D125:D132)</f>
        <v>1915</v>
      </c>
      <c r="E124" s="27">
        <f t="shared" si="16"/>
        <v>1086</v>
      </c>
      <c r="F124" s="27">
        <f t="shared" si="16"/>
        <v>706</v>
      </c>
      <c r="G124" s="27">
        <f t="shared" si="16"/>
        <v>648</v>
      </c>
      <c r="H124" s="27">
        <f t="shared" si="16"/>
        <v>668</v>
      </c>
      <c r="I124" s="27">
        <f t="shared" si="16"/>
        <v>828</v>
      </c>
      <c r="J124" s="27">
        <f t="shared" si="16"/>
        <v>864</v>
      </c>
      <c r="K124" s="27">
        <f t="shared" si="16"/>
        <v>701</v>
      </c>
      <c r="L124" s="27">
        <f t="shared" si="16"/>
        <v>1096</v>
      </c>
      <c r="M124" s="27">
        <f t="shared" si="16"/>
        <v>818</v>
      </c>
      <c r="N124" s="27">
        <f t="shared" si="16"/>
        <v>639</v>
      </c>
      <c r="O124" s="27">
        <f aca="true" t="shared" si="17" ref="O124:O187">SUM(C124:N124)</f>
        <v>11350</v>
      </c>
    </row>
    <row r="125" spans="1:15" ht="12.75">
      <c r="A125" s="81"/>
      <c r="B125" s="44" t="s">
        <v>94</v>
      </c>
      <c r="C125" s="29">
        <v>396</v>
      </c>
      <c r="D125" s="29">
        <v>741</v>
      </c>
      <c r="E125" s="29">
        <v>495</v>
      </c>
      <c r="F125" s="29">
        <v>334</v>
      </c>
      <c r="G125" s="29">
        <v>303</v>
      </c>
      <c r="H125" s="29">
        <v>310</v>
      </c>
      <c r="I125" s="29">
        <v>333</v>
      </c>
      <c r="J125" s="29">
        <v>363</v>
      </c>
      <c r="K125" s="29">
        <v>376</v>
      </c>
      <c r="L125" s="29">
        <v>698</v>
      </c>
      <c r="M125" s="29">
        <v>398</v>
      </c>
      <c r="N125" s="29">
        <v>285</v>
      </c>
      <c r="O125" s="30">
        <f t="shared" si="17"/>
        <v>5032</v>
      </c>
    </row>
    <row r="126" spans="1:15" ht="12.75">
      <c r="A126" s="81"/>
      <c r="B126" s="45" t="s">
        <v>95</v>
      </c>
      <c r="C126" s="31">
        <v>23</v>
      </c>
      <c r="D126" s="31">
        <v>16</v>
      </c>
      <c r="E126" s="31">
        <v>8</v>
      </c>
      <c r="F126" s="31">
        <v>6</v>
      </c>
      <c r="G126" s="31">
        <v>3</v>
      </c>
      <c r="H126" s="31">
        <v>9</v>
      </c>
      <c r="I126" s="31">
        <v>6</v>
      </c>
      <c r="J126" s="31">
        <v>4</v>
      </c>
      <c r="K126" s="31">
        <v>3</v>
      </c>
      <c r="L126" s="31">
        <v>8</v>
      </c>
      <c r="M126" s="31">
        <v>7</v>
      </c>
      <c r="N126" s="31">
        <v>5</v>
      </c>
      <c r="O126" s="32">
        <f t="shared" si="17"/>
        <v>98</v>
      </c>
    </row>
    <row r="127" spans="1:15" ht="12.75">
      <c r="A127" s="81"/>
      <c r="B127" s="45" t="s">
        <v>96</v>
      </c>
      <c r="C127" s="31">
        <v>216</v>
      </c>
      <c r="D127" s="31">
        <v>238</v>
      </c>
      <c r="E127" s="31">
        <v>304</v>
      </c>
      <c r="F127" s="31">
        <v>202</v>
      </c>
      <c r="G127" s="31">
        <v>169</v>
      </c>
      <c r="H127" s="31">
        <v>133</v>
      </c>
      <c r="I127" s="31">
        <v>161</v>
      </c>
      <c r="J127" s="31">
        <v>148</v>
      </c>
      <c r="K127" s="31">
        <v>152</v>
      </c>
      <c r="L127" s="31">
        <v>155</v>
      </c>
      <c r="M127" s="31">
        <v>185</v>
      </c>
      <c r="N127" s="31">
        <v>152</v>
      </c>
      <c r="O127" s="32">
        <f t="shared" si="17"/>
        <v>2215</v>
      </c>
    </row>
    <row r="128" spans="1:15" ht="12.75">
      <c r="A128" s="81"/>
      <c r="B128" s="50" t="s">
        <v>97</v>
      </c>
      <c r="C128" s="31">
        <v>0</v>
      </c>
      <c r="D128" s="31">
        <v>0</v>
      </c>
      <c r="E128" s="31">
        <v>0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2">
        <f t="shared" si="17"/>
        <v>0</v>
      </c>
    </row>
    <row r="129" spans="1:15" ht="12.75">
      <c r="A129" s="81"/>
      <c r="B129" s="45" t="s">
        <v>98</v>
      </c>
      <c r="C129" s="31">
        <v>3</v>
      </c>
      <c r="D129" s="31">
        <v>0</v>
      </c>
      <c r="E129" s="31">
        <v>0</v>
      </c>
      <c r="F129" s="31">
        <v>0</v>
      </c>
      <c r="G129" s="31">
        <v>2</v>
      </c>
      <c r="H129" s="31">
        <v>2</v>
      </c>
      <c r="I129" s="31">
        <v>10</v>
      </c>
      <c r="J129" s="31">
        <v>0</v>
      </c>
      <c r="K129" s="31">
        <v>4</v>
      </c>
      <c r="L129" s="31">
        <v>3</v>
      </c>
      <c r="M129" s="31">
        <v>1</v>
      </c>
      <c r="N129" s="31">
        <v>3</v>
      </c>
      <c r="O129" s="32">
        <f t="shared" si="17"/>
        <v>28</v>
      </c>
    </row>
    <row r="130" spans="1:15" ht="22.5">
      <c r="A130" s="81"/>
      <c r="B130" s="45" t="s">
        <v>191</v>
      </c>
      <c r="C130" s="31">
        <v>9</v>
      </c>
      <c r="D130" s="31">
        <v>0</v>
      </c>
      <c r="E130" s="31">
        <v>12</v>
      </c>
      <c r="F130" s="31">
        <v>2</v>
      </c>
      <c r="G130" s="31">
        <v>0</v>
      </c>
      <c r="H130" s="31">
        <v>11</v>
      </c>
      <c r="I130" s="31">
        <v>2</v>
      </c>
      <c r="J130" s="31">
        <v>0</v>
      </c>
      <c r="K130" s="31">
        <v>13</v>
      </c>
      <c r="L130" s="31">
        <v>13</v>
      </c>
      <c r="M130" s="31">
        <v>2</v>
      </c>
      <c r="N130" s="31">
        <v>1</v>
      </c>
      <c r="O130" s="32">
        <f t="shared" si="17"/>
        <v>65</v>
      </c>
    </row>
    <row r="131" spans="1:15" ht="12.75">
      <c r="A131" s="81"/>
      <c r="B131" s="45" t="s">
        <v>192</v>
      </c>
      <c r="C131" s="31">
        <v>711</v>
      </c>
      <c r="D131" s="31">
        <v>876</v>
      </c>
      <c r="E131" s="31">
        <v>243</v>
      </c>
      <c r="F131" s="31">
        <v>152</v>
      </c>
      <c r="G131" s="31">
        <v>166</v>
      </c>
      <c r="H131" s="31">
        <v>195</v>
      </c>
      <c r="I131" s="31">
        <v>295</v>
      </c>
      <c r="J131" s="31">
        <v>345</v>
      </c>
      <c r="K131" s="31">
        <v>138</v>
      </c>
      <c r="L131" s="31">
        <v>156</v>
      </c>
      <c r="M131" s="31">
        <v>212</v>
      </c>
      <c r="N131" s="31">
        <v>191</v>
      </c>
      <c r="O131" s="32">
        <f t="shared" si="17"/>
        <v>3680</v>
      </c>
    </row>
    <row r="132" spans="1:15" ht="13.5" thickBot="1">
      <c r="A132" s="81"/>
      <c r="B132" s="46" t="s">
        <v>193</v>
      </c>
      <c r="C132" s="23">
        <v>23</v>
      </c>
      <c r="D132" s="23">
        <v>44</v>
      </c>
      <c r="E132" s="23">
        <v>24</v>
      </c>
      <c r="F132" s="23">
        <v>10</v>
      </c>
      <c r="G132" s="23">
        <v>5</v>
      </c>
      <c r="H132" s="23">
        <v>8</v>
      </c>
      <c r="I132" s="23">
        <v>21</v>
      </c>
      <c r="J132" s="23">
        <v>4</v>
      </c>
      <c r="K132" s="23">
        <v>15</v>
      </c>
      <c r="L132" s="23">
        <v>63</v>
      </c>
      <c r="M132" s="23">
        <v>13</v>
      </c>
      <c r="N132" s="23">
        <v>2</v>
      </c>
      <c r="O132" s="33">
        <f t="shared" si="17"/>
        <v>232</v>
      </c>
    </row>
    <row r="133" spans="1:15" ht="13.5" thickBot="1">
      <c r="A133" s="81"/>
      <c r="B133" s="28" t="s">
        <v>99</v>
      </c>
      <c r="C133" s="27">
        <f>SUM(C134:C147)</f>
        <v>15153</v>
      </c>
      <c r="D133" s="27">
        <f aca="true" t="shared" si="18" ref="D133:N133">SUM(D134:D147)</f>
        <v>16080</v>
      </c>
      <c r="E133" s="27">
        <f t="shared" si="18"/>
        <v>38400</v>
      </c>
      <c r="F133" s="27">
        <f t="shared" si="18"/>
        <v>19435</v>
      </c>
      <c r="G133" s="27">
        <f t="shared" si="18"/>
        <v>12317</v>
      </c>
      <c r="H133" s="27">
        <f t="shared" si="18"/>
        <v>14232</v>
      </c>
      <c r="I133" s="27">
        <f t="shared" si="18"/>
        <v>15799</v>
      </c>
      <c r="J133" s="27">
        <f t="shared" si="18"/>
        <v>7999</v>
      </c>
      <c r="K133" s="27">
        <f t="shared" si="18"/>
        <v>16873</v>
      </c>
      <c r="L133" s="27">
        <f t="shared" si="18"/>
        <v>11743</v>
      </c>
      <c r="M133" s="27">
        <f t="shared" si="18"/>
        <v>7903</v>
      </c>
      <c r="N133" s="27">
        <f t="shared" si="18"/>
        <v>7923</v>
      </c>
      <c r="O133" s="27">
        <f t="shared" si="17"/>
        <v>183857</v>
      </c>
    </row>
    <row r="134" spans="1:15" ht="12.75">
      <c r="A134" s="81"/>
      <c r="B134" s="44" t="s">
        <v>100</v>
      </c>
      <c r="C134" s="29">
        <v>40</v>
      </c>
      <c r="D134" s="29">
        <v>35</v>
      </c>
      <c r="E134" s="29">
        <v>43</v>
      </c>
      <c r="F134" s="29">
        <v>35</v>
      </c>
      <c r="G134" s="29">
        <v>24</v>
      </c>
      <c r="H134" s="29">
        <v>26</v>
      </c>
      <c r="I134" s="29">
        <v>36</v>
      </c>
      <c r="J134" s="29">
        <v>28</v>
      </c>
      <c r="K134" s="29">
        <v>54</v>
      </c>
      <c r="L134" s="29">
        <v>22</v>
      </c>
      <c r="M134" s="29">
        <v>30</v>
      </c>
      <c r="N134" s="29">
        <v>24</v>
      </c>
      <c r="O134" s="30">
        <f t="shared" si="17"/>
        <v>397</v>
      </c>
    </row>
    <row r="135" spans="1:15" ht="12.75">
      <c r="A135" s="81"/>
      <c r="B135" s="45" t="s">
        <v>247</v>
      </c>
      <c r="C135" s="31">
        <v>1106</v>
      </c>
      <c r="D135" s="31">
        <v>890</v>
      </c>
      <c r="E135" s="31">
        <v>752</v>
      </c>
      <c r="F135" s="31">
        <v>702</v>
      </c>
      <c r="G135" s="31">
        <v>787</v>
      </c>
      <c r="H135" s="31">
        <v>1476</v>
      </c>
      <c r="I135" s="31">
        <v>892</v>
      </c>
      <c r="J135" s="31">
        <v>1086</v>
      </c>
      <c r="K135" s="31">
        <v>996</v>
      </c>
      <c r="L135" s="31">
        <v>1346</v>
      </c>
      <c r="M135" s="31">
        <v>1123</v>
      </c>
      <c r="N135" s="31">
        <v>1927</v>
      </c>
      <c r="O135" s="32">
        <f t="shared" si="17"/>
        <v>13083</v>
      </c>
    </row>
    <row r="136" spans="1:15" ht="12.75">
      <c r="A136" s="81"/>
      <c r="B136" s="45" t="s">
        <v>101</v>
      </c>
      <c r="C136" s="31">
        <v>0</v>
      </c>
      <c r="D136" s="31">
        <v>0</v>
      </c>
      <c r="E136" s="31">
        <v>0</v>
      </c>
      <c r="F136" s="31">
        <v>0</v>
      </c>
      <c r="G136" s="31">
        <v>0</v>
      </c>
      <c r="H136" s="31">
        <v>0</v>
      </c>
      <c r="I136" s="31">
        <v>3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2">
        <f t="shared" si="17"/>
        <v>3</v>
      </c>
    </row>
    <row r="137" spans="1:15" ht="12.75">
      <c r="A137" s="81"/>
      <c r="B137" s="45" t="s">
        <v>102</v>
      </c>
      <c r="C137" s="31">
        <v>1132</v>
      </c>
      <c r="D137" s="31">
        <v>776</v>
      </c>
      <c r="E137" s="31">
        <v>980</v>
      </c>
      <c r="F137" s="31">
        <v>1750</v>
      </c>
      <c r="G137" s="31">
        <v>887</v>
      </c>
      <c r="H137" s="31">
        <v>925</v>
      </c>
      <c r="I137" s="31">
        <v>1527</v>
      </c>
      <c r="J137" s="31">
        <v>1072</v>
      </c>
      <c r="K137" s="31">
        <v>1191</v>
      </c>
      <c r="L137" s="31">
        <v>1976</v>
      </c>
      <c r="M137" s="31">
        <v>1383</v>
      </c>
      <c r="N137" s="31">
        <v>1530</v>
      </c>
      <c r="O137" s="32">
        <f t="shared" si="17"/>
        <v>15129</v>
      </c>
    </row>
    <row r="138" spans="1:15" ht="12.75">
      <c r="A138" s="81"/>
      <c r="B138" s="45" t="s">
        <v>103</v>
      </c>
      <c r="C138" s="31">
        <v>11260</v>
      </c>
      <c r="D138" s="31">
        <v>12607</v>
      </c>
      <c r="E138" s="31">
        <v>34538</v>
      </c>
      <c r="F138" s="31">
        <v>15223</v>
      </c>
      <c r="G138" s="31">
        <v>9081</v>
      </c>
      <c r="H138" s="31">
        <v>9984</v>
      </c>
      <c r="I138" s="31">
        <v>11341</v>
      </c>
      <c r="J138" s="31">
        <v>3981</v>
      </c>
      <c r="K138" s="31">
        <v>11524</v>
      </c>
      <c r="L138" s="31">
        <v>6454</v>
      </c>
      <c r="M138" s="31">
        <v>3789</v>
      </c>
      <c r="N138" s="31">
        <v>2501</v>
      </c>
      <c r="O138" s="32">
        <f t="shared" si="17"/>
        <v>132283</v>
      </c>
    </row>
    <row r="139" spans="1:15" ht="12.75">
      <c r="A139" s="81"/>
      <c r="B139" s="45" t="s">
        <v>104</v>
      </c>
      <c r="C139" s="31">
        <v>27</v>
      </c>
      <c r="D139" s="31">
        <v>36</v>
      </c>
      <c r="E139" s="31">
        <v>29</v>
      </c>
      <c r="F139" s="31">
        <v>41</v>
      </c>
      <c r="G139" s="31">
        <v>41</v>
      </c>
      <c r="H139" s="31">
        <v>58</v>
      </c>
      <c r="I139" s="31">
        <v>60</v>
      </c>
      <c r="J139" s="31">
        <v>79</v>
      </c>
      <c r="K139" s="31">
        <v>35</v>
      </c>
      <c r="L139" s="31">
        <v>93</v>
      </c>
      <c r="M139" s="31">
        <v>54</v>
      </c>
      <c r="N139" s="31">
        <v>35</v>
      </c>
      <c r="O139" s="32">
        <f t="shared" si="17"/>
        <v>588</v>
      </c>
    </row>
    <row r="140" spans="1:15" ht="12.75">
      <c r="A140" s="81"/>
      <c r="B140" s="50" t="s">
        <v>256</v>
      </c>
      <c r="C140" s="31">
        <v>20</v>
      </c>
      <c r="D140" s="31">
        <v>15</v>
      </c>
      <c r="E140" s="31">
        <v>13</v>
      </c>
      <c r="F140" s="31">
        <v>16</v>
      </c>
      <c r="G140" s="31">
        <v>18</v>
      </c>
      <c r="H140" s="31">
        <v>16</v>
      </c>
      <c r="I140" s="31">
        <v>13</v>
      </c>
      <c r="J140" s="31">
        <v>17</v>
      </c>
      <c r="K140" s="31">
        <v>14</v>
      </c>
      <c r="L140" s="31">
        <v>38</v>
      </c>
      <c r="M140" s="31">
        <v>24</v>
      </c>
      <c r="N140" s="31">
        <v>13</v>
      </c>
      <c r="O140" s="32">
        <f t="shared" si="17"/>
        <v>217</v>
      </c>
    </row>
    <row r="141" spans="1:15" ht="22.5">
      <c r="A141" s="81"/>
      <c r="B141" s="50" t="s">
        <v>194</v>
      </c>
      <c r="C141" s="31">
        <v>0</v>
      </c>
      <c r="D141" s="31">
        <v>1</v>
      </c>
      <c r="E141" s="31">
        <v>1</v>
      </c>
      <c r="F141" s="31">
        <v>0</v>
      </c>
      <c r="G141" s="31">
        <v>1</v>
      </c>
      <c r="H141" s="31">
        <v>1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2">
        <f t="shared" si="17"/>
        <v>4</v>
      </c>
    </row>
    <row r="142" spans="1:15" ht="12.75">
      <c r="A142" s="81"/>
      <c r="B142" s="45" t="s">
        <v>195</v>
      </c>
      <c r="C142" s="31">
        <v>466</v>
      </c>
      <c r="D142" s="31">
        <v>849</v>
      </c>
      <c r="E142" s="31">
        <v>889</v>
      </c>
      <c r="F142" s="31">
        <v>399</v>
      </c>
      <c r="G142" s="31">
        <v>469</v>
      </c>
      <c r="H142" s="31">
        <v>491</v>
      </c>
      <c r="I142" s="31">
        <v>547</v>
      </c>
      <c r="J142" s="31">
        <v>563</v>
      </c>
      <c r="K142" s="31">
        <v>1802</v>
      </c>
      <c r="L142" s="31">
        <v>711</v>
      </c>
      <c r="M142" s="31">
        <v>495</v>
      </c>
      <c r="N142" s="31">
        <v>603</v>
      </c>
      <c r="O142" s="32">
        <f t="shared" si="17"/>
        <v>8284</v>
      </c>
    </row>
    <row r="143" spans="1:15" ht="12.75">
      <c r="A143" s="81"/>
      <c r="B143" s="45" t="s">
        <v>105</v>
      </c>
      <c r="C143" s="31">
        <v>241</v>
      </c>
      <c r="D143" s="31">
        <v>204</v>
      </c>
      <c r="E143" s="31">
        <v>225</v>
      </c>
      <c r="F143" s="31">
        <v>323</v>
      </c>
      <c r="G143" s="31">
        <v>258</v>
      </c>
      <c r="H143" s="31">
        <v>347</v>
      </c>
      <c r="I143" s="31">
        <v>405</v>
      </c>
      <c r="J143" s="31">
        <v>258</v>
      </c>
      <c r="K143" s="31">
        <v>301</v>
      </c>
      <c r="L143" s="31">
        <v>305</v>
      </c>
      <c r="M143" s="31">
        <v>259</v>
      </c>
      <c r="N143" s="31">
        <v>338</v>
      </c>
      <c r="O143" s="32">
        <f t="shared" si="17"/>
        <v>3464</v>
      </c>
    </row>
    <row r="144" spans="1:15" ht="12.75">
      <c r="A144" s="81"/>
      <c r="B144" s="45" t="s">
        <v>106</v>
      </c>
      <c r="C144" s="31">
        <v>809</v>
      </c>
      <c r="D144" s="31">
        <v>625</v>
      </c>
      <c r="E144" s="31">
        <v>897</v>
      </c>
      <c r="F144" s="31">
        <v>898</v>
      </c>
      <c r="G144" s="31">
        <v>680</v>
      </c>
      <c r="H144" s="31">
        <v>836</v>
      </c>
      <c r="I144" s="31">
        <v>910</v>
      </c>
      <c r="J144" s="31">
        <v>866</v>
      </c>
      <c r="K144" s="31">
        <v>892</v>
      </c>
      <c r="L144" s="31">
        <v>724</v>
      </c>
      <c r="M144" s="31">
        <v>689</v>
      </c>
      <c r="N144" s="31">
        <v>904</v>
      </c>
      <c r="O144" s="32">
        <f t="shared" si="17"/>
        <v>9730</v>
      </c>
    </row>
    <row r="145" spans="1:15" ht="12.75">
      <c r="A145" s="81"/>
      <c r="B145" s="45" t="s">
        <v>196</v>
      </c>
      <c r="C145" s="31">
        <v>5</v>
      </c>
      <c r="D145" s="31">
        <v>2</v>
      </c>
      <c r="E145" s="31">
        <v>6</v>
      </c>
      <c r="F145" s="31">
        <v>10</v>
      </c>
      <c r="G145" s="31">
        <v>6</v>
      </c>
      <c r="H145" s="31">
        <v>17</v>
      </c>
      <c r="I145" s="31">
        <v>10</v>
      </c>
      <c r="J145" s="31">
        <v>2</v>
      </c>
      <c r="K145" s="31">
        <v>7</v>
      </c>
      <c r="L145" s="31">
        <v>3</v>
      </c>
      <c r="M145" s="31">
        <v>9</v>
      </c>
      <c r="N145" s="31">
        <v>7</v>
      </c>
      <c r="O145" s="32">
        <f t="shared" si="17"/>
        <v>84</v>
      </c>
    </row>
    <row r="146" spans="1:15" ht="22.5">
      <c r="A146" s="81"/>
      <c r="B146" s="45" t="s">
        <v>107</v>
      </c>
      <c r="C146" s="31">
        <v>5</v>
      </c>
      <c r="D146" s="31">
        <v>10</v>
      </c>
      <c r="E146" s="31">
        <v>1</v>
      </c>
      <c r="F146" s="31">
        <v>9</v>
      </c>
      <c r="G146" s="31">
        <v>5</v>
      </c>
      <c r="H146" s="31">
        <v>8</v>
      </c>
      <c r="I146" s="31">
        <v>3</v>
      </c>
      <c r="J146" s="31">
        <v>6</v>
      </c>
      <c r="K146" s="31">
        <v>15</v>
      </c>
      <c r="L146" s="31">
        <v>7</v>
      </c>
      <c r="M146" s="31">
        <v>10</v>
      </c>
      <c r="N146" s="31">
        <v>2</v>
      </c>
      <c r="O146" s="32">
        <f t="shared" si="17"/>
        <v>81</v>
      </c>
    </row>
    <row r="147" spans="1:15" ht="13.5" customHeight="1" thickBot="1">
      <c r="A147" s="81"/>
      <c r="B147" s="46" t="s">
        <v>254</v>
      </c>
      <c r="C147" s="23">
        <v>42</v>
      </c>
      <c r="D147" s="23">
        <v>30</v>
      </c>
      <c r="E147" s="23">
        <v>26</v>
      </c>
      <c r="F147" s="23">
        <v>29</v>
      </c>
      <c r="G147" s="23">
        <v>60</v>
      </c>
      <c r="H147" s="23">
        <v>47</v>
      </c>
      <c r="I147" s="23">
        <v>52</v>
      </c>
      <c r="J147" s="23">
        <v>41</v>
      </c>
      <c r="K147" s="23">
        <v>42</v>
      </c>
      <c r="L147" s="23">
        <v>64</v>
      </c>
      <c r="M147" s="23">
        <v>38</v>
      </c>
      <c r="N147" s="23">
        <v>39</v>
      </c>
      <c r="O147" s="33">
        <f t="shared" si="17"/>
        <v>510</v>
      </c>
    </row>
    <row r="148" spans="1:15" ht="21.75" thickBot="1">
      <c r="A148" s="81"/>
      <c r="B148" s="28" t="s">
        <v>197</v>
      </c>
      <c r="C148" s="27">
        <f>SUM(C149:C158)</f>
        <v>4307</v>
      </c>
      <c r="D148" s="27">
        <f aca="true" t="shared" si="19" ref="D148:N148">SUM(D149:D158)</f>
        <v>2361</v>
      </c>
      <c r="E148" s="27">
        <f t="shared" si="19"/>
        <v>2416</v>
      </c>
      <c r="F148" s="27">
        <f t="shared" si="19"/>
        <v>3735</v>
      </c>
      <c r="G148" s="27">
        <f t="shared" si="19"/>
        <v>2881</v>
      </c>
      <c r="H148" s="27">
        <f t="shared" si="19"/>
        <v>2932</v>
      </c>
      <c r="I148" s="27">
        <f t="shared" si="19"/>
        <v>6385</v>
      </c>
      <c r="J148" s="27">
        <f t="shared" si="19"/>
        <v>5138</v>
      </c>
      <c r="K148" s="27">
        <f>SUM(K149:K158)</f>
        <v>6236</v>
      </c>
      <c r="L148" s="27">
        <f t="shared" si="19"/>
        <v>2879</v>
      </c>
      <c r="M148" s="27">
        <f t="shared" si="19"/>
        <v>5125</v>
      </c>
      <c r="N148" s="27">
        <f t="shared" si="19"/>
        <v>2947</v>
      </c>
      <c r="O148" s="27">
        <f t="shared" si="17"/>
        <v>47342</v>
      </c>
    </row>
    <row r="149" spans="1:15" ht="12.75">
      <c r="A149" s="81"/>
      <c r="B149" s="44" t="s">
        <v>255</v>
      </c>
      <c r="C149" s="29">
        <v>0</v>
      </c>
      <c r="D149" s="29">
        <v>9</v>
      </c>
      <c r="E149" s="29">
        <v>0</v>
      </c>
      <c r="F149" s="29">
        <v>14</v>
      </c>
      <c r="G149" s="29">
        <v>5</v>
      </c>
      <c r="H149" s="29">
        <v>19</v>
      </c>
      <c r="I149" s="29">
        <v>9</v>
      </c>
      <c r="J149" s="29">
        <v>0</v>
      </c>
      <c r="K149" s="29">
        <v>2</v>
      </c>
      <c r="L149" s="29">
        <v>0</v>
      </c>
      <c r="M149" s="29">
        <v>6</v>
      </c>
      <c r="N149" s="29">
        <v>8</v>
      </c>
      <c r="O149" s="30">
        <f t="shared" si="17"/>
        <v>72</v>
      </c>
    </row>
    <row r="150" spans="1:15" ht="12.75">
      <c r="A150" s="81"/>
      <c r="B150" s="45" t="s">
        <v>108</v>
      </c>
      <c r="C150" s="31">
        <v>2</v>
      </c>
      <c r="D150" s="31">
        <v>5</v>
      </c>
      <c r="E150" s="31">
        <v>1</v>
      </c>
      <c r="F150" s="31">
        <v>15</v>
      </c>
      <c r="G150" s="31">
        <v>2</v>
      </c>
      <c r="H150" s="31">
        <v>5</v>
      </c>
      <c r="I150" s="31">
        <v>6</v>
      </c>
      <c r="J150" s="31">
        <v>2</v>
      </c>
      <c r="K150" s="31">
        <v>14</v>
      </c>
      <c r="L150" s="31">
        <v>1</v>
      </c>
      <c r="M150" s="31">
        <v>8</v>
      </c>
      <c r="N150" s="31">
        <v>7</v>
      </c>
      <c r="O150" s="32">
        <f t="shared" si="17"/>
        <v>68</v>
      </c>
    </row>
    <row r="151" spans="1:15" ht="12.75">
      <c r="A151" s="81"/>
      <c r="B151" s="45" t="s">
        <v>109</v>
      </c>
      <c r="C151" s="31">
        <v>1</v>
      </c>
      <c r="D151" s="31">
        <v>0</v>
      </c>
      <c r="E151" s="31">
        <v>3</v>
      </c>
      <c r="F151" s="31">
        <v>7</v>
      </c>
      <c r="G151" s="31">
        <v>2</v>
      </c>
      <c r="H151" s="31">
        <v>2</v>
      </c>
      <c r="I151" s="31">
        <v>1</v>
      </c>
      <c r="J151" s="31">
        <v>4</v>
      </c>
      <c r="K151" s="31">
        <v>7</v>
      </c>
      <c r="L151" s="31">
        <v>1</v>
      </c>
      <c r="M151" s="31">
        <v>215</v>
      </c>
      <c r="N151" s="31">
        <v>0</v>
      </c>
      <c r="O151" s="32">
        <f t="shared" si="17"/>
        <v>243</v>
      </c>
    </row>
    <row r="152" spans="1:15" ht="12.75">
      <c r="A152" s="81"/>
      <c r="B152" s="45" t="s">
        <v>110</v>
      </c>
      <c r="C152" s="31">
        <v>394</v>
      </c>
      <c r="D152" s="31">
        <v>277</v>
      </c>
      <c r="E152" s="31">
        <v>529</v>
      </c>
      <c r="F152" s="31">
        <v>672</v>
      </c>
      <c r="G152" s="31">
        <v>542</v>
      </c>
      <c r="H152" s="31">
        <v>470</v>
      </c>
      <c r="I152" s="31">
        <v>1346</v>
      </c>
      <c r="J152" s="31">
        <v>913</v>
      </c>
      <c r="K152" s="31">
        <v>1029</v>
      </c>
      <c r="L152" s="31">
        <v>279</v>
      </c>
      <c r="M152" s="31">
        <v>1630</v>
      </c>
      <c r="N152" s="31">
        <v>559</v>
      </c>
      <c r="O152" s="32">
        <f t="shared" si="17"/>
        <v>8640</v>
      </c>
    </row>
    <row r="153" spans="1:15" ht="12.75">
      <c r="A153" s="81"/>
      <c r="B153" s="45" t="s">
        <v>198</v>
      </c>
      <c r="C153" s="31">
        <v>0</v>
      </c>
      <c r="D153" s="31">
        <v>0</v>
      </c>
      <c r="E153" s="31">
        <v>0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6</v>
      </c>
      <c r="L153" s="31">
        <v>0</v>
      </c>
      <c r="M153" s="31">
        <v>3</v>
      </c>
      <c r="N153" s="31">
        <v>0</v>
      </c>
      <c r="O153" s="32">
        <f t="shared" si="17"/>
        <v>9</v>
      </c>
    </row>
    <row r="154" spans="1:15" ht="12.75">
      <c r="A154" s="81"/>
      <c r="B154" s="45" t="s">
        <v>111</v>
      </c>
      <c r="C154" s="31">
        <v>776</v>
      </c>
      <c r="D154" s="31">
        <v>391</v>
      </c>
      <c r="E154" s="31">
        <v>283</v>
      </c>
      <c r="F154" s="31">
        <v>279</v>
      </c>
      <c r="G154" s="31">
        <v>288</v>
      </c>
      <c r="H154" s="31">
        <v>428</v>
      </c>
      <c r="I154" s="31">
        <v>623</v>
      </c>
      <c r="J154" s="31">
        <v>249</v>
      </c>
      <c r="K154" s="31">
        <v>100</v>
      </c>
      <c r="L154" s="31">
        <v>698</v>
      </c>
      <c r="M154" s="31">
        <v>253</v>
      </c>
      <c r="N154" s="31">
        <v>256</v>
      </c>
      <c r="O154" s="32">
        <f t="shared" si="17"/>
        <v>4624</v>
      </c>
    </row>
    <row r="155" spans="1:15" ht="12.75">
      <c r="A155" s="81"/>
      <c r="B155" s="45" t="s">
        <v>252</v>
      </c>
      <c r="C155" s="31">
        <v>22</v>
      </c>
      <c r="D155" s="31">
        <v>15</v>
      </c>
      <c r="E155" s="31">
        <v>7</v>
      </c>
      <c r="F155" s="31">
        <v>26</v>
      </c>
      <c r="G155" s="31">
        <v>7</v>
      </c>
      <c r="H155" s="31">
        <v>14</v>
      </c>
      <c r="I155" s="31">
        <v>15</v>
      </c>
      <c r="J155" s="31">
        <v>13</v>
      </c>
      <c r="K155" s="31">
        <v>31</v>
      </c>
      <c r="L155" s="31">
        <v>13</v>
      </c>
      <c r="M155" s="31">
        <v>15</v>
      </c>
      <c r="N155" s="31">
        <v>9</v>
      </c>
      <c r="O155" s="32">
        <f t="shared" si="17"/>
        <v>187</v>
      </c>
    </row>
    <row r="156" spans="1:15" ht="12.75">
      <c r="A156" s="81"/>
      <c r="B156" s="45" t="s">
        <v>112</v>
      </c>
      <c r="C156" s="31">
        <v>72</v>
      </c>
      <c r="D156" s="31">
        <v>35</v>
      </c>
      <c r="E156" s="31">
        <v>37</v>
      </c>
      <c r="F156" s="31">
        <v>32</v>
      </c>
      <c r="G156" s="31">
        <v>53</v>
      </c>
      <c r="H156" s="31">
        <v>48</v>
      </c>
      <c r="I156" s="31">
        <v>46</v>
      </c>
      <c r="J156" s="31">
        <v>32</v>
      </c>
      <c r="K156" s="31">
        <v>28</v>
      </c>
      <c r="L156" s="31">
        <v>41</v>
      </c>
      <c r="M156" s="31">
        <v>44</v>
      </c>
      <c r="N156" s="31">
        <v>56</v>
      </c>
      <c r="O156" s="32">
        <f t="shared" si="17"/>
        <v>524</v>
      </c>
    </row>
    <row r="157" spans="1:15" ht="12.75">
      <c r="A157" s="81"/>
      <c r="B157" s="45" t="s">
        <v>113</v>
      </c>
      <c r="C157" s="31">
        <v>22</v>
      </c>
      <c r="D157" s="31">
        <v>21</v>
      </c>
      <c r="E157" s="31">
        <v>22</v>
      </c>
      <c r="F157" s="31">
        <v>47</v>
      </c>
      <c r="G157" s="31">
        <v>18</v>
      </c>
      <c r="H157" s="31">
        <v>35</v>
      </c>
      <c r="I157" s="31">
        <v>28</v>
      </c>
      <c r="J157" s="31">
        <v>33</v>
      </c>
      <c r="K157" s="31">
        <v>66</v>
      </c>
      <c r="L157" s="31">
        <v>13</v>
      </c>
      <c r="M157" s="31">
        <v>19</v>
      </c>
      <c r="N157" s="31">
        <v>27</v>
      </c>
      <c r="O157" s="32">
        <f t="shared" si="17"/>
        <v>351</v>
      </c>
    </row>
    <row r="158" spans="1:15" ht="13.5" thickBot="1">
      <c r="A158" s="81"/>
      <c r="B158" s="46" t="s">
        <v>114</v>
      </c>
      <c r="C158" s="23">
        <v>3018</v>
      </c>
      <c r="D158" s="23">
        <v>1608</v>
      </c>
      <c r="E158" s="23">
        <v>1534</v>
      </c>
      <c r="F158" s="23">
        <v>2643</v>
      </c>
      <c r="G158" s="23">
        <v>1964</v>
      </c>
      <c r="H158" s="23">
        <v>1911</v>
      </c>
      <c r="I158" s="23">
        <v>4311</v>
      </c>
      <c r="J158" s="23">
        <v>3892</v>
      </c>
      <c r="K158" s="23">
        <v>4953</v>
      </c>
      <c r="L158" s="23">
        <v>1833</v>
      </c>
      <c r="M158" s="23">
        <v>2932</v>
      </c>
      <c r="N158" s="23">
        <v>2025</v>
      </c>
      <c r="O158" s="33">
        <f t="shared" si="17"/>
        <v>32624</v>
      </c>
    </row>
    <row r="159" spans="1:15" s="69" customFormat="1" ht="13.5" thickBot="1">
      <c r="A159" s="81"/>
      <c r="B159" s="68" t="s">
        <v>115</v>
      </c>
      <c r="C159" s="66">
        <f>C160+C164+C181+C185+C194</f>
        <v>37940</v>
      </c>
      <c r="D159" s="66">
        <f>D160+D164+D181+D185+D194</f>
        <v>28326</v>
      </c>
      <c r="E159" s="66">
        <f>E160+E164+E181+E185+E194</f>
        <v>30793</v>
      </c>
      <c r="F159" s="66">
        <f>F160+F164+F181+F185+F194</f>
        <v>41737</v>
      </c>
      <c r="G159" s="66">
        <f aca="true" t="shared" si="20" ref="G159:N159">G160+G164+G181+G185+G194</f>
        <v>38147</v>
      </c>
      <c r="H159" s="66">
        <f t="shared" si="20"/>
        <v>34754</v>
      </c>
      <c r="I159" s="66">
        <f t="shared" si="20"/>
        <v>52131</v>
      </c>
      <c r="J159" s="66">
        <f t="shared" si="20"/>
        <v>67256</v>
      </c>
      <c r="K159" s="66">
        <f t="shared" si="20"/>
        <v>48768</v>
      </c>
      <c r="L159" s="66">
        <f t="shared" si="20"/>
        <v>40475</v>
      </c>
      <c r="M159" s="66">
        <f t="shared" si="20"/>
        <v>36051</v>
      </c>
      <c r="N159" s="66">
        <f t="shared" si="20"/>
        <v>30054</v>
      </c>
      <c r="O159" s="66">
        <f t="shared" si="17"/>
        <v>486432</v>
      </c>
    </row>
    <row r="160" spans="1:15" ht="13.5" thickBot="1">
      <c r="A160" s="81"/>
      <c r="B160" s="28" t="s">
        <v>178</v>
      </c>
      <c r="C160" s="27">
        <f>SUM(C161:C163)</f>
        <v>262</v>
      </c>
      <c r="D160" s="27">
        <f>SUM(D161:D163)</f>
        <v>144</v>
      </c>
      <c r="E160" s="27">
        <f>SUM(E161:E163)</f>
        <v>227</v>
      </c>
      <c r="F160" s="27">
        <f>SUM(F161:F163)</f>
        <v>216</v>
      </c>
      <c r="G160" s="27">
        <f aca="true" t="shared" si="21" ref="G160:N160">SUM(G161:G163)</f>
        <v>191</v>
      </c>
      <c r="H160" s="27">
        <f t="shared" si="21"/>
        <v>208</v>
      </c>
      <c r="I160" s="27">
        <f t="shared" si="21"/>
        <v>248</v>
      </c>
      <c r="J160" s="27">
        <f t="shared" si="21"/>
        <v>225</v>
      </c>
      <c r="K160" s="27">
        <f t="shared" si="21"/>
        <v>192</v>
      </c>
      <c r="L160" s="27">
        <f t="shared" si="21"/>
        <v>180</v>
      </c>
      <c r="M160" s="27">
        <f t="shared" si="21"/>
        <v>179</v>
      </c>
      <c r="N160" s="27">
        <f t="shared" si="21"/>
        <v>166</v>
      </c>
      <c r="O160" s="27">
        <f t="shared" si="17"/>
        <v>2438</v>
      </c>
    </row>
    <row r="161" spans="1:15" ht="12.75">
      <c r="A161" s="81"/>
      <c r="B161" s="44" t="s">
        <v>199</v>
      </c>
      <c r="C161" s="29">
        <v>212</v>
      </c>
      <c r="D161" s="29">
        <v>115</v>
      </c>
      <c r="E161" s="29">
        <v>113</v>
      </c>
      <c r="F161" s="29">
        <v>169</v>
      </c>
      <c r="G161" s="29">
        <v>150</v>
      </c>
      <c r="H161" s="29">
        <v>168</v>
      </c>
      <c r="I161" s="29">
        <v>191</v>
      </c>
      <c r="J161" s="29">
        <v>194</v>
      </c>
      <c r="K161" s="29">
        <v>154</v>
      </c>
      <c r="L161" s="29">
        <v>112</v>
      </c>
      <c r="M161" s="29">
        <v>115</v>
      </c>
      <c r="N161" s="29">
        <v>101</v>
      </c>
      <c r="O161" s="30">
        <f t="shared" si="17"/>
        <v>1794</v>
      </c>
    </row>
    <row r="162" spans="1:15" ht="12.75">
      <c r="A162" s="81"/>
      <c r="B162" s="45" t="s">
        <v>116</v>
      </c>
      <c r="C162" s="31">
        <v>17</v>
      </c>
      <c r="D162" s="31">
        <v>7</v>
      </c>
      <c r="E162" s="31">
        <v>5</v>
      </c>
      <c r="F162" s="31">
        <v>22</v>
      </c>
      <c r="G162" s="31">
        <v>17</v>
      </c>
      <c r="H162" s="31">
        <v>25</v>
      </c>
      <c r="I162" s="31">
        <v>29</v>
      </c>
      <c r="J162" s="31">
        <v>15</v>
      </c>
      <c r="K162" s="31">
        <v>23</v>
      </c>
      <c r="L162" s="31">
        <v>33</v>
      </c>
      <c r="M162" s="31">
        <v>27</v>
      </c>
      <c r="N162" s="31">
        <v>27</v>
      </c>
      <c r="O162" s="32">
        <f t="shared" si="17"/>
        <v>247</v>
      </c>
    </row>
    <row r="163" spans="1:15" ht="13.5" thickBot="1">
      <c r="A163" s="81"/>
      <c r="B163" s="46" t="s">
        <v>200</v>
      </c>
      <c r="C163" s="23">
        <v>33</v>
      </c>
      <c r="D163" s="23">
        <v>22</v>
      </c>
      <c r="E163" s="23">
        <v>109</v>
      </c>
      <c r="F163" s="23">
        <v>25</v>
      </c>
      <c r="G163" s="23">
        <v>24</v>
      </c>
      <c r="H163" s="23">
        <v>15</v>
      </c>
      <c r="I163" s="23">
        <v>28</v>
      </c>
      <c r="J163" s="23">
        <v>16</v>
      </c>
      <c r="K163" s="23">
        <v>15</v>
      </c>
      <c r="L163" s="23">
        <v>35</v>
      </c>
      <c r="M163" s="23">
        <v>37</v>
      </c>
      <c r="N163" s="23">
        <v>38</v>
      </c>
      <c r="O163" s="33">
        <f t="shared" si="17"/>
        <v>397</v>
      </c>
    </row>
    <row r="164" spans="1:15" ht="21.75" thickBot="1">
      <c r="A164" s="81"/>
      <c r="B164" s="28" t="s">
        <v>117</v>
      </c>
      <c r="C164" s="27">
        <f>SUM(C165:C180)</f>
        <v>3001</v>
      </c>
      <c r="D164" s="27">
        <f>SUM(D165:D180)</f>
        <v>2184</v>
      </c>
      <c r="E164" s="27">
        <f>SUM(E165:E180)</f>
        <v>2935</v>
      </c>
      <c r="F164" s="27">
        <f>SUM(F165:F180)</f>
        <v>2967</v>
      </c>
      <c r="G164" s="27">
        <f aca="true" t="shared" si="22" ref="G164:N164">SUM(G165:G180)</f>
        <v>2989</v>
      </c>
      <c r="H164" s="27">
        <f t="shared" si="22"/>
        <v>3516</v>
      </c>
      <c r="I164" s="27">
        <f>SUM(I165:I180)</f>
        <v>4595</v>
      </c>
      <c r="J164" s="27">
        <f t="shared" si="22"/>
        <v>4435</v>
      </c>
      <c r="K164" s="27">
        <f t="shared" si="22"/>
        <v>3808</v>
      </c>
      <c r="L164" s="27">
        <f t="shared" si="22"/>
        <v>3035</v>
      </c>
      <c r="M164" s="27">
        <f>SUM(M165:M180)</f>
        <v>2623</v>
      </c>
      <c r="N164" s="27">
        <f t="shared" si="22"/>
        <v>2689</v>
      </c>
      <c r="O164" s="27">
        <f t="shared" si="17"/>
        <v>38777</v>
      </c>
    </row>
    <row r="165" spans="1:15" ht="12.75">
      <c r="A165" s="81"/>
      <c r="B165" s="44" t="s">
        <v>179</v>
      </c>
      <c r="C165" s="29">
        <v>6</v>
      </c>
      <c r="D165" s="29">
        <v>0</v>
      </c>
      <c r="E165" s="29">
        <v>2</v>
      </c>
      <c r="F165" s="29">
        <v>5</v>
      </c>
      <c r="G165" s="29">
        <v>10</v>
      </c>
      <c r="H165" s="29">
        <v>12</v>
      </c>
      <c r="I165" s="29">
        <v>12</v>
      </c>
      <c r="J165" s="29">
        <v>5</v>
      </c>
      <c r="K165" s="29">
        <v>16</v>
      </c>
      <c r="L165" s="29">
        <v>3</v>
      </c>
      <c r="M165" s="29">
        <v>8</v>
      </c>
      <c r="N165" s="29">
        <v>5</v>
      </c>
      <c r="O165" s="30">
        <f t="shared" si="17"/>
        <v>84</v>
      </c>
    </row>
    <row r="166" spans="1:15" ht="12.75">
      <c r="A166" s="81"/>
      <c r="B166" s="45" t="s">
        <v>246</v>
      </c>
      <c r="C166" s="31">
        <v>157</v>
      </c>
      <c r="D166" s="31">
        <v>82</v>
      </c>
      <c r="E166" s="31">
        <v>144</v>
      </c>
      <c r="F166" s="31">
        <v>113</v>
      </c>
      <c r="G166" s="31">
        <v>179</v>
      </c>
      <c r="H166" s="31">
        <v>252</v>
      </c>
      <c r="I166" s="31">
        <v>350</v>
      </c>
      <c r="J166" s="31">
        <v>353</v>
      </c>
      <c r="K166" s="31">
        <v>237</v>
      </c>
      <c r="L166" s="31">
        <v>205</v>
      </c>
      <c r="M166" s="31">
        <v>102</v>
      </c>
      <c r="N166" s="31">
        <v>147</v>
      </c>
      <c r="O166" s="32">
        <f t="shared" si="17"/>
        <v>2321</v>
      </c>
    </row>
    <row r="167" spans="1:15" ht="12.75">
      <c r="A167" s="81"/>
      <c r="B167" s="45" t="s">
        <v>118</v>
      </c>
      <c r="C167" s="31">
        <v>20</v>
      </c>
      <c r="D167" s="31">
        <v>13</v>
      </c>
      <c r="E167" s="31">
        <v>23</v>
      </c>
      <c r="F167" s="31">
        <v>31</v>
      </c>
      <c r="G167" s="31">
        <v>18</v>
      </c>
      <c r="H167" s="31">
        <v>16</v>
      </c>
      <c r="I167" s="31">
        <v>22</v>
      </c>
      <c r="J167" s="31">
        <v>20</v>
      </c>
      <c r="K167" s="31">
        <v>23</v>
      </c>
      <c r="L167" s="31">
        <v>13</v>
      </c>
      <c r="M167" s="31">
        <v>18</v>
      </c>
      <c r="N167" s="31">
        <v>26</v>
      </c>
      <c r="O167" s="32">
        <f t="shared" si="17"/>
        <v>243</v>
      </c>
    </row>
    <row r="168" spans="1:15" ht="12.75">
      <c r="A168" s="81"/>
      <c r="B168" s="45" t="s">
        <v>119</v>
      </c>
      <c r="C168" s="31">
        <v>172</v>
      </c>
      <c r="D168" s="31">
        <v>130</v>
      </c>
      <c r="E168" s="31">
        <v>167</v>
      </c>
      <c r="F168" s="31">
        <v>134</v>
      </c>
      <c r="G168" s="31">
        <v>142</v>
      </c>
      <c r="H168" s="31">
        <v>168</v>
      </c>
      <c r="I168" s="31">
        <v>267</v>
      </c>
      <c r="J168" s="31">
        <v>310</v>
      </c>
      <c r="K168" s="31">
        <v>253</v>
      </c>
      <c r="L168" s="31">
        <v>138</v>
      </c>
      <c r="M168" s="31">
        <v>124</v>
      </c>
      <c r="N168" s="31">
        <v>148</v>
      </c>
      <c r="O168" s="32">
        <f t="shared" si="17"/>
        <v>2153</v>
      </c>
    </row>
    <row r="169" spans="1:15" ht="12.75">
      <c r="A169" s="81"/>
      <c r="B169" s="45" t="s">
        <v>201</v>
      </c>
      <c r="C169" s="31">
        <v>48</v>
      </c>
      <c r="D169" s="31">
        <v>32</v>
      </c>
      <c r="E169" s="31">
        <v>63</v>
      </c>
      <c r="F169" s="31">
        <v>56</v>
      </c>
      <c r="G169" s="31">
        <v>47</v>
      </c>
      <c r="H169" s="31">
        <v>48</v>
      </c>
      <c r="I169" s="31">
        <v>57</v>
      </c>
      <c r="J169" s="31">
        <v>70</v>
      </c>
      <c r="K169" s="31">
        <v>63</v>
      </c>
      <c r="L169" s="31">
        <v>66</v>
      </c>
      <c r="M169" s="31">
        <v>40</v>
      </c>
      <c r="N169" s="31">
        <v>45</v>
      </c>
      <c r="O169" s="32">
        <f t="shared" si="17"/>
        <v>635</v>
      </c>
    </row>
    <row r="170" spans="1:15" ht="22.5">
      <c r="A170" s="81"/>
      <c r="B170" s="45" t="s">
        <v>202</v>
      </c>
      <c r="C170" s="31">
        <v>101</v>
      </c>
      <c r="D170" s="31">
        <v>109</v>
      </c>
      <c r="E170" s="31">
        <v>180</v>
      </c>
      <c r="F170" s="31">
        <v>182</v>
      </c>
      <c r="G170" s="31">
        <v>117</v>
      </c>
      <c r="H170" s="31">
        <v>154</v>
      </c>
      <c r="I170" s="31">
        <v>168</v>
      </c>
      <c r="J170" s="31">
        <v>175</v>
      </c>
      <c r="K170" s="31">
        <v>169</v>
      </c>
      <c r="L170" s="31">
        <v>196</v>
      </c>
      <c r="M170" s="31">
        <v>115</v>
      </c>
      <c r="N170" s="31">
        <v>131</v>
      </c>
      <c r="O170" s="32">
        <f t="shared" si="17"/>
        <v>1797</v>
      </c>
    </row>
    <row r="171" spans="1:15" ht="12.75">
      <c r="A171" s="81"/>
      <c r="B171" s="45" t="s">
        <v>203</v>
      </c>
      <c r="C171" s="31">
        <v>111</v>
      </c>
      <c r="D171" s="31">
        <v>77</v>
      </c>
      <c r="E171" s="31">
        <v>195</v>
      </c>
      <c r="F171" s="31">
        <v>165</v>
      </c>
      <c r="G171" s="31">
        <v>122</v>
      </c>
      <c r="H171" s="31">
        <v>63</v>
      </c>
      <c r="I171" s="38">
        <v>137</v>
      </c>
      <c r="J171" s="31">
        <v>117</v>
      </c>
      <c r="K171" s="31">
        <v>111</v>
      </c>
      <c r="L171" s="31">
        <v>105</v>
      </c>
      <c r="M171" s="31">
        <v>123</v>
      </c>
      <c r="N171" s="31">
        <v>90</v>
      </c>
      <c r="O171" s="32">
        <f t="shared" si="17"/>
        <v>1416</v>
      </c>
    </row>
    <row r="172" spans="1:15" ht="12.75">
      <c r="A172" s="81"/>
      <c r="B172" s="45" t="s">
        <v>253</v>
      </c>
      <c r="C172" s="31">
        <v>24</v>
      </c>
      <c r="D172" s="31">
        <v>11</v>
      </c>
      <c r="E172" s="31">
        <v>9</v>
      </c>
      <c r="F172" s="31">
        <v>20</v>
      </c>
      <c r="G172" s="31">
        <v>14</v>
      </c>
      <c r="H172" s="31">
        <v>9</v>
      </c>
      <c r="I172" s="31">
        <v>23</v>
      </c>
      <c r="J172" s="31">
        <v>19</v>
      </c>
      <c r="K172" s="31">
        <v>13</v>
      </c>
      <c r="L172" s="31">
        <v>7</v>
      </c>
      <c r="M172" s="31">
        <v>10</v>
      </c>
      <c r="N172" s="31">
        <v>12</v>
      </c>
      <c r="O172" s="32">
        <f t="shared" si="17"/>
        <v>171</v>
      </c>
    </row>
    <row r="173" spans="1:15" ht="12.75">
      <c r="A173" s="81"/>
      <c r="B173" s="45" t="s">
        <v>120</v>
      </c>
      <c r="C173" s="31">
        <v>120</v>
      </c>
      <c r="D173" s="31">
        <v>107</v>
      </c>
      <c r="E173" s="31">
        <v>104</v>
      </c>
      <c r="F173" s="31">
        <v>142</v>
      </c>
      <c r="G173" s="31">
        <v>115</v>
      </c>
      <c r="H173" s="31">
        <v>123</v>
      </c>
      <c r="I173" s="31">
        <v>173</v>
      </c>
      <c r="J173" s="31">
        <v>172</v>
      </c>
      <c r="K173" s="31">
        <v>141</v>
      </c>
      <c r="L173" s="31">
        <v>112</v>
      </c>
      <c r="M173" s="31">
        <v>94</v>
      </c>
      <c r="N173" s="31">
        <v>113</v>
      </c>
      <c r="O173" s="32">
        <f t="shared" si="17"/>
        <v>1516</v>
      </c>
    </row>
    <row r="174" spans="1:15" ht="12.75">
      <c r="A174" s="81"/>
      <c r="B174" s="45" t="s">
        <v>180</v>
      </c>
      <c r="C174" s="31">
        <v>308</v>
      </c>
      <c r="D174" s="31">
        <v>331</v>
      </c>
      <c r="E174" s="31">
        <v>420</v>
      </c>
      <c r="F174" s="31">
        <v>425</v>
      </c>
      <c r="G174" s="31">
        <v>289</v>
      </c>
      <c r="H174" s="31">
        <v>291</v>
      </c>
      <c r="I174" s="31">
        <v>364</v>
      </c>
      <c r="J174" s="31">
        <v>285</v>
      </c>
      <c r="K174" s="31">
        <v>411</v>
      </c>
      <c r="L174" s="31">
        <v>282</v>
      </c>
      <c r="M174" s="31">
        <v>208</v>
      </c>
      <c r="N174" s="31">
        <v>266</v>
      </c>
      <c r="O174" s="32">
        <f t="shared" si="17"/>
        <v>3880</v>
      </c>
    </row>
    <row r="175" spans="1:15" ht="12.75">
      <c r="A175" s="81"/>
      <c r="B175" s="45" t="s">
        <v>121</v>
      </c>
      <c r="C175" s="31">
        <v>338</v>
      </c>
      <c r="D175" s="31">
        <v>218</v>
      </c>
      <c r="E175" s="31">
        <v>196</v>
      </c>
      <c r="F175" s="31">
        <v>300</v>
      </c>
      <c r="G175" s="31">
        <v>287</v>
      </c>
      <c r="H175" s="31">
        <v>373</v>
      </c>
      <c r="I175" s="31">
        <v>456</v>
      </c>
      <c r="J175" s="31">
        <v>512</v>
      </c>
      <c r="K175" s="31">
        <v>547</v>
      </c>
      <c r="L175" s="31">
        <v>309</v>
      </c>
      <c r="M175" s="31">
        <v>279</v>
      </c>
      <c r="N175" s="31">
        <v>385</v>
      </c>
      <c r="O175" s="32">
        <f t="shared" si="17"/>
        <v>4200</v>
      </c>
    </row>
    <row r="176" spans="1:15" ht="12.75">
      <c r="A176" s="81"/>
      <c r="B176" s="45" t="s">
        <v>122</v>
      </c>
      <c r="C176" s="31">
        <v>968</v>
      </c>
      <c r="D176" s="31">
        <v>620</v>
      </c>
      <c r="E176" s="31">
        <v>669</v>
      </c>
      <c r="F176" s="31">
        <v>739</v>
      </c>
      <c r="G176" s="31">
        <v>939</v>
      </c>
      <c r="H176" s="31">
        <v>1039</v>
      </c>
      <c r="I176" s="31">
        <v>1323</v>
      </c>
      <c r="J176" s="31">
        <v>1257</v>
      </c>
      <c r="K176" s="31">
        <v>947</v>
      </c>
      <c r="L176" s="31">
        <v>939</v>
      </c>
      <c r="M176" s="31">
        <v>865</v>
      </c>
      <c r="N176" s="31">
        <v>694</v>
      </c>
      <c r="O176" s="32">
        <f t="shared" si="17"/>
        <v>10999</v>
      </c>
    </row>
    <row r="177" spans="1:15" ht="12.75">
      <c r="A177" s="81"/>
      <c r="B177" s="45" t="s">
        <v>204</v>
      </c>
      <c r="C177" s="31">
        <v>41</v>
      </c>
      <c r="D177" s="31">
        <v>48</v>
      </c>
      <c r="E177" s="31">
        <v>199</v>
      </c>
      <c r="F177" s="31">
        <v>126</v>
      </c>
      <c r="G177" s="31">
        <v>64</v>
      </c>
      <c r="H177" s="31">
        <v>86</v>
      </c>
      <c r="I177" s="31">
        <v>88</v>
      </c>
      <c r="J177" s="31">
        <v>64</v>
      </c>
      <c r="K177" s="31">
        <v>94</v>
      </c>
      <c r="L177" s="31">
        <v>102</v>
      </c>
      <c r="M177" s="31">
        <v>57</v>
      </c>
      <c r="N177" s="31">
        <v>42</v>
      </c>
      <c r="O177" s="32">
        <f t="shared" si="17"/>
        <v>1011</v>
      </c>
    </row>
    <row r="178" spans="1:15" ht="12.75">
      <c r="A178" s="81"/>
      <c r="B178" s="45" t="s">
        <v>205</v>
      </c>
      <c r="C178" s="31">
        <v>30</v>
      </c>
      <c r="D178" s="31">
        <v>10</v>
      </c>
      <c r="E178" s="31">
        <v>30</v>
      </c>
      <c r="F178" s="31">
        <v>24</v>
      </c>
      <c r="G178" s="31">
        <v>38</v>
      </c>
      <c r="H178" s="31">
        <v>20</v>
      </c>
      <c r="I178" s="31">
        <v>17</v>
      </c>
      <c r="J178" s="31">
        <v>44</v>
      </c>
      <c r="K178" s="31">
        <v>38</v>
      </c>
      <c r="L178" s="31">
        <v>14</v>
      </c>
      <c r="M178" s="31">
        <v>18</v>
      </c>
      <c r="N178" s="31">
        <v>13</v>
      </c>
      <c r="O178" s="32">
        <f t="shared" si="17"/>
        <v>296</v>
      </c>
    </row>
    <row r="179" spans="1:15" ht="12.75">
      <c r="A179" s="81"/>
      <c r="B179" s="45" t="s">
        <v>123</v>
      </c>
      <c r="C179" s="31">
        <v>555</v>
      </c>
      <c r="D179" s="31">
        <v>395</v>
      </c>
      <c r="E179" s="31">
        <v>534</v>
      </c>
      <c r="F179" s="31">
        <v>503</v>
      </c>
      <c r="G179" s="31">
        <v>605</v>
      </c>
      <c r="H179" s="31">
        <v>860</v>
      </c>
      <c r="I179" s="31">
        <v>1135</v>
      </c>
      <c r="J179" s="31">
        <v>1032</v>
      </c>
      <c r="K179" s="31">
        <v>745</v>
      </c>
      <c r="L179" s="31">
        <v>539</v>
      </c>
      <c r="M179" s="31">
        <v>562</v>
      </c>
      <c r="N179" s="31">
        <v>571</v>
      </c>
      <c r="O179" s="32">
        <f t="shared" si="17"/>
        <v>8036</v>
      </c>
    </row>
    <row r="180" spans="1:15" ht="13.5" thickBot="1">
      <c r="A180" s="81"/>
      <c r="B180" s="46" t="s">
        <v>206</v>
      </c>
      <c r="C180" s="23">
        <v>2</v>
      </c>
      <c r="D180" s="23">
        <v>1</v>
      </c>
      <c r="E180" s="23">
        <v>0</v>
      </c>
      <c r="F180" s="23">
        <v>2</v>
      </c>
      <c r="G180" s="23">
        <v>3</v>
      </c>
      <c r="H180" s="23">
        <v>2</v>
      </c>
      <c r="I180" s="23">
        <v>3</v>
      </c>
      <c r="J180" s="23">
        <v>0</v>
      </c>
      <c r="K180" s="23">
        <v>0</v>
      </c>
      <c r="L180" s="23">
        <v>5</v>
      </c>
      <c r="M180" s="23">
        <v>0</v>
      </c>
      <c r="N180" s="23">
        <v>1</v>
      </c>
      <c r="O180" s="33">
        <f t="shared" si="17"/>
        <v>19</v>
      </c>
    </row>
    <row r="181" spans="1:15" ht="32.25" thickBot="1">
      <c r="A181" s="81"/>
      <c r="B181" s="28" t="s">
        <v>207</v>
      </c>
      <c r="C181" s="27">
        <f>SUM(C182:C184)</f>
        <v>5642</v>
      </c>
      <c r="D181" s="27">
        <f>SUM(D182:D184)</f>
        <v>4322</v>
      </c>
      <c r="E181" s="27">
        <f>SUM(E182:E184)</f>
        <v>4340</v>
      </c>
      <c r="F181" s="27">
        <f>SUM(F182:F184)</f>
        <v>3554</v>
      </c>
      <c r="G181" s="27">
        <f>SUM(G182:G184)</f>
        <v>4219</v>
      </c>
      <c r="H181" s="27">
        <f aca="true" t="shared" si="23" ref="H181:N181">SUM(H182:H184)</f>
        <v>3724</v>
      </c>
      <c r="I181" s="27">
        <f t="shared" si="23"/>
        <v>4220</v>
      </c>
      <c r="J181" s="27">
        <f t="shared" si="23"/>
        <v>3990</v>
      </c>
      <c r="K181" s="27">
        <f t="shared" si="23"/>
        <v>3968</v>
      </c>
      <c r="L181" s="27">
        <f t="shared" si="23"/>
        <v>4266</v>
      </c>
      <c r="M181" s="27">
        <f t="shared" si="23"/>
        <v>5271</v>
      </c>
      <c r="N181" s="27">
        <f t="shared" si="23"/>
        <v>3716</v>
      </c>
      <c r="O181" s="27">
        <f t="shared" si="17"/>
        <v>51232</v>
      </c>
    </row>
    <row r="182" spans="1:15" ht="12.75">
      <c r="A182" s="81"/>
      <c r="B182" s="44" t="s">
        <v>124</v>
      </c>
      <c r="C182" s="29">
        <v>758</v>
      </c>
      <c r="D182" s="29">
        <v>440</v>
      </c>
      <c r="E182" s="29">
        <v>643</v>
      </c>
      <c r="F182" s="29">
        <v>661</v>
      </c>
      <c r="G182" s="29">
        <v>560</v>
      </c>
      <c r="H182" s="29">
        <v>616</v>
      </c>
      <c r="I182" s="29">
        <v>749</v>
      </c>
      <c r="J182" s="29">
        <v>1052</v>
      </c>
      <c r="K182" s="29">
        <v>587</v>
      </c>
      <c r="L182" s="29">
        <v>756</v>
      </c>
      <c r="M182" s="29">
        <v>512</v>
      </c>
      <c r="N182" s="29">
        <v>590</v>
      </c>
      <c r="O182" s="30">
        <f t="shared" si="17"/>
        <v>7924</v>
      </c>
    </row>
    <row r="183" spans="1:15" ht="12.75">
      <c r="A183" s="81"/>
      <c r="B183" s="45" t="s">
        <v>125</v>
      </c>
      <c r="C183" s="31">
        <v>711</v>
      </c>
      <c r="D183" s="31">
        <v>484</v>
      </c>
      <c r="E183" s="31">
        <v>558</v>
      </c>
      <c r="F183" s="31">
        <v>636</v>
      </c>
      <c r="G183" s="31">
        <v>605</v>
      </c>
      <c r="H183" s="31">
        <v>575</v>
      </c>
      <c r="I183" s="31">
        <v>821</v>
      </c>
      <c r="J183" s="31">
        <v>873</v>
      </c>
      <c r="K183" s="31">
        <v>714</v>
      </c>
      <c r="L183" s="31">
        <v>618</v>
      </c>
      <c r="M183" s="31">
        <v>557</v>
      </c>
      <c r="N183" s="31">
        <v>595</v>
      </c>
      <c r="O183" s="32">
        <f t="shared" si="17"/>
        <v>7747</v>
      </c>
    </row>
    <row r="184" spans="1:15" ht="13.5" thickBot="1">
      <c r="A184" s="81"/>
      <c r="B184" s="46" t="s">
        <v>126</v>
      </c>
      <c r="C184" s="23">
        <v>4173</v>
      </c>
      <c r="D184" s="23">
        <v>3398</v>
      </c>
      <c r="E184" s="23">
        <v>3139</v>
      </c>
      <c r="F184" s="23">
        <v>2257</v>
      </c>
      <c r="G184" s="23">
        <v>3054</v>
      </c>
      <c r="H184" s="23">
        <v>2533</v>
      </c>
      <c r="I184" s="23">
        <v>2650</v>
      </c>
      <c r="J184" s="23">
        <v>2065</v>
      </c>
      <c r="K184" s="23">
        <v>2667</v>
      </c>
      <c r="L184" s="23">
        <v>2892</v>
      </c>
      <c r="M184" s="23">
        <v>4202</v>
      </c>
      <c r="N184" s="23">
        <v>2531</v>
      </c>
      <c r="O184" s="33">
        <f t="shared" si="17"/>
        <v>35561</v>
      </c>
    </row>
    <row r="185" spans="1:15" ht="21.75" thickBot="1">
      <c r="A185" s="81"/>
      <c r="B185" s="28" t="s">
        <v>177</v>
      </c>
      <c r="C185" s="27">
        <f>SUM(C186:C193)</f>
        <v>3741</v>
      </c>
      <c r="D185" s="27">
        <f>SUM(D186:D193)</f>
        <v>2305</v>
      </c>
      <c r="E185" s="27">
        <f>SUM(E186:E193)</f>
        <v>2716</v>
      </c>
      <c r="F185" s="27">
        <f>SUM(F186:F193)</f>
        <v>3532</v>
      </c>
      <c r="G185" s="27">
        <f>SUM(G186:G193)</f>
        <v>3075</v>
      </c>
      <c r="H185" s="27">
        <f aca="true" t="shared" si="24" ref="H185:N185">SUM(H186:H193)</f>
        <v>3108</v>
      </c>
      <c r="I185" s="27">
        <f t="shared" si="24"/>
        <v>9607</v>
      </c>
      <c r="J185" s="27">
        <f t="shared" si="24"/>
        <v>10459</v>
      </c>
      <c r="K185" s="27">
        <f t="shared" si="24"/>
        <v>4230</v>
      </c>
      <c r="L185" s="27">
        <f t="shared" si="24"/>
        <v>3815</v>
      </c>
      <c r="M185" s="27">
        <f t="shared" si="24"/>
        <v>3247</v>
      </c>
      <c r="N185" s="27">
        <f t="shared" si="24"/>
        <v>2304</v>
      </c>
      <c r="O185" s="27">
        <f t="shared" si="17"/>
        <v>52139</v>
      </c>
    </row>
    <row r="186" spans="1:15" ht="12.75">
      <c r="A186" s="81"/>
      <c r="B186" s="44" t="s">
        <v>208</v>
      </c>
      <c r="C186" s="29">
        <v>922</v>
      </c>
      <c r="D186" s="29">
        <v>799</v>
      </c>
      <c r="E186" s="29">
        <v>735</v>
      </c>
      <c r="F186" s="29">
        <v>1112</v>
      </c>
      <c r="G186" s="29">
        <v>973</v>
      </c>
      <c r="H186" s="29">
        <v>886</v>
      </c>
      <c r="I186" s="29">
        <v>3495</v>
      </c>
      <c r="J186" s="29">
        <v>3625</v>
      </c>
      <c r="K186" s="29">
        <v>1131</v>
      </c>
      <c r="L186" s="29">
        <v>1333</v>
      </c>
      <c r="M186" s="29">
        <v>993</v>
      </c>
      <c r="N186" s="29">
        <v>781</v>
      </c>
      <c r="O186" s="30">
        <f t="shared" si="17"/>
        <v>16785</v>
      </c>
    </row>
    <row r="187" spans="1:15" ht="12.75">
      <c r="A187" s="81"/>
      <c r="B187" s="45" t="s">
        <v>127</v>
      </c>
      <c r="C187" s="31">
        <v>20</v>
      </c>
      <c r="D187" s="31">
        <v>18</v>
      </c>
      <c r="E187" s="31">
        <v>161</v>
      </c>
      <c r="F187" s="31">
        <v>44</v>
      </c>
      <c r="G187" s="31">
        <v>19</v>
      </c>
      <c r="H187" s="31">
        <v>25</v>
      </c>
      <c r="I187" s="31">
        <v>41</v>
      </c>
      <c r="J187" s="31">
        <v>14</v>
      </c>
      <c r="K187" s="31">
        <v>23</v>
      </c>
      <c r="L187" s="31">
        <v>11</v>
      </c>
      <c r="M187" s="31">
        <v>21</v>
      </c>
      <c r="N187" s="31">
        <v>10</v>
      </c>
      <c r="O187" s="32">
        <f t="shared" si="17"/>
        <v>407</v>
      </c>
    </row>
    <row r="188" spans="1:15" ht="12.75">
      <c r="A188" s="81"/>
      <c r="B188" s="45" t="s">
        <v>128</v>
      </c>
      <c r="C188" s="31">
        <v>201</v>
      </c>
      <c r="D188" s="31">
        <v>132</v>
      </c>
      <c r="E188" s="31">
        <v>171</v>
      </c>
      <c r="F188" s="31">
        <v>190</v>
      </c>
      <c r="G188" s="31">
        <v>136</v>
      </c>
      <c r="H188" s="31">
        <v>125</v>
      </c>
      <c r="I188" s="31">
        <v>216</v>
      </c>
      <c r="J188" s="31">
        <v>151</v>
      </c>
      <c r="K188" s="31">
        <v>122</v>
      </c>
      <c r="L188" s="31">
        <v>150</v>
      </c>
      <c r="M188" s="31">
        <v>148</v>
      </c>
      <c r="N188" s="31">
        <v>128</v>
      </c>
      <c r="O188" s="32">
        <f aca="true" t="shared" si="25" ref="O188:O240">SUM(C188:N188)</f>
        <v>1870</v>
      </c>
    </row>
    <row r="189" spans="1:15" ht="12.75">
      <c r="A189" s="81"/>
      <c r="B189" s="45" t="s">
        <v>209</v>
      </c>
      <c r="C189" s="31">
        <v>12</v>
      </c>
      <c r="D189" s="31">
        <v>8</v>
      </c>
      <c r="E189" s="31">
        <v>6</v>
      </c>
      <c r="F189" s="31">
        <v>10</v>
      </c>
      <c r="G189" s="31">
        <v>10</v>
      </c>
      <c r="H189" s="31">
        <v>17</v>
      </c>
      <c r="I189" s="31">
        <v>26</v>
      </c>
      <c r="J189" s="31">
        <v>11</v>
      </c>
      <c r="K189" s="31">
        <v>20</v>
      </c>
      <c r="L189" s="31">
        <v>3</v>
      </c>
      <c r="M189" s="31">
        <v>6</v>
      </c>
      <c r="N189" s="31">
        <v>7</v>
      </c>
      <c r="O189" s="32">
        <f t="shared" si="25"/>
        <v>136</v>
      </c>
    </row>
    <row r="190" spans="1:15" ht="12.75">
      <c r="A190" s="81"/>
      <c r="B190" s="45" t="s">
        <v>210</v>
      </c>
      <c r="C190" s="31">
        <v>35</v>
      </c>
      <c r="D190" s="31">
        <v>29</v>
      </c>
      <c r="E190" s="31">
        <v>52</v>
      </c>
      <c r="F190" s="31">
        <v>124</v>
      </c>
      <c r="G190" s="31">
        <v>65</v>
      </c>
      <c r="H190" s="31">
        <v>49</v>
      </c>
      <c r="I190" s="31">
        <v>53</v>
      </c>
      <c r="J190" s="31">
        <v>33</v>
      </c>
      <c r="K190" s="31">
        <v>65</v>
      </c>
      <c r="L190" s="31">
        <v>38</v>
      </c>
      <c r="M190" s="31">
        <v>19</v>
      </c>
      <c r="N190" s="31">
        <v>31</v>
      </c>
      <c r="O190" s="32">
        <f t="shared" si="25"/>
        <v>593</v>
      </c>
    </row>
    <row r="191" spans="1:15" ht="12.75">
      <c r="A191" s="81"/>
      <c r="B191" s="45" t="s">
        <v>215</v>
      </c>
      <c r="C191" s="31">
        <v>2129</v>
      </c>
      <c r="D191" s="31">
        <v>1024</v>
      </c>
      <c r="E191" s="31">
        <v>1238</v>
      </c>
      <c r="F191" s="31">
        <v>1502</v>
      </c>
      <c r="G191" s="31">
        <v>1470</v>
      </c>
      <c r="H191" s="31">
        <v>1669</v>
      </c>
      <c r="I191" s="31">
        <v>5002</v>
      </c>
      <c r="J191" s="31">
        <v>5838</v>
      </c>
      <c r="K191" s="31">
        <v>2469</v>
      </c>
      <c r="L191" s="31">
        <v>1862</v>
      </c>
      <c r="M191" s="31">
        <v>1688</v>
      </c>
      <c r="N191" s="31">
        <v>1046</v>
      </c>
      <c r="O191" s="32">
        <f t="shared" si="25"/>
        <v>26937</v>
      </c>
    </row>
    <row r="192" spans="1:15" ht="12.75">
      <c r="A192" s="81"/>
      <c r="B192" s="45" t="s">
        <v>211</v>
      </c>
      <c r="C192" s="31">
        <v>53</v>
      </c>
      <c r="D192" s="31">
        <v>39</v>
      </c>
      <c r="E192" s="31">
        <v>65</v>
      </c>
      <c r="F192" s="31">
        <v>54</v>
      </c>
      <c r="G192" s="31">
        <v>50</v>
      </c>
      <c r="H192" s="31">
        <v>63</v>
      </c>
      <c r="I192" s="31">
        <v>79</v>
      </c>
      <c r="J192" s="31">
        <v>57</v>
      </c>
      <c r="K192" s="31">
        <v>74</v>
      </c>
      <c r="L192" s="31">
        <v>56</v>
      </c>
      <c r="M192" s="31">
        <v>47</v>
      </c>
      <c r="N192" s="31">
        <v>44</v>
      </c>
      <c r="O192" s="32">
        <f t="shared" si="25"/>
        <v>681</v>
      </c>
    </row>
    <row r="193" spans="1:15" ht="13.5" thickBot="1">
      <c r="A193" s="81"/>
      <c r="B193" s="46" t="s">
        <v>129</v>
      </c>
      <c r="C193" s="23">
        <v>369</v>
      </c>
      <c r="D193" s="23">
        <v>256</v>
      </c>
      <c r="E193" s="23">
        <v>288</v>
      </c>
      <c r="F193" s="23">
        <v>496</v>
      </c>
      <c r="G193" s="23">
        <v>352</v>
      </c>
      <c r="H193" s="23">
        <v>274</v>
      </c>
      <c r="I193" s="23">
        <v>695</v>
      </c>
      <c r="J193" s="23">
        <v>730</v>
      </c>
      <c r="K193" s="23">
        <v>326</v>
      </c>
      <c r="L193" s="23">
        <v>362</v>
      </c>
      <c r="M193" s="23">
        <v>325</v>
      </c>
      <c r="N193" s="23">
        <v>257</v>
      </c>
      <c r="O193" s="33">
        <f t="shared" si="25"/>
        <v>4730</v>
      </c>
    </row>
    <row r="194" spans="1:15" ht="21.75" thickBot="1">
      <c r="A194" s="81"/>
      <c r="B194" s="28" t="s">
        <v>130</v>
      </c>
      <c r="C194" s="27">
        <f>SUM(C195:C213)</f>
        <v>25294</v>
      </c>
      <c r="D194" s="27">
        <f>SUM(D195:D213)</f>
        <v>19371</v>
      </c>
      <c r="E194" s="27">
        <f>SUM(E195:E213)</f>
        <v>20575</v>
      </c>
      <c r="F194" s="27">
        <f>SUM(F195:F213)</f>
        <v>31468</v>
      </c>
      <c r="G194" s="27">
        <f>SUM(G195:G213)</f>
        <v>27673</v>
      </c>
      <c r="H194" s="27">
        <f aca="true" t="shared" si="26" ref="H194:N194">SUM(H195:H213)</f>
        <v>24198</v>
      </c>
      <c r="I194" s="27">
        <f t="shared" si="26"/>
        <v>33461</v>
      </c>
      <c r="J194" s="27">
        <f t="shared" si="26"/>
        <v>48147</v>
      </c>
      <c r="K194" s="27">
        <f t="shared" si="26"/>
        <v>36570</v>
      </c>
      <c r="L194" s="27">
        <f>SUM(L195:L213)</f>
        <v>29179</v>
      </c>
      <c r="M194" s="27">
        <f t="shared" si="26"/>
        <v>24731</v>
      </c>
      <c r="N194" s="27">
        <f t="shared" si="26"/>
        <v>21179</v>
      </c>
      <c r="O194" s="27">
        <f t="shared" si="25"/>
        <v>341846</v>
      </c>
    </row>
    <row r="195" spans="1:15" ht="12.75">
      <c r="A195" s="81"/>
      <c r="B195" s="44" t="s">
        <v>158</v>
      </c>
      <c r="C195" s="29">
        <v>0</v>
      </c>
      <c r="D195" s="29">
        <v>0</v>
      </c>
      <c r="E195" s="29">
        <v>0</v>
      </c>
      <c r="F195" s="29">
        <v>2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30">
        <f t="shared" si="25"/>
        <v>2</v>
      </c>
    </row>
    <row r="196" spans="1:15" ht="12.75">
      <c r="A196" s="81"/>
      <c r="B196" s="45" t="s">
        <v>157</v>
      </c>
      <c r="C196" s="31">
        <v>369</v>
      </c>
      <c r="D196" s="31">
        <v>437</v>
      </c>
      <c r="E196" s="31">
        <v>599</v>
      </c>
      <c r="F196" s="31">
        <v>717</v>
      </c>
      <c r="G196" s="31">
        <v>283</v>
      </c>
      <c r="H196" s="31">
        <v>289</v>
      </c>
      <c r="I196" s="31">
        <v>398</v>
      </c>
      <c r="J196" s="31">
        <v>497</v>
      </c>
      <c r="K196" s="31">
        <v>445</v>
      </c>
      <c r="L196" s="31">
        <v>315</v>
      </c>
      <c r="M196" s="31">
        <v>267</v>
      </c>
      <c r="N196" s="31">
        <v>288</v>
      </c>
      <c r="O196" s="32">
        <f t="shared" si="25"/>
        <v>4904</v>
      </c>
    </row>
    <row r="197" spans="1:15" ht="12.75">
      <c r="A197" s="81"/>
      <c r="B197" s="45" t="s">
        <v>131</v>
      </c>
      <c r="C197" s="31">
        <v>1132</v>
      </c>
      <c r="D197" s="31">
        <v>677</v>
      </c>
      <c r="E197" s="31">
        <v>690</v>
      </c>
      <c r="F197" s="31">
        <v>1313</v>
      </c>
      <c r="G197" s="31">
        <v>883</v>
      </c>
      <c r="H197" s="31">
        <v>873</v>
      </c>
      <c r="I197" s="31">
        <v>1404</v>
      </c>
      <c r="J197" s="31">
        <v>2500</v>
      </c>
      <c r="K197" s="31">
        <v>1468</v>
      </c>
      <c r="L197" s="38">
        <v>995</v>
      </c>
      <c r="M197" s="31">
        <v>951</v>
      </c>
      <c r="N197" s="31">
        <v>760</v>
      </c>
      <c r="O197" s="32">
        <f t="shared" si="25"/>
        <v>13646</v>
      </c>
    </row>
    <row r="198" spans="1:15" ht="12.75">
      <c r="A198" s="81"/>
      <c r="B198" s="45" t="s">
        <v>132</v>
      </c>
      <c r="C198" s="31">
        <v>9355</v>
      </c>
      <c r="D198" s="31">
        <v>7402</v>
      </c>
      <c r="E198" s="31">
        <v>6966</v>
      </c>
      <c r="F198" s="31">
        <v>11677</v>
      </c>
      <c r="G198" s="31">
        <v>10869</v>
      </c>
      <c r="H198" s="31">
        <v>8726</v>
      </c>
      <c r="I198" s="31">
        <v>12274</v>
      </c>
      <c r="J198" s="31">
        <v>21458</v>
      </c>
      <c r="K198" s="31">
        <v>12640</v>
      </c>
      <c r="L198" s="31">
        <v>9987</v>
      </c>
      <c r="M198" s="31">
        <v>9044</v>
      </c>
      <c r="N198" s="31">
        <v>8393</v>
      </c>
      <c r="O198" s="32">
        <f t="shared" si="25"/>
        <v>128791</v>
      </c>
    </row>
    <row r="199" spans="1:15" ht="12.75">
      <c r="A199" s="81"/>
      <c r="B199" s="45" t="s">
        <v>133</v>
      </c>
      <c r="C199" s="31">
        <v>4593</v>
      </c>
      <c r="D199" s="31">
        <v>2765</v>
      </c>
      <c r="E199" s="31">
        <v>4130</v>
      </c>
      <c r="F199" s="31">
        <v>5395</v>
      </c>
      <c r="G199" s="31">
        <v>4775</v>
      </c>
      <c r="H199" s="31">
        <v>4840</v>
      </c>
      <c r="I199" s="31">
        <v>7948</v>
      </c>
      <c r="J199" s="31">
        <v>10452</v>
      </c>
      <c r="K199" s="31">
        <v>8832</v>
      </c>
      <c r="L199" s="31">
        <v>7035</v>
      </c>
      <c r="M199" s="31">
        <v>4754</v>
      </c>
      <c r="N199" s="31">
        <v>3060</v>
      </c>
      <c r="O199" s="32">
        <f t="shared" si="25"/>
        <v>68579</v>
      </c>
    </row>
    <row r="200" spans="1:15" ht="12.75">
      <c r="A200" s="81"/>
      <c r="B200" s="45" t="s">
        <v>134</v>
      </c>
      <c r="C200" s="31">
        <v>234</v>
      </c>
      <c r="D200" s="31">
        <v>246</v>
      </c>
      <c r="E200" s="31">
        <v>264</v>
      </c>
      <c r="F200" s="31">
        <v>336</v>
      </c>
      <c r="G200" s="31">
        <v>329</v>
      </c>
      <c r="H200" s="31">
        <v>345</v>
      </c>
      <c r="I200" s="31">
        <v>362</v>
      </c>
      <c r="J200" s="31">
        <v>543</v>
      </c>
      <c r="K200" s="31">
        <v>413</v>
      </c>
      <c r="L200" s="31">
        <v>452</v>
      </c>
      <c r="M200" s="31">
        <v>783</v>
      </c>
      <c r="N200" s="31">
        <v>307</v>
      </c>
      <c r="O200" s="32">
        <f t="shared" si="25"/>
        <v>4614</v>
      </c>
    </row>
    <row r="201" spans="1:15" ht="12.75">
      <c r="A201" s="81"/>
      <c r="B201" s="45" t="s">
        <v>135</v>
      </c>
      <c r="C201" s="31">
        <v>2857</v>
      </c>
      <c r="D201" s="31">
        <v>2086</v>
      </c>
      <c r="E201" s="31">
        <v>1929</v>
      </c>
      <c r="F201" s="31">
        <v>2912</v>
      </c>
      <c r="G201" s="31">
        <v>2438</v>
      </c>
      <c r="H201" s="31">
        <v>2272</v>
      </c>
      <c r="I201" s="31">
        <v>2405</v>
      </c>
      <c r="J201" s="31">
        <v>2673</v>
      </c>
      <c r="K201" s="31">
        <v>2393</v>
      </c>
      <c r="L201" s="31">
        <v>2764</v>
      </c>
      <c r="M201" s="31">
        <v>2375</v>
      </c>
      <c r="N201" s="31">
        <v>2397</v>
      </c>
      <c r="O201" s="32">
        <f t="shared" si="25"/>
        <v>29501</v>
      </c>
    </row>
    <row r="202" spans="1:15" ht="12.75">
      <c r="A202" s="81"/>
      <c r="B202" s="45" t="s">
        <v>136</v>
      </c>
      <c r="C202" s="31">
        <v>1</v>
      </c>
      <c r="D202" s="31">
        <v>1</v>
      </c>
      <c r="E202" s="31">
        <v>1</v>
      </c>
      <c r="F202" s="31">
        <v>1</v>
      </c>
      <c r="G202" s="31">
        <v>2</v>
      </c>
      <c r="H202" s="31">
        <v>0</v>
      </c>
      <c r="I202" s="31">
        <v>4</v>
      </c>
      <c r="J202" s="31">
        <v>1</v>
      </c>
      <c r="K202" s="31">
        <v>5</v>
      </c>
      <c r="L202" s="31">
        <v>1</v>
      </c>
      <c r="M202" s="31">
        <v>2</v>
      </c>
      <c r="N202" s="31">
        <v>2</v>
      </c>
      <c r="O202" s="32">
        <f t="shared" si="25"/>
        <v>21</v>
      </c>
    </row>
    <row r="203" spans="1:15" ht="12.75">
      <c r="A203" s="81"/>
      <c r="B203" s="45" t="s">
        <v>137</v>
      </c>
      <c r="C203" s="31">
        <v>21</v>
      </c>
      <c r="D203" s="31">
        <v>35</v>
      </c>
      <c r="E203" s="31">
        <v>16</v>
      </c>
      <c r="F203" s="31">
        <v>44</v>
      </c>
      <c r="G203" s="31">
        <v>19</v>
      </c>
      <c r="H203" s="31">
        <v>50</v>
      </c>
      <c r="I203" s="31">
        <v>30</v>
      </c>
      <c r="J203" s="31">
        <v>34</v>
      </c>
      <c r="K203" s="31">
        <v>37</v>
      </c>
      <c r="L203" s="31">
        <v>15</v>
      </c>
      <c r="M203" s="31">
        <v>17</v>
      </c>
      <c r="N203" s="31">
        <v>19</v>
      </c>
      <c r="O203" s="32">
        <f t="shared" si="25"/>
        <v>337</v>
      </c>
    </row>
    <row r="204" spans="1:15" ht="12.75">
      <c r="A204" s="81"/>
      <c r="B204" s="45" t="s">
        <v>138</v>
      </c>
      <c r="C204" s="31">
        <v>31</v>
      </c>
      <c r="D204" s="31">
        <v>15</v>
      </c>
      <c r="E204" s="31">
        <v>12</v>
      </c>
      <c r="F204" s="31">
        <v>17</v>
      </c>
      <c r="G204" s="31">
        <v>16</v>
      </c>
      <c r="H204" s="31">
        <v>20</v>
      </c>
      <c r="I204" s="31">
        <v>23</v>
      </c>
      <c r="J204" s="31">
        <v>27</v>
      </c>
      <c r="K204" s="31">
        <v>33</v>
      </c>
      <c r="L204" s="31">
        <v>22</v>
      </c>
      <c r="M204" s="31">
        <v>26</v>
      </c>
      <c r="N204" s="31">
        <v>24</v>
      </c>
      <c r="O204" s="32">
        <f t="shared" si="25"/>
        <v>266</v>
      </c>
    </row>
    <row r="205" spans="1:15" ht="12.75">
      <c r="A205" s="81"/>
      <c r="B205" s="45" t="s">
        <v>139</v>
      </c>
      <c r="C205" s="31">
        <v>28</v>
      </c>
      <c r="D205" s="31">
        <v>3</v>
      </c>
      <c r="E205" s="31">
        <v>4</v>
      </c>
      <c r="F205" s="31">
        <v>1</v>
      </c>
      <c r="G205" s="31">
        <v>5</v>
      </c>
      <c r="H205" s="31">
        <v>3</v>
      </c>
      <c r="I205" s="31">
        <v>6</v>
      </c>
      <c r="J205" s="31">
        <v>9</v>
      </c>
      <c r="K205" s="31">
        <v>4</v>
      </c>
      <c r="L205" s="31">
        <v>6</v>
      </c>
      <c r="M205" s="31">
        <v>6</v>
      </c>
      <c r="N205" s="31">
        <v>8</v>
      </c>
      <c r="O205" s="32">
        <f t="shared" si="25"/>
        <v>83</v>
      </c>
    </row>
    <row r="206" spans="1:15" ht="12.75">
      <c r="A206" s="81"/>
      <c r="B206" s="45" t="s">
        <v>140</v>
      </c>
      <c r="C206" s="31">
        <v>785</v>
      </c>
      <c r="D206" s="31">
        <v>675</v>
      </c>
      <c r="E206" s="31">
        <v>789</v>
      </c>
      <c r="F206" s="31">
        <v>821</v>
      </c>
      <c r="G206" s="31">
        <v>855</v>
      </c>
      <c r="H206" s="31">
        <v>709</v>
      </c>
      <c r="I206" s="31">
        <v>962</v>
      </c>
      <c r="J206" s="31">
        <v>1326</v>
      </c>
      <c r="K206" s="31">
        <v>1064</v>
      </c>
      <c r="L206" s="31">
        <v>816</v>
      </c>
      <c r="M206" s="31">
        <v>746</v>
      </c>
      <c r="N206" s="31">
        <v>625</v>
      </c>
      <c r="O206" s="32">
        <f t="shared" si="25"/>
        <v>10173</v>
      </c>
    </row>
    <row r="207" spans="1:15" ht="12.75">
      <c r="A207" s="81"/>
      <c r="B207" s="45" t="s">
        <v>141</v>
      </c>
      <c r="C207" s="31">
        <v>87</v>
      </c>
      <c r="D207" s="31">
        <v>149</v>
      </c>
      <c r="E207" s="31">
        <v>123</v>
      </c>
      <c r="F207" s="31">
        <v>148</v>
      </c>
      <c r="G207" s="31">
        <v>114</v>
      </c>
      <c r="H207" s="31">
        <v>246</v>
      </c>
      <c r="I207" s="31">
        <v>147</v>
      </c>
      <c r="J207" s="31">
        <v>167</v>
      </c>
      <c r="K207" s="31">
        <v>157</v>
      </c>
      <c r="L207" s="31">
        <v>140</v>
      </c>
      <c r="M207" s="31">
        <v>84</v>
      </c>
      <c r="N207" s="31">
        <v>120</v>
      </c>
      <c r="O207" s="32">
        <f t="shared" si="25"/>
        <v>1682</v>
      </c>
    </row>
    <row r="208" spans="1:15" ht="12.75">
      <c r="A208" s="81"/>
      <c r="B208" s="45" t="s">
        <v>142</v>
      </c>
      <c r="C208" s="31">
        <v>1</v>
      </c>
      <c r="D208" s="31">
        <v>0</v>
      </c>
      <c r="E208" s="31">
        <v>0</v>
      </c>
      <c r="F208" s="31">
        <v>2</v>
      </c>
      <c r="G208" s="31">
        <v>1</v>
      </c>
      <c r="H208" s="31">
        <v>2</v>
      </c>
      <c r="I208" s="31">
        <v>1</v>
      </c>
      <c r="J208" s="31">
        <v>0</v>
      </c>
      <c r="K208" s="31">
        <v>1</v>
      </c>
      <c r="L208" s="31">
        <v>0</v>
      </c>
      <c r="M208" s="31">
        <v>1</v>
      </c>
      <c r="N208" s="31">
        <v>1</v>
      </c>
      <c r="O208" s="32">
        <f t="shared" si="25"/>
        <v>10</v>
      </c>
    </row>
    <row r="209" spans="1:15" ht="12.75">
      <c r="A209" s="81"/>
      <c r="B209" s="45" t="s">
        <v>143</v>
      </c>
      <c r="C209" s="31">
        <v>855</v>
      </c>
      <c r="D209" s="31">
        <v>687</v>
      </c>
      <c r="E209" s="31">
        <v>826</v>
      </c>
      <c r="F209" s="31">
        <v>1175</v>
      </c>
      <c r="G209" s="31">
        <v>1228</v>
      </c>
      <c r="H209" s="31">
        <v>760</v>
      </c>
      <c r="I209" s="31">
        <v>1058</v>
      </c>
      <c r="J209" s="31">
        <v>1032</v>
      </c>
      <c r="K209" s="31">
        <v>1806</v>
      </c>
      <c r="L209" s="31">
        <v>704</v>
      </c>
      <c r="M209" s="31">
        <v>889</v>
      </c>
      <c r="N209" s="31">
        <v>795</v>
      </c>
      <c r="O209" s="32">
        <f t="shared" si="25"/>
        <v>11815</v>
      </c>
    </row>
    <row r="210" spans="1:15" ht="12.75">
      <c r="A210" s="81"/>
      <c r="B210" s="45" t="s">
        <v>144</v>
      </c>
      <c r="C210" s="31">
        <v>948</v>
      </c>
      <c r="D210" s="31">
        <v>675</v>
      </c>
      <c r="E210" s="31">
        <v>707</v>
      </c>
      <c r="F210" s="31">
        <v>1214</v>
      </c>
      <c r="G210" s="31">
        <v>1186</v>
      </c>
      <c r="H210" s="31">
        <v>1013</v>
      </c>
      <c r="I210" s="31">
        <v>1328</v>
      </c>
      <c r="J210" s="31">
        <v>1822</v>
      </c>
      <c r="K210" s="31">
        <v>926</v>
      </c>
      <c r="L210" s="31">
        <v>1462</v>
      </c>
      <c r="M210" s="31">
        <v>845</v>
      </c>
      <c r="N210" s="31">
        <v>726</v>
      </c>
      <c r="O210" s="32">
        <f t="shared" si="25"/>
        <v>12852</v>
      </c>
    </row>
    <row r="211" spans="1:15" ht="12.75">
      <c r="A211" s="81"/>
      <c r="B211" s="45" t="s">
        <v>145</v>
      </c>
      <c r="C211" s="31">
        <v>3879</v>
      </c>
      <c r="D211" s="31">
        <v>3441</v>
      </c>
      <c r="E211" s="31">
        <v>3439</v>
      </c>
      <c r="F211" s="31">
        <v>5573</v>
      </c>
      <c r="G211" s="31">
        <v>4596</v>
      </c>
      <c r="H211" s="31">
        <v>3941</v>
      </c>
      <c r="I211" s="31">
        <v>4974</v>
      </c>
      <c r="J211" s="31">
        <v>5487</v>
      </c>
      <c r="K211" s="31">
        <v>6254</v>
      </c>
      <c r="L211" s="31">
        <v>4359</v>
      </c>
      <c r="M211" s="31">
        <v>3870</v>
      </c>
      <c r="N211" s="31">
        <v>3557</v>
      </c>
      <c r="O211" s="32">
        <f t="shared" si="25"/>
        <v>53370</v>
      </c>
    </row>
    <row r="212" spans="1:15" ht="12.75">
      <c r="A212" s="81"/>
      <c r="B212" s="45" t="s">
        <v>146</v>
      </c>
      <c r="C212" s="31">
        <v>20</v>
      </c>
      <c r="D212" s="31">
        <v>1</v>
      </c>
      <c r="E212" s="31">
        <v>9</v>
      </c>
      <c r="F212" s="31">
        <v>8</v>
      </c>
      <c r="G212" s="31">
        <v>8</v>
      </c>
      <c r="H212" s="31">
        <v>12</v>
      </c>
      <c r="I212" s="31">
        <v>9</v>
      </c>
      <c r="J212" s="31">
        <v>5</v>
      </c>
      <c r="K212" s="31">
        <v>5</v>
      </c>
      <c r="L212" s="31">
        <v>8</v>
      </c>
      <c r="M212" s="31">
        <v>12</v>
      </c>
      <c r="N212" s="31">
        <v>9</v>
      </c>
      <c r="O212" s="32">
        <f t="shared" si="25"/>
        <v>106</v>
      </c>
    </row>
    <row r="213" spans="1:15" ht="13.5" thickBot="1">
      <c r="A213" s="81"/>
      <c r="B213" s="46" t="s">
        <v>147</v>
      </c>
      <c r="C213" s="23">
        <v>98</v>
      </c>
      <c r="D213" s="23">
        <v>76</v>
      </c>
      <c r="E213" s="23">
        <v>71</v>
      </c>
      <c r="F213" s="23">
        <v>112</v>
      </c>
      <c r="G213" s="23">
        <v>66</v>
      </c>
      <c r="H213" s="23">
        <v>97</v>
      </c>
      <c r="I213" s="23">
        <v>128</v>
      </c>
      <c r="J213" s="23">
        <v>114</v>
      </c>
      <c r="K213" s="23">
        <v>87</v>
      </c>
      <c r="L213" s="23">
        <v>98</v>
      </c>
      <c r="M213" s="23">
        <v>59</v>
      </c>
      <c r="N213" s="23">
        <v>88</v>
      </c>
      <c r="O213" s="33">
        <f t="shared" si="25"/>
        <v>1094</v>
      </c>
    </row>
    <row r="214" spans="1:15" s="69" customFormat="1" ht="13.5" thickBot="1">
      <c r="A214" s="81"/>
      <c r="B214" s="68" t="s">
        <v>249</v>
      </c>
      <c r="C214" s="66">
        <f aca="true" t="shared" si="27" ref="C214:H214">C215+C218+C224+C228</f>
        <v>5113</v>
      </c>
      <c r="D214" s="66">
        <f t="shared" si="27"/>
        <v>3089</v>
      </c>
      <c r="E214" s="66">
        <f t="shared" si="27"/>
        <v>1961</v>
      </c>
      <c r="F214" s="66">
        <f t="shared" si="27"/>
        <v>2992</v>
      </c>
      <c r="G214" s="66">
        <f t="shared" si="27"/>
        <v>3799</v>
      </c>
      <c r="H214" s="66">
        <f t="shared" si="27"/>
        <v>4088</v>
      </c>
      <c r="I214" s="66">
        <f aca="true" t="shared" si="28" ref="I214:N214">I215+I218+I224+I228</f>
        <v>6978</v>
      </c>
      <c r="J214" s="66">
        <f t="shared" si="28"/>
        <v>6785</v>
      </c>
      <c r="K214" s="66">
        <f t="shared" si="28"/>
        <v>5602</v>
      </c>
      <c r="L214" s="66">
        <f t="shared" si="28"/>
        <v>6318</v>
      </c>
      <c r="M214" s="66">
        <f t="shared" si="28"/>
        <v>5119</v>
      </c>
      <c r="N214" s="66">
        <f t="shared" si="28"/>
        <v>3714</v>
      </c>
      <c r="O214" s="66">
        <f t="shared" si="25"/>
        <v>55558</v>
      </c>
    </row>
    <row r="215" spans="1:15" ht="13.5" thickBot="1">
      <c r="A215" s="81"/>
      <c r="B215" s="28" t="s">
        <v>212</v>
      </c>
      <c r="C215" s="27">
        <f aca="true" t="shared" si="29" ref="C215:H215">SUM(C216:C217)</f>
        <v>5106</v>
      </c>
      <c r="D215" s="27">
        <f t="shared" si="29"/>
        <v>3081</v>
      </c>
      <c r="E215" s="27">
        <f t="shared" si="29"/>
        <v>1956</v>
      </c>
      <c r="F215" s="27">
        <f t="shared" si="29"/>
        <v>2979</v>
      </c>
      <c r="G215" s="27">
        <f t="shared" si="29"/>
        <v>3787</v>
      </c>
      <c r="H215" s="27">
        <f t="shared" si="29"/>
        <v>4078</v>
      </c>
      <c r="I215" s="27">
        <f aca="true" t="shared" si="30" ref="I215:N215">SUM(I216:I217)</f>
        <v>6931</v>
      </c>
      <c r="J215" s="27">
        <f t="shared" si="30"/>
        <v>6782</v>
      </c>
      <c r="K215" s="27">
        <f t="shared" si="30"/>
        <v>5598</v>
      </c>
      <c r="L215" s="27">
        <f t="shared" si="30"/>
        <v>6316</v>
      </c>
      <c r="M215" s="27">
        <f t="shared" si="30"/>
        <v>5117</v>
      </c>
      <c r="N215" s="27">
        <f t="shared" si="30"/>
        <v>3700</v>
      </c>
      <c r="O215" s="27">
        <f t="shared" si="25"/>
        <v>55431</v>
      </c>
    </row>
    <row r="216" spans="1:15" ht="12.75">
      <c r="A216" s="81"/>
      <c r="B216" s="44" t="s">
        <v>148</v>
      </c>
      <c r="C216" s="29">
        <v>4931</v>
      </c>
      <c r="D216" s="29">
        <v>2973</v>
      </c>
      <c r="E216" s="29">
        <v>1858</v>
      </c>
      <c r="F216" s="29">
        <v>2790</v>
      </c>
      <c r="G216" s="29">
        <v>3606</v>
      </c>
      <c r="H216" s="29">
        <v>3952</v>
      </c>
      <c r="I216" s="29">
        <v>6741</v>
      </c>
      <c r="J216" s="29">
        <v>6646</v>
      </c>
      <c r="K216" s="29">
        <v>5477</v>
      </c>
      <c r="L216" s="29">
        <v>6183</v>
      </c>
      <c r="M216" s="29">
        <v>4961</v>
      </c>
      <c r="N216" s="29">
        <v>3556</v>
      </c>
      <c r="O216" s="30">
        <f t="shared" si="25"/>
        <v>53674</v>
      </c>
    </row>
    <row r="217" spans="1:15" ht="23.25" thickBot="1">
      <c r="A217" s="81"/>
      <c r="B217" s="46" t="s">
        <v>150</v>
      </c>
      <c r="C217" s="23">
        <v>175</v>
      </c>
      <c r="D217" s="23">
        <v>108</v>
      </c>
      <c r="E217" s="23">
        <v>98</v>
      </c>
      <c r="F217" s="23">
        <v>189</v>
      </c>
      <c r="G217" s="23">
        <v>181</v>
      </c>
      <c r="H217" s="23">
        <v>126</v>
      </c>
      <c r="I217" s="23">
        <v>190</v>
      </c>
      <c r="J217" s="23">
        <v>136</v>
      </c>
      <c r="K217" s="23">
        <v>121</v>
      </c>
      <c r="L217" s="23">
        <v>133</v>
      </c>
      <c r="M217" s="23">
        <v>156</v>
      </c>
      <c r="N217" s="23">
        <v>144</v>
      </c>
      <c r="O217" s="33">
        <f t="shared" si="25"/>
        <v>1757</v>
      </c>
    </row>
    <row r="218" spans="1:15" ht="13.5" thickBot="1">
      <c r="A218" s="81"/>
      <c r="B218" s="28" t="s">
        <v>151</v>
      </c>
      <c r="C218" s="27">
        <f>SUM(C219:C223)</f>
        <v>7</v>
      </c>
      <c r="D218" s="27">
        <f aca="true" t="shared" si="31" ref="D218:N218">SUM(D219:D223)</f>
        <v>8</v>
      </c>
      <c r="E218" s="27">
        <f t="shared" si="31"/>
        <v>5</v>
      </c>
      <c r="F218" s="27">
        <f t="shared" si="31"/>
        <v>13</v>
      </c>
      <c r="G218" s="27">
        <f t="shared" si="31"/>
        <v>12</v>
      </c>
      <c r="H218" s="27">
        <f t="shared" si="31"/>
        <v>10</v>
      </c>
      <c r="I218" s="27">
        <f t="shared" si="31"/>
        <v>47</v>
      </c>
      <c r="J218" s="27">
        <f t="shared" si="31"/>
        <v>2</v>
      </c>
      <c r="K218" s="27">
        <f t="shared" si="31"/>
        <v>4</v>
      </c>
      <c r="L218" s="27">
        <f t="shared" si="31"/>
        <v>1</v>
      </c>
      <c r="M218" s="27">
        <f t="shared" si="31"/>
        <v>1</v>
      </c>
      <c r="N218" s="27">
        <f t="shared" si="31"/>
        <v>14</v>
      </c>
      <c r="O218" s="27">
        <f t="shared" si="25"/>
        <v>124</v>
      </c>
    </row>
    <row r="219" spans="1:15" ht="12.75">
      <c r="A219" s="81"/>
      <c r="B219" s="44" t="s">
        <v>152</v>
      </c>
      <c r="C219" s="29">
        <v>7</v>
      </c>
      <c r="D219" s="29">
        <v>8</v>
      </c>
      <c r="E219" s="29">
        <v>5</v>
      </c>
      <c r="F219" s="29">
        <v>13</v>
      </c>
      <c r="G219" s="29">
        <v>11</v>
      </c>
      <c r="H219" s="29">
        <v>10</v>
      </c>
      <c r="I219" s="29">
        <v>47</v>
      </c>
      <c r="J219" s="29">
        <v>2</v>
      </c>
      <c r="K219" s="29">
        <v>4</v>
      </c>
      <c r="L219" s="29">
        <v>1</v>
      </c>
      <c r="M219" s="29">
        <v>1</v>
      </c>
      <c r="N219" s="29">
        <v>14</v>
      </c>
      <c r="O219" s="30">
        <f t="shared" si="25"/>
        <v>123</v>
      </c>
    </row>
    <row r="220" spans="1:15" ht="12.75">
      <c r="A220" s="81"/>
      <c r="B220" s="45" t="s">
        <v>153</v>
      </c>
      <c r="C220" s="31">
        <v>0</v>
      </c>
      <c r="D220" s="31">
        <v>0</v>
      </c>
      <c r="E220" s="31">
        <v>0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2">
        <f t="shared" si="25"/>
        <v>0</v>
      </c>
    </row>
    <row r="221" spans="1:15" ht="12.75">
      <c r="A221" s="81"/>
      <c r="B221" s="45" t="s">
        <v>154</v>
      </c>
      <c r="C221" s="31">
        <v>0</v>
      </c>
      <c r="D221" s="31">
        <v>0</v>
      </c>
      <c r="E221" s="31">
        <v>0</v>
      </c>
      <c r="F221" s="31">
        <v>0</v>
      </c>
      <c r="G221" s="31">
        <v>1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2">
        <f t="shared" si="25"/>
        <v>1</v>
      </c>
    </row>
    <row r="222" spans="1:15" ht="22.5">
      <c r="A222" s="81"/>
      <c r="B222" s="45" t="s">
        <v>159</v>
      </c>
      <c r="C222" s="31">
        <v>0</v>
      </c>
      <c r="D222" s="31">
        <v>0</v>
      </c>
      <c r="E222" s="31">
        <v>0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2">
        <f t="shared" si="25"/>
        <v>0</v>
      </c>
    </row>
    <row r="223" spans="1:15" ht="13.5" thickBot="1">
      <c r="A223" s="81"/>
      <c r="B223" s="46" t="s">
        <v>160</v>
      </c>
      <c r="C223" s="23">
        <v>0</v>
      </c>
      <c r="D223" s="23">
        <v>0</v>
      </c>
      <c r="E223" s="23">
        <v>0</v>
      </c>
      <c r="F223" s="23">
        <v>0</v>
      </c>
      <c r="G223" s="23">
        <v>0</v>
      </c>
      <c r="H223" s="23">
        <v>0</v>
      </c>
      <c r="I223" s="23">
        <v>0</v>
      </c>
      <c r="J223" s="23">
        <v>0</v>
      </c>
      <c r="K223" s="23">
        <v>0</v>
      </c>
      <c r="L223" s="23">
        <v>0</v>
      </c>
      <c r="M223" s="23">
        <v>0</v>
      </c>
      <c r="N223" s="23">
        <v>0</v>
      </c>
      <c r="O223" s="33">
        <f t="shared" si="25"/>
        <v>0</v>
      </c>
    </row>
    <row r="224" spans="1:15" ht="13.5" thickBot="1">
      <c r="A224" s="81"/>
      <c r="B224" s="28" t="s">
        <v>161</v>
      </c>
      <c r="C224" s="27">
        <f>SUM(C225:C227)</f>
        <v>0</v>
      </c>
      <c r="D224" s="27">
        <f aca="true" t="shared" si="32" ref="D224:N224">SUM(D225:D227)</f>
        <v>0</v>
      </c>
      <c r="E224" s="27">
        <f t="shared" si="32"/>
        <v>0</v>
      </c>
      <c r="F224" s="27">
        <f t="shared" si="32"/>
        <v>0</v>
      </c>
      <c r="G224" s="27">
        <f t="shared" si="32"/>
        <v>0</v>
      </c>
      <c r="H224" s="27">
        <f t="shared" si="32"/>
        <v>0</v>
      </c>
      <c r="I224" s="27">
        <f t="shared" si="32"/>
        <v>0</v>
      </c>
      <c r="J224" s="27">
        <f t="shared" si="32"/>
        <v>0</v>
      </c>
      <c r="K224" s="27">
        <f t="shared" si="32"/>
        <v>0</v>
      </c>
      <c r="L224" s="27">
        <f t="shared" si="32"/>
        <v>0</v>
      </c>
      <c r="M224" s="27">
        <f t="shared" si="32"/>
        <v>0</v>
      </c>
      <c r="N224" s="27">
        <f t="shared" si="32"/>
        <v>0</v>
      </c>
      <c r="O224" s="27">
        <f t="shared" si="25"/>
        <v>0</v>
      </c>
    </row>
    <row r="225" spans="1:15" ht="22.5">
      <c r="A225" s="81"/>
      <c r="B225" s="44" t="s">
        <v>162</v>
      </c>
      <c r="C225" s="29">
        <v>0</v>
      </c>
      <c r="D225" s="29">
        <v>0</v>
      </c>
      <c r="E225" s="29">
        <v>0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30">
        <f t="shared" si="25"/>
        <v>0</v>
      </c>
    </row>
    <row r="226" spans="1:15" ht="22.5">
      <c r="A226" s="81"/>
      <c r="B226" s="45" t="s">
        <v>163</v>
      </c>
      <c r="C226" s="31">
        <v>0</v>
      </c>
      <c r="D226" s="31">
        <v>0</v>
      </c>
      <c r="E226" s="31">
        <v>0</v>
      </c>
      <c r="F226" s="31">
        <v>0</v>
      </c>
      <c r="G226" s="31">
        <v>0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0</v>
      </c>
      <c r="O226" s="32">
        <f t="shared" si="25"/>
        <v>0</v>
      </c>
    </row>
    <row r="227" spans="1:15" ht="13.5" thickBot="1">
      <c r="A227" s="81"/>
      <c r="B227" s="46" t="s">
        <v>164</v>
      </c>
      <c r="C227" s="23">
        <v>0</v>
      </c>
      <c r="D227" s="23">
        <v>0</v>
      </c>
      <c r="E227" s="23">
        <v>0</v>
      </c>
      <c r="F227" s="23">
        <v>0</v>
      </c>
      <c r="G227" s="23">
        <v>0</v>
      </c>
      <c r="H227" s="23">
        <v>0</v>
      </c>
      <c r="I227" s="23">
        <v>0</v>
      </c>
      <c r="J227" s="23">
        <v>0</v>
      </c>
      <c r="K227" s="23">
        <v>0</v>
      </c>
      <c r="L227" s="23">
        <v>0</v>
      </c>
      <c r="M227" s="23">
        <v>0</v>
      </c>
      <c r="N227" s="23">
        <v>0</v>
      </c>
      <c r="O227" s="33">
        <f t="shared" si="25"/>
        <v>0</v>
      </c>
    </row>
    <row r="228" spans="1:15" ht="13.5" thickBot="1">
      <c r="A228" s="81"/>
      <c r="B228" s="28" t="s">
        <v>165</v>
      </c>
      <c r="C228" s="27">
        <f>SUM(C229:C232)</f>
        <v>0</v>
      </c>
      <c r="D228" s="27">
        <f aca="true" t="shared" si="33" ref="D228:N228">SUM(D229:D232)</f>
        <v>0</v>
      </c>
      <c r="E228" s="27">
        <f t="shared" si="33"/>
        <v>0</v>
      </c>
      <c r="F228" s="27">
        <f t="shared" si="33"/>
        <v>0</v>
      </c>
      <c r="G228" s="27">
        <f t="shared" si="33"/>
        <v>0</v>
      </c>
      <c r="H228" s="27">
        <f t="shared" si="33"/>
        <v>0</v>
      </c>
      <c r="I228" s="27">
        <f t="shared" si="33"/>
        <v>0</v>
      </c>
      <c r="J228" s="27">
        <f t="shared" si="33"/>
        <v>1</v>
      </c>
      <c r="K228" s="27">
        <f t="shared" si="33"/>
        <v>0</v>
      </c>
      <c r="L228" s="27">
        <f t="shared" si="33"/>
        <v>1</v>
      </c>
      <c r="M228" s="27">
        <f t="shared" si="33"/>
        <v>1</v>
      </c>
      <c r="N228" s="27">
        <f t="shared" si="33"/>
        <v>0</v>
      </c>
      <c r="O228" s="27">
        <f t="shared" si="25"/>
        <v>3</v>
      </c>
    </row>
    <row r="229" spans="1:15" ht="12.75">
      <c r="A229" s="81"/>
      <c r="B229" s="44" t="s">
        <v>166</v>
      </c>
      <c r="C229" s="29">
        <v>0</v>
      </c>
      <c r="D229" s="29">
        <v>0</v>
      </c>
      <c r="E229" s="29">
        <v>0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30">
        <f t="shared" si="25"/>
        <v>0</v>
      </c>
    </row>
    <row r="230" spans="1:15" ht="12.75">
      <c r="A230" s="81"/>
      <c r="B230" s="45" t="s">
        <v>167</v>
      </c>
      <c r="C230" s="31">
        <v>0</v>
      </c>
      <c r="D230" s="31">
        <v>0</v>
      </c>
      <c r="E230" s="31">
        <v>0</v>
      </c>
      <c r="F230" s="31">
        <v>0</v>
      </c>
      <c r="G230" s="31">
        <v>0</v>
      </c>
      <c r="H230" s="31">
        <v>0</v>
      </c>
      <c r="I230" s="31">
        <v>0</v>
      </c>
      <c r="J230" s="31">
        <v>0</v>
      </c>
      <c r="K230" s="31">
        <v>0</v>
      </c>
      <c r="L230" s="31">
        <v>1</v>
      </c>
      <c r="M230" s="31">
        <v>0</v>
      </c>
      <c r="N230" s="31">
        <v>0</v>
      </c>
      <c r="O230" s="32">
        <f t="shared" si="25"/>
        <v>1</v>
      </c>
    </row>
    <row r="231" spans="1:15" ht="12.75">
      <c r="A231" s="81"/>
      <c r="B231" s="45" t="s">
        <v>168</v>
      </c>
      <c r="C231" s="31">
        <v>0</v>
      </c>
      <c r="D231" s="31">
        <v>0</v>
      </c>
      <c r="E231" s="31">
        <v>0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2">
        <f t="shared" si="25"/>
        <v>0</v>
      </c>
    </row>
    <row r="232" spans="1:15" ht="23.25" thickBot="1">
      <c r="A232" s="81"/>
      <c r="B232" s="46" t="s">
        <v>213</v>
      </c>
      <c r="C232" s="23">
        <v>0</v>
      </c>
      <c r="D232" s="23">
        <v>0</v>
      </c>
      <c r="E232" s="23">
        <v>0</v>
      </c>
      <c r="F232" s="23">
        <v>0</v>
      </c>
      <c r="G232" s="23">
        <v>0</v>
      </c>
      <c r="H232" s="23">
        <v>0</v>
      </c>
      <c r="I232" s="23">
        <v>0</v>
      </c>
      <c r="J232" s="23">
        <v>1</v>
      </c>
      <c r="K232" s="23">
        <v>0</v>
      </c>
      <c r="L232" s="23">
        <v>0</v>
      </c>
      <c r="M232" s="23">
        <v>1</v>
      </c>
      <c r="N232" s="23">
        <v>0</v>
      </c>
      <c r="O232" s="33">
        <f t="shared" si="25"/>
        <v>2</v>
      </c>
    </row>
    <row r="233" spans="1:15" s="69" customFormat="1" ht="21.75" thickBot="1">
      <c r="A233" s="81"/>
      <c r="B233" s="68" t="s">
        <v>169</v>
      </c>
      <c r="C233" s="66">
        <f>C234+C237</f>
        <v>108</v>
      </c>
      <c r="D233" s="66">
        <f aca="true" t="shared" si="34" ref="D233:N233">D234+D237</f>
        <v>74</v>
      </c>
      <c r="E233" s="66">
        <f t="shared" si="34"/>
        <v>89</v>
      </c>
      <c r="F233" s="66">
        <f t="shared" si="34"/>
        <v>88</v>
      </c>
      <c r="G233" s="66">
        <f t="shared" si="34"/>
        <v>101</v>
      </c>
      <c r="H233" s="66">
        <f t="shared" si="34"/>
        <v>96</v>
      </c>
      <c r="I233" s="66">
        <f t="shared" si="34"/>
        <v>189</v>
      </c>
      <c r="J233" s="66">
        <f t="shared" si="34"/>
        <v>108</v>
      </c>
      <c r="K233" s="66">
        <f t="shared" si="34"/>
        <v>210</v>
      </c>
      <c r="L233" s="66">
        <f t="shared" si="34"/>
        <v>114</v>
      </c>
      <c r="M233" s="66">
        <f t="shared" si="34"/>
        <v>120</v>
      </c>
      <c r="N233" s="66">
        <f t="shared" si="34"/>
        <v>83</v>
      </c>
      <c r="O233" s="66">
        <f t="shared" si="25"/>
        <v>1380</v>
      </c>
    </row>
    <row r="234" spans="1:15" ht="32.25" thickBot="1">
      <c r="A234" s="81"/>
      <c r="B234" s="28" t="s">
        <v>170</v>
      </c>
      <c r="C234" s="27">
        <f>SUM(C235:C236)</f>
        <v>0</v>
      </c>
      <c r="D234" s="27">
        <f aca="true" t="shared" si="35" ref="D234:N234">SUM(D235:D236)</f>
        <v>0</v>
      </c>
      <c r="E234" s="27">
        <f t="shared" si="35"/>
        <v>0</v>
      </c>
      <c r="F234" s="27">
        <f t="shared" si="35"/>
        <v>0</v>
      </c>
      <c r="G234" s="27">
        <f t="shared" si="35"/>
        <v>0</v>
      </c>
      <c r="H234" s="27">
        <f t="shared" si="35"/>
        <v>0</v>
      </c>
      <c r="I234" s="27">
        <f t="shared" si="35"/>
        <v>0</v>
      </c>
      <c r="J234" s="27">
        <f t="shared" si="35"/>
        <v>0</v>
      </c>
      <c r="K234" s="27">
        <f t="shared" si="35"/>
        <v>0</v>
      </c>
      <c r="L234" s="27">
        <f t="shared" si="35"/>
        <v>0</v>
      </c>
      <c r="M234" s="27">
        <f t="shared" si="35"/>
        <v>0</v>
      </c>
      <c r="N234" s="27">
        <f t="shared" si="35"/>
        <v>0</v>
      </c>
      <c r="O234" s="27">
        <f t="shared" si="25"/>
        <v>0</v>
      </c>
    </row>
    <row r="235" spans="1:15" ht="12.75">
      <c r="A235" s="81"/>
      <c r="B235" s="44" t="s">
        <v>155</v>
      </c>
      <c r="C235" s="29">
        <v>0</v>
      </c>
      <c r="D235" s="29">
        <v>0</v>
      </c>
      <c r="E235" s="29">
        <v>0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30">
        <f t="shared" si="25"/>
        <v>0</v>
      </c>
    </row>
    <row r="236" spans="1:15" ht="13.5" thickBot="1">
      <c r="A236" s="81"/>
      <c r="B236" s="46" t="s">
        <v>156</v>
      </c>
      <c r="C236" s="23">
        <v>0</v>
      </c>
      <c r="D236" s="23">
        <v>0</v>
      </c>
      <c r="E236" s="23">
        <v>0</v>
      </c>
      <c r="F236" s="23">
        <v>0</v>
      </c>
      <c r="G236" s="23">
        <v>0</v>
      </c>
      <c r="H236" s="23">
        <v>0</v>
      </c>
      <c r="I236" s="23">
        <v>0</v>
      </c>
      <c r="J236" s="23">
        <v>0</v>
      </c>
      <c r="K236" s="23">
        <v>0</v>
      </c>
      <c r="L236" s="23">
        <v>0</v>
      </c>
      <c r="M236" s="23">
        <v>0</v>
      </c>
      <c r="N236" s="23">
        <v>0</v>
      </c>
      <c r="O236" s="33">
        <f t="shared" si="25"/>
        <v>0</v>
      </c>
    </row>
    <row r="237" spans="1:15" ht="21.75" thickBot="1">
      <c r="A237" s="81"/>
      <c r="B237" s="28" t="s">
        <v>171</v>
      </c>
      <c r="C237" s="27">
        <f>SUM(C238:C240)</f>
        <v>108</v>
      </c>
      <c r="D237" s="27">
        <f aca="true" t="shared" si="36" ref="D237:N237">SUM(D238:D240)</f>
        <v>74</v>
      </c>
      <c r="E237" s="27">
        <f t="shared" si="36"/>
        <v>89</v>
      </c>
      <c r="F237" s="27">
        <f t="shared" si="36"/>
        <v>88</v>
      </c>
      <c r="G237" s="27">
        <f t="shared" si="36"/>
        <v>101</v>
      </c>
      <c r="H237" s="27">
        <f t="shared" si="36"/>
        <v>96</v>
      </c>
      <c r="I237" s="27">
        <f t="shared" si="36"/>
        <v>189</v>
      </c>
      <c r="J237" s="27">
        <f t="shared" si="36"/>
        <v>108</v>
      </c>
      <c r="K237" s="27">
        <f t="shared" si="36"/>
        <v>210</v>
      </c>
      <c r="L237" s="27">
        <f t="shared" si="36"/>
        <v>114</v>
      </c>
      <c r="M237" s="27">
        <f t="shared" si="36"/>
        <v>120</v>
      </c>
      <c r="N237" s="27">
        <f t="shared" si="36"/>
        <v>83</v>
      </c>
      <c r="O237" s="27">
        <f t="shared" si="25"/>
        <v>1380</v>
      </c>
    </row>
    <row r="238" spans="1:15" ht="12.75">
      <c r="A238" s="81"/>
      <c r="B238" s="44" t="s">
        <v>214</v>
      </c>
      <c r="C238" s="29">
        <v>24</v>
      </c>
      <c r="D238" s="29">
        <v>9</v>
      </c>
      <c r="E238" s="29">
        <v>20</v>
      </c>
      <c r="F238" s="29">
        <v>12</v>
      </c>
      <c r="G238" s="29">
        <v>28</v>
      </c>
      <c r="H238" s="29">
        <v>14</v>
      </c>
      <c r="I238" s="29">
        <v>33</v>
      </c>
      <c r="J238" s="29">
        <v>39</v>
      </c>
      <c r="K238" s="29">
        <v>32</v>
      </c>
      <c r="L238" s="29">
        <v>24</v>
      </c>
      <c r="M238" s="29">
        <v>22</v>
      </c>
      <c r="N238" s="29">
        <v>6</v>
      </c>
      <c r="O238" s="30">
        <f t="shared" si="25"/>
        <v>263</v>
      </c>
    </row>
    <row r="239" spans="1:15" ht="22.5">
      <c r="A239" s="81"/>
      <c r="B239" s="45" t="s">
        <v>172</v>
      </c>
      <c r="C239" s="31">
        <v>29</v>
      </c>
      <c r="D239" s="31">
        <v>25</v>
      </c>
      <c r="E239" s="31">
        <v>24</v>
      </c>
      <c r="F239" s="31">
        <v>21</v>
      </c>
      <c r="G239" s="31">
        <v>13</v>
      </c>
      <c r="H239" s="31">
        <v>15</v>
      </c>
      <c r="I239" s="31">
        <v>39</v>
      </c>
      <c r="J239" s="31">
        <v>16</v>
      </c>
      <c r="K239" s="31">
        <v>17</v>
      </c>
      <c r="L239" s="31">
        <v>15</v>
      </c>
      <c r="M239" s="31">
        <v>9</v>
      </c>
      <c r="N239" s="31">
        <v>16</v>
      </c>
      <c r="O239" s="32">
        <f t="shared" si="25"/>
        <v>239</v>
      </c>
    </row>
    <row r="240" spans="1:15" ht="13.5" thickBot="1">
      <c r="A240" s="82"/>
      <c r="B240" s="46" t="s">
        <v>173</v>
      </c>
      <c r="C240" s="23">
        <v>55</v>
      </c>
      <c r="D240" s="23">
        <v>40</v>
      </c>
      <c r="E240" s="23">
        <v>45</v>
      </c>
      <c r="F240" s="23">
        <v>55</v>
      </c>
      <c r="G240" s="23">
        <v>60</v>
      </c>
      <c r="H240" s="23">
        <v>67</v>
      </c>
      <c r="I240" s="23">
        <v>117</v>
      </c>
      <c r="J240" s="23">
        <v>53</v>
      </c>
      <c r="K240" s="23">
        <v>161</v>
      </c>
      <c r="L240" s="23">
        <v>75</v>
      </c>
      <c r="M240" s="23">
        <v>89</v>
      </c>
      <c r="N240" s="23">
        <v>61</v>
      </c>
      <c r="O240" s="33">
        <f t="shared" si="25"/>
        <v>878</v>
      </c>
    </row>
    <row r="241" spans="3:15" ht="12.75"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4"/>
    </row>
    <row r="242" spans="3:15" ht="12.75"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4"/>
    </row>
    <row r="243" spans="3:15" ht="12.75"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4"/>
    </row>
    <row r="244" spans="3:15" ht="12.75"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4"/>
    </row>
    <row r="245" spans="3:15" ht="12.75"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4"/>
    </row>
    <row r="246" spans="3:15" ht="12.75"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4"/>
    </row>
    <row r="247" spans="3:15" ht="12.75"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4"/>
    </row>
    <row r="248" spans="3:15" ht="12.75"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4"/>
    </row>
    <row r="249" spans="3:15" ht="12.75"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4"/>
    </row>
    <row r="250" spans="3:15" ht="12.75"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4"/>
    </row>
    <row r="251" spans="3:15" ht="12.75"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4"/>
    </row>
    <row r="252" spans="3:15" ht="12.75"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4"/>
    </row>
    <row r="253" spans="3:15" ht="12.75"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4"/>
    </row>
    <row r="254" spans="3:15" ht="12.75"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4"/>
    </row>
    <row r="255" spans="3:15" ht="12.75"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4"/>
    </row>
    <row r="256" spans="3:15" ht="12.75"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4"/>
    </row>
    <row r="257" spans="3:15" ht="12.75"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4"/>
    </row>
    <row r="258" spans="3:15" ht="12.75"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4"/>
    </row>
    <row r="259" spans="3:15" ht="12.75"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4"/>
    </row>
    <row r="260" spans="3:15" ht="12.75"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4"/>
    </row>
    <row r="261" spans="3:15" ht="12.75"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4"/>
    </row>
    <row r="262" spans="3:15" ht="12.75"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4"/>
    </row>
    <row r="263" spans="3:15" ht="12.75"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4"/>
    </row>
    <row r="264" spans="3:15" ht="12.75"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4"/>
    </row>
    <row r="265" spans="3:15" ht="12.75"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4"/>
    </row>
    <row r="266" spans="3:15" ht="12.75"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4"/>
    </row>
    <row r="267" spans="3:15" ht="12.75"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4"/>
    </row>
    <row r="268" spans="3:15" ht="12.75"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4"/>
    </row>
    <row r="269" spans="3:15" ht="12.75"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4"/>
    </row>
    <row r="270" spans="3:15" ht="12.75"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4"/>
    </row>
    <row r="271" spans="3:15" ht="12.75"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4"/>
    </row>
    <row r="272" spans="3:15" ht="12.75"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4"/>
    </row>
    <row r="273" spans="3:15" ht="12.75"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4"/>
    </row>
    <row r="274" spans="3:15" ht="12.75"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4"/>
    </row>
    <row r="275" spans="3:15" ht="12.75"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4"/>
    </row>
    <row r="276" spans="3:15" ht="12.75"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4"/>
    </row>
    <row r="277" spans="3:15" ht="12.75"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4"/>
    </row>
    <row r="278" spans="3:15" ht="12.75"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4"/>
    </row>
    <row r="279" spans="3:15" ht="12.75"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4"/>
    </row>
    <row r="280" spans="3:15" ht="12.75"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4"/>
    </row>
    <row r="281" spans="3:15" ht="12.75"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4"/>
    </row>
    <row r="282" spans="3:15" ht="12.75"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4"/>
    </row>
    <row r="283" spans="3:15" ht="12.75"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4"/>
    </row>
    <row r="284" spans="3:15" ht="12.75"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4"/>
    </row>
    <row r="285" spans="3:15" ht="12.75"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4"/>
    </row>
    <row r="286" spans="3:15" ht="12.75"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4"/>
    </row>
    <row r="287" spans="3:15" ht="12.75"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4"/>
    </row>
    <row r="288" spans="3:15" ht="12.75"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4"/>
    </row>
    <row r="289" spans="3:15" ht="12.75"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4"/>
    </row>
    <row r="290" spans="3:15" ht="12.75"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4"/>
    </row>
    <row r="291" spans="3:15" ht="12.75"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4"/>
    </row>
    <row r="292" spans="3:15" ht="12.75"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4"/>
    </row>
    <row r="293" spans="3:15" ht="12.75"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4"/>
    </row>
    <row r="294" spans="3:15" ht="12.75"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4"/>
    </row>
    <row r="295" spans="3:15" ht="12.75"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4"/>
    </row>
    <row r="296" spans="3:15" ht="12.75"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4"/>
    </row>
    <row r="297" spans="3:15" ht="12.75"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4"/>
    </row>
    <row r="298" spans="3:15" ht="12.75"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4"/>
    </row>
    <row r="299" spans="3:15" ht="12.75"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4"/>
    </row>
    <row r="300" spans="3:15" ht="12.75"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4"/>
    </row>
    <row r="301" spans="3:15" ht="12.75"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4"/>
    </row>
    <row r="302" spans="3:15" ht="12.75"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4"/>
    </row>
    <row r="303" spans="3:15" ht="12.75"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4"/>
    </row>
    <row r="304" spans="3:15" ht="12.75"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4"/>
    </row>
    <row r="305" spans="3:15" ht="12.75"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4"/>
    </row>
    <row r="306" spans="3:15" ht="12.75"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4"/>
    </row>
    <row r="307" spans="3:15" ht="12.75"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4"/>
    </row>
    <row r="308" spans="3:15" ht="12.75"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4"/>
    </row>
    <row r="309" spans="3:15" ht="12.75"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4"/>
    </row>
    <row r="310" spans="3:15" ht="12.75"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4"/>
    </row>
    <row r="311" spans="3:15" ht="12.75"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4"/>
    </row>
    <row r="312" spans="3:15" ht="12.75"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4"/>
    </row>
    <row r="313" spans="3:15" ht="12.75"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4"/>
    </row>
    <row r="314" spans="3:15" ht="12.75"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4"/>
    </row>
    <row r="315" spans="3:15" ht="12.75"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4"/>
    </row>
    <row r="316" spans="3:15" ht="12.75"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4"/>
    </row>
    <row r="317" spans="3:15" ht="12.75"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4"/>
    </row>
    <row r="318" spans="3:15" ht="12.75"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4"/>
    </row>
    <row r="319" spans="3:15" ht="12.75"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4"/>
    </row>
    <row r="320" spans="3:15" ht="12.75"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4"/>
    </row>
    <row r="321" spans="3:15" ht="12.75"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4"/>
    </row>
    <row r="322" spans="3:15" ht="12.75"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4"/>
    </row>
    <row r="323" spans="3:15" ht="12.75"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4"/>
    </row>
    <row r="324" spans="3:15" ht="12.75"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4"/>
    </row>
    <row r="325" spans="3:15" ht="12.75"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4"/>
    </row>
    <row r="326" spans="3:15" ht="12.75"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4"/>
    </row>
    <row r="327" spans="3:15" ht="12.75"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4"/>
    </row>
    <row r="328" spans="3:15" ht="12.75"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4"/>
    </row>
    <row r="329" spans="3:15" ht="12.75"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4"/>
    </row>
    <row r="330" spans="3:15" ht="12.75"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4"/>
    </row>
    <row r="331" spans="3:15" ht="12.75"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4"/>
    </row>
    <row r="332" spans="3:15" ht="12.75"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4"/>
    </row>
    <row r="333" spans="3:15" ht="12.75"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4"/>
    </row>
    <row r="334" spans="3:15" ht="12.75"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4"/>
    </row>
    <row r="335" spans="3:15" ht="12.75"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4"/>
    </row>
    <row r="336" spans="3:15" ht="12.75"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4"/>
    </row>
    <row r="337" spans="3:15" ht="12.75"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4"/>
    </row>
    <row r="338" spans="3:15" ht="12.75"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4"/>
    </row>
    <row r="339" spans="3:15" ht="12.75"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4"/>
    </row>
    <row r="340" spans="3:15" ht="12.75"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4"/>
    </row>
    <row r="341" spans="3:15" ht="12.75"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4"/>
    </row>
    <row r="342" spans="3:15" ht="12.75"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3:15" ht="12.75"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3:15" ht="12.75"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3:15" ht="12.75"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3:15" ht="12.75"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3:15" ht="12.75"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3:15" ht="12.75"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3:15" ht="12.75"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3:15" ht="12.75"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3:15" ht="12.75"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3:15" ht="12.75"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3:15" ht="12.75"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3:15" ht="12.75"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3:15" ht="12.75"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3:15" ht="12.75"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3:15" ht="12.75"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3:15" ht="12.75"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3:15" ht="12.75"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3:15" ht="12.75"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3:15" ht="12.75"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3:15" ht="12.75"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3:15" ht="12.75"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3:15" ht="12.75"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3:15" ht="12.75"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3:15" ht="12.75"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3:15" ht="12.75"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3:15" ht="12.75"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3:15" ht="12.75"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3:15" ht="12.75"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3:15" ht="12.75"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3:15" ht="12.75"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3:15" ht="12.75"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3:15" ht="12.75"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3:15" ht="12.75"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3:15" ht="12.75"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3:15" ht="12.75"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3:15" ht="12.75"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3:15" ht="12.75"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3:15" ht="12.75"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3:15" ht="12.75"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3:15" ht="12.75"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3:15" ht="12.75"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3:15" ht="12.75"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3:15" ht="12.75"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3:15" ht="12.75"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3:15" ht="12.75"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3:15" ht="12.75"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3:15" ht="12.75"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3:15" ht="12.75"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3:15" ht="12.75"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3:15" ht="12.75"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3:15" ht="12.75"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3:15" ht="12.75"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3:15" ht="12.75"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3:15" ht="12.75"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3:15" ht="12.75"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3:15" ht="12.75"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3:15" ht="12.75"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3:15" ht="12.75"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3:15" ht="12.75"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3:15" ht="12.75"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3:15" ht="12.75"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3:15" ht="12.75"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3:15" ht="12.75"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3:15" ht="12.75"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3:15" ht="12.75"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3:15" ht="12.75"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3:15" ht="12.75"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3:15" ht="12.75"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3:15" ht="12.75"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3:15" ht="12.75"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3:15" ht="12.75"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3:15" ht="12.75"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3:15" ht="12.75"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3:15" ht="12.75"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3:15" ht="12.75"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3:15" ht="12.75"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3:15" ht="12.75"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3:15" ht="12.75"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3:15" ht="12.75"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3:15" ht="12.75"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3:15" ht="12.75"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3:15" ht="12.75"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3:15" ht="12.75"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3:15" ht="12.75"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3:15" ht="12.75"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3:15" ht="12.75"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3:15" ht="12.75"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3:15" ht="12.75"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3:15" ht="12.75"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3:15" ht="12.75"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3:15" ht="12.75"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3:15" ht="12.75"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3:15" ht="12.75"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3:15" ht="12.75"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3:15" ht="12.75"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3:15" ht="12.75"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3:15" ht="12.75"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3:15" ht="12.75"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3:15" ht="12.75"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3:15" ht="12.75"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3:15" ht="12.75"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3:15" ht="12.75"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3:15" ht="12.75"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3:15" ht="12.75"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3:15" ht="12.75"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3:15" ht="12.75"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3:15" ht="12.75"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3:15" ht="12.75"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3:15" ht="12.75"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3:15" ht="12.75"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3:15" ht="12.75"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3:15" ht="12.75"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3:15" ht="12.75"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3:15" ht="12.75"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3:15" ht="12.75"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3:15" ht="12.75"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3:15" ht="12.75"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3:15" ht="12.75"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3:15" ht="12.75"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3:15" ht="12.75"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3:15" ht="12.75"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3:15" ht="12.75"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3:15" ht="12.75"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3:15" ht="12.75"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3:15" ht="12.75"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3:15" ht="12.75"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3:15" ht="12.75"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3:15" ht="12.75"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3:15" ht="12.75"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3:15" ht="12.75"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3:15" ht="12.75"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3:15" ht="12.75"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3:15" ht="12.75"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3:15" ht="12.75"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3:15" ht="12.75"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3:15" ht="12.75"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3:15" ht="12.75"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3:15" ht="12.75"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3:15" ht="12.75"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3:15" ht="12.75"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3:15" ht="12.75"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3:15" ht="12.75"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3:15" ht="12.75"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3:15" ht="12.75"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3:15" ht="12.75"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3:15" ht="12.75"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3:15" ht="12.75"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3:15" ht="12.75"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3:15" ht="12.75"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3:15" ht="12.75"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3:15" ht="12.75"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3:15" ht="12.75"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3:15" ht="12.75"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3:15" ht="12.75"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3:15" ht="12.75"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3:15" ht="12.75"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3:15" ht="12.75"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3:15" ht="12.75"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3:15" ht="12.75"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3:15" ht="12.75"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3:15" ht="12.75"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3:15" ht="12.75"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3:15" ht="12.75"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3:15" ht="12.75"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3:15" ht="12.75"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3:15" ht="12.75"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3:15" ht="12.75"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3:15" ht="12.75"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3:15" ht="12.75"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3:15" ht="12.75"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3:15" ht="12.75"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3:15" ht="12.75"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3:15" ht="12.75"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3:15" ht="12.75"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3:15" ht="12.75"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3:15" ht="12.75"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3:15" ht="12.75"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3:15" ht="12.75"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3:15" ht="12.75"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3:15" ht="12.75"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3:15" ht="12.75"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3:15" ht="12.75"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3:15" ht="12.75"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3:15" ht="12.75"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3:15" ht="12.75"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3:15" ht="12.75"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3:15" ht="12.75"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3:15" ht="12.75"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3:15" ht="12.75"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3:15" ht="12.75"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3:15" ht="12.75"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3:15" ht="12.75"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3:15" ht="12.75"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3:15" ht="12.75"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3:15" ht="12.75"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3:15" ht="12.75"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3:15" ht="12.75"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3:15" ht="12.75"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3:15" ht="12.75"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3:15" ht="12.75"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3:15" ht="12.75"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3:15" ht="12.75"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3:15" ht="12.75"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3:15" ht="12.75"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3:15" ht="12.75"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3:15" ht="12.75"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3:15" ht="12.75"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3:15" ht="12.75"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3:15" ht="12.75"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3:15" ht="12.75"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3:15" ht="12.75"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3:15" ht="12.75"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3:15" ht="12.75"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3:15" ht="12.75"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3:15" ht="12.75"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3:15" ht="12.75"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3:15" ht="12.75"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3:15" ht="12.75"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3:15" ht="12.75"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3:15" ht="12.75"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3:15" ht="12.75"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3:15" ht="12.75"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3:15" ht="12.75"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3:15" ht="12.75"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3:15" ht="12.75"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3:15" ht="12.75"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3:15" ht="12.75"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3:15" ht="12.75"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3:15" ht="12.75"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3:15" ht="12.75"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3:15" ht="12.75"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3:15" ht="12.75"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3:15" ht="12.75"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3:15" ht="12.75"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3:15" ht="12.75"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3:15" ht="12.75"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3:15" ht="12.75"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3:15" ht="12.75"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3:15" ht="12.75"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3:15" ht="12.75"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3:15" ht="12.75"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3:15" ht="12.75"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3:15" ht="12.75"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3:15" ht="12.75"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3:15" ht="12.75"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3:15" ht="12.75"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3:15" ht="12.75"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3:15" ht="12.75"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3:15" ht="12.75"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3:15" ht="12.75"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3:15" ht="12.75"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3:15" ht="12.75"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3:15" ht="12.75"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3:15" ht="12.75"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3:15" ht="12.75"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3:15" ht="12.75"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3:15" ht="12.75"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3:15" ht="12.75"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3:15" ht="12.75"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3:15" ht="12.75"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3:15" ht="12.75"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3:15" ht="12.75"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3:15" ht="12.75">
      <c r="C605" s="13"/>
      <c r="D605" s="13"/>
      <c r="E605" s="13"/>
      <c r="F605" s="15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3:15" ht="12.75">
      <c r="C606" s="13"/>
      <c r="D606" s="13"/>
      <c r="E606" s="13"/>
      <c r="F606" s="15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3:15" ht="12.75">
      <c r="C607" s="13"/>
      <c r="D607" s="13"/>
      <c r="E607" s="13"/>
      <c r="F607" s="15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3:15" ht="12.75">
      <c r="C608" s="13"/>
      <c r="D608" s="13"/>
      <c r="E608" s="13"/>
      <c r="F608" s="15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3:15" ht="12.75">
      <c r="C609" s="13"/>
      <c r="D609" s="13"/>
      <c r="E609" s="13"/>
      <c r="F609" s="15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3:15" ht="12.75">
      <c r="C610" s="13"/>
      <c r="D610" s="13"/>
      <c r="E610" s="13"/>
      <c r="F610" s="15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3:15" ht="12.75">
      <c r="C611" s="13"/>
      <c r="D611" s="13"/>
      <c r="E611" s="13"/>
      <c r="F611" s="15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3:15" ht="12.75">
      <c r="C612" s="13"/>
      <c r="D612" s="13"/>
      <c r="E612" s="13"/>
      <c r="F612" s="15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3:15" ht="12.75">
      <c r="C613" s="13"/>
      <c r="D613" s="13"/>
      <c r="E613" s="13"/>
      <c r="F613" s="15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3:15" ht="12.75">
      <c r="C614" s="13"/>
      <c r="D614" s="13"/>
      <c r="E614" s="13"/>
      <c r="F614" s="15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3:15" ht="12.75">
      <c r="C615" s="13"/>
      <c r="D615" s="13"/>
      <c r="E615" s="13"/>
      <c r="F615" s="15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3:15" ht="12.75">
      <c r="C616" s="13"/>
      <c r="D616" s="13"/>
      <c r="E616" s="13"/>
      <c r="F616" s="15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3:15" ht="12.75">
      <c r="C617" s="13"/>
      <c r="D617" s="13"/>
      <c r="E617" s="13"/>
      <c r="F617" s="15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3:15" ht="12.75">
      <c r="C618" s="13"/>
      <c r="D618" s="13"/>
      <c r="E618" s="13"/>
      <c r="F618" s="15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3:15" ht="12.75">
      <c r="C619" s="13"/>
      <c r="D619" s="13"/>
      <c r="E619" s="13"/>
      <c r="F619" s="15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3:15" ht="12.75">
      <c r="C620" s="13"/>
      <c r="D620" s="13"/>
      <c r="E620" s="13"/>
      <c r="F620" s="15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3:15" ht="12.75">
      <c r="C621" s="13"/>
      <c r="D621" s="13"/>
      <c r="E621" s="13"/>
      <c r="F621" s="15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3:15" ht="12.75">
      <c r="C622" s="13"/>
      <c r="D622" s="13"/>
      <c r="E622" s="13"/>
      <c r="F622" s="15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3:15" ht="12.75">
      <c r="C623" s="13"/>
      <c r="D623" s="13"/>
      <c r="E623" s="13"/>
      <c r="F623" s="15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3:15" ht="12.75">
      <c r="C624" s="13"/>
      <c r="D624" s="13"/>
      <c r="E624" s="13"/>
      <c r="F624" s="15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3:15" ht="12.75">
      <c r="C625" s="13"/>
      <c r="D625" s="13"/>
      <c r="E625" s="13"/>
      <c r="F625" s="15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3:15" ht="12.75">
      <c r="C626" s="13"/>
      <c r="D626" s="13"/>
      <c r="E626" s="13"/>
      <c r="F626" s="15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3:15" ht="12.75">
      <c r="C627" s="13"/>
      <c r="D627" s="13"/>
      <c r="E627" s="13"/>
      <c r="F627" s="15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3:15" ht="12.75">
      <c r="C628" s="13"/>
      <c r="D628" s="13"/>
      <c r="E628" s="13"/>
      <c r="F628" s="15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3:15" ht="12.75">
      <c r="C629" s="13"/>
      <c r="D629" s="13"/>
      <c r="E629" s="13"/>
      <c r="F629" s="15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3:15" ht="12.75">
      <c r="C630" s="13"/>
      <c r="D630" s="13"/>
      <c r="E630" s="13"/>
      <c r="F630" s="15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3:15" ht="12.75">
      <c r="C631" s="13"/>
      <c r="D631" s="13"/>
      <c r="E631" s="13"/>
      <c r="F631" s="15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3:15" ht="12.75">
      <c r="C632" s="13"/>
      <c r="D632" s="13"/>
      <c r="E632" s="13"/>
      <c r="F632" s="15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3:15" ht="12.75">
      <c r="C633" s="13"/>
      <c r="D633" s="13"/>
      <c r="E633" s="13"/>
      <c r="F633" s="15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3:15" ht="12.75">
      <c r="C634" s="13"/>
      <c r="D634" s="13"/>
      <c r="E634" s="13"/>
      <c r="F634" s="15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3:15" ht="12.75">
      <c r="C635" s="13"/>
      <c r="D635" s="13"/>
      <c r="E635" s="13"/>
      <c r="F635" s="15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3:15" ht="12.75">
      <c r="C636" s="13"/>
      <c r="D636" s="13"/>
      <c r="E636" s="13"/>
      <c r="F636" s="15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3:15" ht="12.75">
      <c r="C637" s="13"/>
      <c r="D637" s="13"/>
      <c r="E637" s="13"/>
      <c r="F637" s="15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3:15" ht="12.75">
      <c r="C638" s="13"/>
      <c r="D638" s="13"/>
      <c r="E638" s="13"/>
      <c r="F638" s="15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3:15" ht="12.75">
      <c r="C639" s="13"/>
      <c r="D639" s="13"/>
      <c r="E639" s="13"/>
      <c r="F639" s="15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3:15" ht="12.75">
      <c r="C640" s="13"/>
      <c r="D640" s="13"/>
      <c r="E640" s="13"/>
      <c r="F640" s="15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3:15" ht="12.75">
      <c r="C641" s="13"/>
      <c r="D641" s="13"/>
      <c r="E641" s="13"/>
      <c r="F641" s="15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3:15" ht="12.75">
      <c r="C642" s="13"/>
      <c r="D642" s="13"/>
      <c r="E642" s="13"/>
      <c r="F642" s="15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3:15" ht="12.75">
      <c r="C643" s="13"/>
      <c r="D643" s="13"/>
      <c r="E643" s="13"/>
      <c r="F643" s="15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3:15" ht="12.75">
      <c r="C644" s="13"/>
      <c r="D644" s="13"/>
      <c r="E644" s="13"/>
      <c r="F644" s="15"/>
      <c r="G644" s="13"/>
      <c r="H644" s="13"/>
      <c r="I644" s="13"/>
      <c r="J644" s="13"/>
      <c r="K644" s="13"/>
      <c r="L644" s="13"/>
      <c r="M644" s="13"/>
      <c r="N644" s="13"/>
      <c r="O644" s="13"/>
    </row>
    <row r="645" spans="3:15" ht="12.75">
      <c r="C645" s="13"/>
      <c r="D645" s="13"/>
      <c r="E645" s="13"/>
      <c r="F645" s="15"/>
      <c r="G645" s="13"/>
      <c r="H645" s="13"/>
      <c r="I645" s="13"/>
      <c r="J645" s="13"/>
      <c r="K645" s="13"/>
      <c r="L645" s="13"/>
      <c r="M645" s="13"/>
      <c r="N645" s="13"/>
      <c r="O645" s="13"/>
    </row>
    <row r="646" spans="3:15" ht="12.75">
      <c r="C646" s="13"/>
      <c r="D646" s="13"/>
      <c r="E646" s="13"/>
      <c r="F646" s="15"/>
      <c r="G646" s="13"/>
      <c r="H646" s="13"/>
      <c r="I646" s="13"/>
      <c r="J646" s="13"/>
      <c r="K646" s="13"/>
      <c r="L646" s="13"/>
      <c r="M646" s="13"/>
      <c r="N646" s="13"/>
      <c r="O646" s="13"/>
    </row>
    <row r="647" spans="3:15" ht="12.75">
      <c r="C647" s="13"/>
      <c r="D647" s="13"/>
      <c r="E647" s="13"/>
      <c r="F647" s="15"/>
      <c r="G647" s="13"/>
      <c r="H647" s="13"/>
      <c r="I647" s="13"/>
      <c r="J647" s="13"/>
      <c r="K647" s="13"/>
      <c r="L647" s="13"/>
      <c r="M647" s="13"/>
      <c r="N647" s="13"/>
      <c r="O647" s="13"/>
    </row>
    <row r="648" spans="3:15" ht="12.75">
      <c r="C648" s="13"/>
      <c r="D648" s="13"/>
      <c r="E648" s="13"/>
      <c r="F648" s="15"/>
      <c r="G648" s="13"/>
      <c r="H648" s="13"/>
      <c r="I648" s="13"/>
      <c r="J648" s="13"/>
      <c r="K648" s="13"/>
      <c r="L648" s="13"/>
      <c r="M648" s="13"/>
      <c r="N648" s="13"/>
      <c r="O648" s="13"/>
    </row>
    <row r="649" spans="3:15" ht="12.75">
      <c r="C649" s="13"/>
      <c r="D649" s="13"/>
      <c r="E649" s="13"/>
      <c r="F649" s="15"/>
      <c r="G649" s="13"/>
      <c r="H649" s="13"/>
      <c r="I649" s="13"/>
      <c r="J649" s="13"/>
      <c r="K649" s="13"/>
      <c r="L649" s="13"/>
      <c r="M649" s="13"/>
      <c r="N649" s="13"/>
      <c r="O649" s="13"/>
    </row>
    <row r="650" spans="3:15" ht="12.75">
      <c r="C650" s="13"/>
      <c r="D650" s="13"/>
      <c r="E650" s="13"/>
      <c r="F650" s="15"/>
      <c r="G650" s="13"/>
      <c r="H650" s="13"/>
      <c r="I650" s="13"/>
      <c r="J650" s="13"/>
      <c r="K650" s="13"/>
      <c r="L650" s="13"/>
      <c r="M650" s="13"/>
      <c r="N650" s="13"/>
      <c r="O650" s="13"/>
    </row>
    <row r="651" spans="3:15" ht="12.75">
      <c r="C651" s="13"/>
      <c r="D651" s="13"/>
      <c r="E651" s="13"/>
      <c r="F651" s="15"/>
      <c r="G651" s="13"/>
      <c r="H651" s="13"/>
      <c r="I651" s="13"/>
      <c r="J651" s="13"/>
      <c r="K651" s="13"/>
      <c r="L651" s="13"/>
      <c r="M651" s="13"/>
      <c r="N651" s="13"/>
      <c r="O651" s="13"/>
    </row>
    <row r="652" spans="3:15" ht="12.75">
      <c r="C652" s="13"/>
      <c r="D652" s="13"/>
      <c r="E652" s="13"/>
      <c r="F652" s="15"/>
      <c r="G652" s="13"/>
      <c r="H652" s="13"/>
      <c r="I652" s="13"/>
      <c r="J652" s="13"/>
      <c r="K652" s="13"/>
      <c r="L652" s="13"/>
      <c r="M652" s="13"/>
      <c r="N652" s="13"/>
      <c r="O652" s="13"/>
    </row>
    <row r="653" spans="3:15" ht="12.75">
      <c r="C653" s="13"/>
      <c r="D653" s="13"/>
      <c r="E653" s="13"/>
      <c r="F653" s="15"/>
      <c r="G653" s="13"/>
      <c r="H653" s="13"/>
      <c r="I653" s="13"/>
      <c r="J653" s="13"/>
      <c r="K653" s="13"/>
      <c r="L653" s="13"/>
      <c r="M653" s="13"/>
      <c r="N653" s="13"/>
      <c r="O653" s="13"/>
    </row>
    <row r="654" spans="3:15" ht="12.75">
      <c r="C654" s="13"/>
      <c r="D654" s="13"/>
      <c r="E654" s="13"/>
      <c r="F654" s="15"/>
      <c r="G654" s="13"/>
      <c r="H654" s="13"/>
      <c r="I654" s="13"/>
      <c r="J654" s="13"/>
      <c r="K654" s="13"/>
      <c r="L654" s="13"/>
      <c r="M654" s="13"/>
      <c r="N654" s="13"/>
      <c r="O654" s="13"/>
    </row>
    <row r="655" spans="3:15" ht="12.75">
      <c r="C655" s="13"/>
      <c r="D655" s="13"/>
      <c r="E655" s="13"/>
      <c r="F655" s="15"/>
      <c r="G655" s="13"/>
      <c r="H655" s="13"/>
      <c r="I655" s="13"/>
      <c r="J655" s="13"/>
      <c r="K655" s="13"/>
      <c r="L655" s="13"/>
      <c r="M655" s="13"/>
      <c r="N655" s="13"/>
      <c r="O655" s="13"/>
    </row>
    <row r="656" spans="3:15" ht="12.75">
      <c r="C656" s="13"/>
      <c r="D656" s="13"/>
      <c r="E656" s="13"/>
      <c r="F656" s="15"/>
      <c r="G656" s="13"/>
      <c r="H656" s="13"/>
      <c r="I656" s="13"/>
      <c r="J656" s="13"/>
      <c r="K656" s="13"/>
      <c r="L656" s="13"/>
      <c r="M656" s="13"/>
      <c r="N656" s="13"/>
      <c r="O656" s="13"/>
    </row>
    <row r="657" spans="3:15" ht="12.75">
      <c r="C657" s="13"/>
      <c r="D657" s="13"/>
      <c r="E657" s="13"/>
      <c r="F657" s="15"/>
      <c r="G657" s="13"/>
      <c r="H657" s="13"/>
      <c r="I657" s="13"/>
      <c r="J657" s="13"/>
      <c r="K657" s="13"/>
      <c r="L657" s="13"/>
      <c r="M657" s="13"/>
      <c r="N657" s="13"/>
      <c r="O657" s="13"/>
    </row>
    <row r="658" spans="3:15" ht="12.75">
      <c r="C658" s="13"/>
      <c r="D658" s="13"/>
      <c r="E658" s="13"/>
      <c r="F658" s="15"/>
      <c r="G658" s="13"/>
      <c r="H658" s="13"/>
      <c r="I658" s="13"/>
      <c r="J658" s="13"/>
      <c r="K658" s="13"/>
      <c r="L658" s="13"/>
      <c r="M658" s="13"/>
      <c r="N658" s="13"/>
      <c r="O658" s="13"/>
    </row>
    <row r="659" spans="3:15" ht="12.75">
      <c r="C659" s="13"/>
      <c r="D659" s="13"/>
      <c r="E659" s="13"/>
      <c r="F659" s="15"/>
      <c r="G659" s="13"/>
      <c r="H659" s="13"/>
      <c r="I659" s="13"/>
      <c r="J659" s="13"/>
      <c r="K659" s="13"/>
      <c r="L659" s="13"/>
      <c r="M659" s="13"/>
      <c r="N659" s="13"/>
      <c r="O659" s="13"/>
    </row>
    <row r="660" spans="3:15" ht="12.75">
      <c r="C660" s="13"/>
      <c r="D660" s="13"/>
      <c r="E660" s="13"/>
      <c r="F660" s="15"/>
      <c r="G660" s="13"/>
      <c r="H660" s="13"/>
      <c r="I660" s="13"/>
      <c r="J660" s="13"/>
      <c r="K660" s="13"/>
      <c r="L660" s="13"/>
      <c r="M660" s="13"/>
      <c r="N660" s="13"/>
      <c r="O660" s="13"/>
    </row>
    <row r="661" spans="3:15" ht="12.75">
      <c r="C661" s="13"/>
      <c r="D661" s="13"/>
      <c r="E661" s="13"/>
      <c r="F661" s="15"/>
      <c r="G661" s="13"/>
      <c r="H661" s="13"/>
      <c r="I661" s="13"/>
      <c r="J661" s="13"/>
      <c r="K661" s="13"/>
      <c r="L661" s="13"/>
      <c r="M661" s="13"/>
      <c r="N661" s="13"/>
      <c r="O661" s="13"/>
    </row>
    <row r="662" spans="3:15" ht="12.75">
      <c r="C662" s="13"/>
      <c r="D662" s="13"/>
      <c r="E662" s="13"/>
      <c r="F662" s="15"/>
      <c r="G662" s="13"/>
      <c r="H662" s="13"/>
      <c r="I662" s="13"/>
      <c r="J662" s="13"/>
      <c r="K662" s="13"/>
      <c r="L662" s="13"/>
      <c r="M662" s="13"/>
      <c r="N662" s="13"/>
      <c r="O662" s="13"/>
    </row>
    <row r="663" spans="3:15" ht="12.75">
      <c r="C663" s="13"/>
      <c r="D663" s="13"/>
      <c r="E663" s="13"/>
      <c r="F663" s="15"/>
      <c r="G663" s="13"/>
      <c r="H663" s="13"/>
      <c r="I663" s="13"/>
      <c r="J663" s="13"/>
      <c r="K663" s="13"/>
      <c r="L663" s="13"/>
      <c r="M663" s="13"/>
      <c r="N663" s="13"/>
      <c r="O663" s="13"/>
    </row>
    <row r="664" spans="3:15" ht="12.75"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</row>
    <row r="665" spans="3:15" ht="12.75"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</row>
    <row r="666" spans="3:15" ht="12.75"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</row>
    <row r="667" spans="3:15" ht="12.75"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</row>
    <row r="668" spans="3:15" ht="12.75"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</row>
    <row r="669" spans="3:15" ht="12.75"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</row>
    <row r="670" spans="3:15" ht="12.75"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</row>
    <row r="671" spans="3:15" ht="12.75"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</row>
    <row r="672" spans="3:15" ht="12.75"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</row>
    <row r="673" spans="3:15" ht="12.75"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</row>
    <row r="674" spans="3:15" ht="12.75"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</row>
    <row r="675" spans="3:15" ht="12.75"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</row>
    <row r="676" spans="3:15" ht="12.75"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</row>
    <row r="677" spans="3:15" ht="12.75"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</row>
    <row r="678" spans="3:15" ht="12.75"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</row>
    <row r="679" spans="3:15" ht="12.75"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</row>
    <row r="680" spans="3:15" ht="12.75"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</row>
    <row r="681" spans="3:15" ht="12.75"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</row>
    <row r="682" spans="3:15" ht="12.75"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</row>
    <row r="683" spans="3:15" ht="12.75"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</row>
    <row r="684" spans="3:15" ht="12.75"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</row>
    <row r="685" spans="3:15" ht="12.75"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</row>
    <row r="686" spans="3:15" ht="12.75"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</row>
    <row r="687" spans="3:15" ht="12.75"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</row>
    <row r="688" spans="3:15" ht="12.75"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</row>
    <row r="689" spans="3:15" ht="12.75"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</row>
    <row r="690" spans="3:15" ht="12.75"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</row>
    <row r="691" spans="3:15" ht="12.75"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</row>
    <row r="692" spans="3:15" ht="12.75"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</row>
    <row r="693" spans="3:15" ht="12.75"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</row>
    <row r="694" spans="3:15" ht="12.75"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</row>
    <row r="695" spans="3:15" ht="12.75"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</row>
    <row r="696" spans="3:15" ht="12.75"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</row>
    <row r="697" spans="3:15" ht="12.75"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</row>
    <row r="698" spans="3:15" ht="12.75"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</row>
    <row r="699" spans="3:15" ht="12.75"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</row>
    <row r="700" spans="3:15" ht="12.75"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</row>
    <row r="701" spans="3:15" ht="12.75"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</row>
    <row r="702" spans="3:15" ht="12.75"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</row>
    <row r="703" spans="3:15" ht="12.75"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</row>
    <row r="704" spans="3:15" ht="12.75"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</row>
    <row r="705" spans="3:15" ht="12.75"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</row>
    <row r="706" spans="3:15" ht="12.75"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</row>
    <row r="707" spans="3:15" ht="12.75"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</row>
    <row r="708" spans="3:15" ht="12.75"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</row>
    <row r="709" spans="3:15" ht="12.75"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</row>
    <row r="710" spans="3:15" ht="12.75"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</row>
    <row r="711" spans="3:15" ht="12.75"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</row>
    <row r="712" spans="3:15" ht="12.75"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</row>
    <row r="713" spans="3:15" ht="12.75"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</row>
    <row r="714" spans="3:15" ht="12.75"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</row>
    <row r="715" spans="3:15" ht="12.75"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</row>
    <row r="716" spans="3:15" ht="12.75"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</row>
    <row r="717" spans="3:15" ht="12.75"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</row>
    <row r="718" spans="3:15" ht="12.75"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</row>
    <row r="719" spans="3:15" ht="12.75"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</row>
    <row r="720" spans="3:15" ht="12.75"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</row>
    <row r="721" spans="3:15" ht="12.75"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</row>
    <row r="722" spans="3:15" ht="12.75"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</row>
    <row r="723" spans="3:15" ht="12.75"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</row>
    <row r="724" spans="3:15" ht="12.75"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</row>
    <row r="725" spans="3:15" ht="12.75"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</row>
    <row r="726" spans="3:15" ht="12.75"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</row>
    <row r="727" spans="3:15" ht="12.75"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</row>
    <row r="728" spans="3:15" ht="12.75"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</row>
    <row r="729" spans="3:15" ht="12.75"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</row>
    <row r="730" spans="3:15" ht="12.75"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</row>
    <row r="731" spans="3:15" ht="12.75"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</row>
    <row r="732" spans="3:15" ht="12.75"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</row>
    <row r="733" spans="3:15" ht="12.75"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</row>
    <row r="734" spans="3:15" ht="12.75"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</row>
    <row r="735" spans="3:15" ht="12.75"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</row>
    <row r="736" spans="3:15" ht="12.75"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</row>
    <row r="737" spans="3:15" ht="12.75"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</row>
    <row r="738" spans="3:15" ht="12.75"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</row>
    <row r="739" spans="3:15" ht="12.75"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</row>
    <row r="740" spans="3:15" ht="12.75"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</row>
    <row r="741" spans="3:15" ht="12.75"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</row>
    <row r="742" spans="3:15" ht="12.75"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</row>
    <row r="743" spans="3:15" ht="12.75"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</row>
    <row r="744" spans="3:15" ht="12.75"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</row>
    <row r="745" spans="3:15" ht="12.75"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</row>
    <row r="746" spans="3:15" ht="12.75"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</row>
    <row r="747" spans="3:15" ht="12.75"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</row>
    <row r="748" spans="3:15" ht="12.75"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</row>
    <row r="749" spans="3:15" ht="12.75"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</row>
    <row r="750" spans="3:15" ht="12.75"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</row>
    <row r="751" spans="3:15" ht="12.75"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</row>
    <row r="752" spans="3:15" ht="12.75"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</row>
    <row r="753" spans="3:15" ht="12.75"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</row>
    <row r="754" spans="3:15" ht="12.75"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</row>
    <row r="755" spans="3:15" ht="12.75"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</row>
    <row r="756" spans="3:15" ht="12.75"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</row>
    <row r="757" spans="3:15" ht="12.75"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</row>
    <row r="758" spans="3:15" ht="12.75"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</row>
    <row r="759" spans="3:15" ht="12.75"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</row>
    <row r="760" spans="3:15" ht="12.75"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</row>
    <row r="761" spans="3:15" ht="12.75"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</row>
    <row r="762" spans="3:15" ht="12.75"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</row>
    <row r="763" spans="3:15" ht="12.75"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</row>
    <row r="764" spans="3:15" ht="12.75">
      <c r="C764" s="15"/>
      <c r="D764" s="15"/>
      <c r="E764" s="15"/>
      <c r="G764" s="15"/>
      <c r="H764" s="15"/>
      <c r="I764" s="15"/>
      <c r="J764" s="15"/>
      <c r="K764" s="15"/>
      <c r="L764" s="15"/>
      <c r="M764" s="15"/>
      <c r="N764" s="15"/>
      <c r="O764" s="15"/>
    </row>
    <row r="765" spans="3:15" ht="12.75">
      <c r="C765" s="15"/>
      <c r="D765" s="15"/>
      <c r="E765" s="15"/>
      <c r="G765" s="15"/>
      <c r="H765" s="15"/>
      <c r="I765" s="15"/>
      <c r="J765" s="15"/>
      <c r="K765" s="15"/>
      <c r="L765" s="15"/>
      <c r="M765" s="15"/>
      <c r="N765" s="15"/>
      <c r="O765" s="15"/>
    </row>
    <row r="766" spans="3:15" ht="12.75">
      <c r="C766" s="15"/>
      <c r="D766" s="15"/>
      <c r="E766" s="15"/>
      <c r="G766" s="15"/>
      <c r="H766" s="15"/>
      <c r="I766" s="15"/>
      <c r="J766" s="15"/>
      <c r="K766" s="15"/>
      <c r="L766" s="15"/>
      <c r="M766" s="15"/>
      <c r="N766" s="15"/>
      <c r="O766" s="15"/>
    </row>
    <row r="767" spans="3:15" ht="12.75">
      <c r="C767" s="15"/>
      <c r="D767" s="15"/>
      <c r="E767" s="15"/>
      <c r="G767" s="15"/>
      <c r="H767" s="15"/>
      <c r="I767" s="15"/>
      <c r="J767" s="15"/>
      <c r="K767" s="15"/>
      <c r="L767" s="15"/>
      <c r="M767" s="15"/>
      <c r="N767" s="15"/>
      <c r="O767" s="15"/>
    </row>
    <row r="768" spans="3:15" ht="12.75">
      <c r="C768" s="15"/>
      <c r="D768" s="15"/>
      <c r="E768" s="15"/>
      <c r="G768" s="15"/>
      <c r="H768" s="15"/>
      <c r="I768" s="15"/>
      <c r="J768" s="15"/>
      <c r="K768" s="15"/>
      <c r="L768" s="15"/>
      <c r="M768" s="15"/>
      <c r="N768" s="15"/>
      <c r="O768" s="15"/>
    </row>
    <row r="769" spans="3:15" ht="12.75">
      <c r="C769" s="15"/>
      <c r="D769" s="15"/>
      <c r="E769" s="15"/>
      <c r="G769" s="15"/>
      <c r="H769" s="15"/>
      <c r="I769" s="15"/>
      <c r="J769" s="15"/>
      <c r="K769" s="15"/>
      <c r="L769" s="15"/>
      <c r="M769" s="15"/>
      <c r="N769" s="15"/>
      <c r="O769" s="15"/>
    </row>
    <row r="770" spans="3:15" ht="12.75">
      <c r="C770" s="15"/>
      <c r="D770" s="15"/>
      <c r="E770" s="15"/>
      <c r="G770" s="15"/>
      <c r="H770" s="15"/>
      <c r="I770" s="15"/>
      <c r="J770" s="15"/>
      <c r="K770" s="15"/>
      <c r="L770" s="15"/>
      <c r="M770" s="15"/>
      <c r="N770" s="15"/>
      <c r="O770" s="15"/>
    </row>
    <row r="771" spans="3:15" ht="12.75">
      <c r="C771" s="15"/>
      <c r="D771" s="15"/>
      <c r="E771" s="15"/>
      <c r="G771" s="15"/>
      <c r="H771" s="15"/>
      <c r="I771" s="15"/>
      <c r="J771" s="15"/>
      <c r="K771" s="15"/>
      <c r="L771" s="15"/>
      <c r="M771" s="15"/>
      <c r="N771" s="15"/>
      <c r="O771" s="15"/>
    </row>
    <row r="772" spans="3:15" ht="12.75">
      <c r="C772" s="15"/>
      <c r="D772" s="15"/>
      <c r="E772" s="15"/>
      <c r="G772" s="15"/>
      <c r="H772" s="15"/>
      <c r="I772" s="15"/>
      <c r="J772" s="15"/>
      <c r="K772" s="15"/>
      <c r="L772" s="15"/>
      <c r="M772" s="15"/>
      <c r="N772" s="15"/>
      <c r="O772" s="15"/>
    </row>
    <row r="773" spans="3:15" ht="12.75">
      <c r="C773" s="15"/>
      <c r="D773" s="15"/>
      <c r="E773" s="15"/>
      <c r="G773" s="15"/>
      <c r="H773" s="15"/>
      <c r="I773" s="15"/>
      <c r="J773" s="15"/>
      <c r="K773" s="15"/>
      <c r="L773" s="15"/>
      <c r="M773" s="15"/>
      <c r="N773" s="15"/>
      <c r="O773" s="15"/>
    </row>
    <row r="774" spans="3:15" ht="12.75">
      <c r="C774" s="15"/>
      <c r="D774" s="15"/>
      <c r="E774" s="15"/>
      <c r="G774" s="15"/>
      <c r="H774" s="15"/>
      <c r="I774" s="15"/>
      <c r="J774" s="15"/>
      <c r="K774" s="15"/>
      <c r="L774" s="15"/>
      <c r="M774" s="15"/>
      <c r="N774" s="15"/>
      <c r="O774" s="15"/>
    </row>
    <row r="775" spans="3:15" ht="12.75">
      <c r="C775" s="15"/>
      <c r="D775" s="15"/>
      <c r="E775" s="15"/>
      <c r="G775" s="15"/>
      <c r="H775" s="15"/>
      <c r="I775" s="15"/>
      <c r="J775" s="15"/>
      <c r="K775" s="15"/>
      <c r="L775" s="15"/>
      <c r="M775" s="15"/>
      <c r="N775" s="15"/>
      <c r="O775" s="15"/>
    </row>
    <row r="776" spans="3:15" ht="12.75">
      <c r="C776" s="15"/>
      <c r="D776" s="15"/>
      <c r="E776" s="15"/>
      <c r="G776" s="15"/>
      <c r="H776" s="15"/>
      <c r="I776" s="15"/>
      <c r="J776" s="15"/>
      <c r="K776" s="15"/>
      <c r="L776" s="15"/>
      <c r="M776" s="15"/>
      <c r="N776" s="15"/>
      <c r="O776" s="15"/>
    </row>
    <row r="777" spans="3:15" ht="12.75">
      <c r="C777" s="15"/>
      <c r="D777" s="15"/>
      <c r="E777" s="15"/>
      <c r="G777" s="15"/>
      <c r="H777" s="15"/>
      <c r="I777" s="15"/>
      <c r="J777" s="15"/>
      <c r="K777" s="15"/>
      <c r="L777" s="15"/>
      <c r="M777" s="15"/>
      <c r="N777" s="15"/>
      <c r="O777" s="15"/>
    </row>
    <row r="778" spans="3:15" ht="12.75">
      <c r="C778" s="15"/>
      <c r="D778" s="15"/>
      <c r="E778" s="15"/>
      <c r="G778" s="15"/>
      <c r="H778" s="15"/>
      <c r="I778" s="15"/>
      <c r="J778" s="15"/>
      <c r="K778" s="15"/>
      <c r="L778" s="15"/>
      <c r="M778" s="15"/>
      <c r="N778" s="15"/>
      <c r="O778" s="15"/>
    </row>
    <row r="779" spans="3:15" ht="12.75">
      <c r="C779" s="15"/>
      <c r="D779" s="15"/>
      <c r="E779" s="15"/>
      <c r="G779" s="15"/>
      <c r="H779" s="15"/>
      <c r="I779" s="15"/>
      <c r="J779" s="15"/>
      <c r="K779" s="15"/>
      <c r="L779" s="15"/>
      <c r="M779" s="15"/>
      <c r="N779" s="15"/>
      <c r="O779" s="15"/>
    </row>
    <row r="780" spans="3:15" ht="12.75">
      <c r="C780" s="15"/>
      <c r="D780" s="15"/>
      <c r="E780" s="15"/>
      <c r="G780" s="15"/>
      <c r="H780" s="15"/>
      <c r="I780" s="15"/>
      <c r="J780" s="15"/>
      <c r="K780" s="15"/>
      <c r="L780" s="15"/>
      <c r="M780" s="15"/>
      <c r="N780" s="15"/>
      <c r="O780" s="15"/>
    </row>
    <row r="781" spans="3:15" ht="12.75">
      <c r="C781" s="15"/>
      <c r="D781" s="15"/>
      <c r="E781" s="15"/>
      <c r="G781" s="15"/>
      <c r="H781" s="15"/>
      <c r="I781" s="15"/>
      <c r="J781" s="15"/>
      <c r="K781" s="15"/>
      <c r="L781" s="15"/>
      <c r="M781" s="15"/>
      <c r="N781" s="15"/>
      <c r="O781" s="15"/>
    </row>
    <row r="782" spans="3:15" ht="12.75">
      <c r="C782" s="15"/>
      <c r="D782" s="15"/>
      <c r="E782" s="15"/>
      <c r="G782" s="15"/>
      <c r="H782" s="15"/>
      <c r="I782" s="15"/>
      <c r="J782" s="15"/>
      <c r="K782" s="15"/>
      <c r="L782" s="15"/>
      <c r="M782" s="15"/>
      <c r="N782" s="15"/>
      <c r="O782" s="15"/>
    </row>
    <row r="783" spans="3:15" ht="12.75">
      <c r="C783" s="15"/>
      <c r="D783" s="15"/>
      <c r="E783" s="15"/>
      <c r="G783" s="15"/>
      <c r="H783" s="15"/>
      <c r="I783" s="15"/>
      <c r="J783" s="15"/>
      <c r="K783" s="15"/>
      <c r="L783" s="15"/>
      <c r="M783" s="15"/>
      <c r="N783" s="15"/>
      <c r="O783" s="15"/>
    </row>
    <row r="784" spans="3:15" ht="12.75">
      <c r="C784" s="15"/>
      <c r="D784" s="15"/>
      <c r="E784" s="15"/>
      <c r="G784" s="15"/>
      <c r="H784" s="15"/>
      <c r="I784" s="15"/>
      <c r="J784" s="15"/>
      <c r="K784" s="15"/>
      <c r="L784" s="15"/>
      <c r="M784" s="15"/>
      <c r="N784" s="15"/>
      <c r="O784" s="15"/>
    </row>
    <row r="785" spans="3:15" ht="12.75">
      <c r="C785" s="15"/>
      <c r="D785" s="15"/>
      <c r="E785" s="15"/>
      <c r="G785" s="15"/>
      <c r="H785" s="15"/>
      <c r="I785" s="15"/>
      <c r="J785" s="15"/>
      <c r="K785" s="15"/>
      <c r="L785" s="15"/>
      <c r="M785" s="15"/>
      <c r="N785" s="15"/>
      <c r="O785" s="15"/>
    </row>
    <row r="786" spans="3:15" ht="12.75">
      <c r="C786" s="15"/>
      <c r="D786" s="15"/>
      <c r="E786" s="15"/>
      <c r="G786" s="15"/>
      <c r="H786" s="15"/>
      <c r="I786" s="15"/>
      <c r="J786" s="15"/>
      <c r="K786" s="15"/>
      <c r="L786" s="15"/>
      <c r="M786" s="15"/>
      <c r="N786" s="15"/>
      <c r="O786" s="15"/>
    </row>
    <row r="787" spans="3:15" ht="12.75">
      <c r="C787" s="15"/>
      <c r="D787" s="15"/>
      <c r="E787" s="15"/>
      <c r="G787" s="15"/>
      <c r="H787" s="15"/>
      <c r="I787" s="15"/>
      <c r="J787" s="15"/>
      <c r="K787" s="15"/>
      <c r="L787" s="15"/>
      <c r="M787" s="15"/>
      <c r="N787" s="15"/>
      <c r="O787" s="15"/>
    </row>
    <row r="788" spans="3:15" ht="12.75">
      <c r="C788" s="15"/>
      <c r="D788" s="15"/>
      <c r="E788" s="15"/>
      <c r="G788" s="15"/>
      <c r="H788" s="15"/>
      <c r="I788" s="15"/>
      <c r="J788" s="15"/>
      <c r="K788" s="15"/>
      <c r="L788" s="15"/>
      <c r="M788" s="15"/>
      <c r="N788" s="15"/>
      <c r="O788" s="15"/>
    </row>
    <row r="789" spans="3:15" ht="12.75">
      <c r="C789" s="15"/>
      <c r="D789" s="15"/>
      <c r="E789" s="15"/>
      <c r="G789" s="15"/>
      <c r="H789" s="15"/>
      <c r="I789" s="15"/>
      <c r="J789" s="15"/>
      <c r="K789" s="15"/>
      <c r="L789" s="15"/>
      <c r="M789" s="15"/>
      <c r="N789" s="15"/>
      <c r="O789" s="15"/>
    </row>
    <row r="790" spans="3:15" ht="12.75">
      <c r="C790" s="15"/>
      <c r="D790" s="15"/>
      <c r="E790" s="15"/>
      <c r="G790" s="15"/>
      <c r="H790" s="15"/>
      <c r="I790" s="15"/>
      <c r="J790" s="15"/>
      <c r="K790" s="15"/>
      <c r="L790" s="15"/>
      <c r="M790" s="15"/>
      <c r="N790" s="15"/>
      <c r="O790" s="15"/>
    </row>
    <row r="791" spans="3:15" ht="12.75">
      <c r="C791" s="15"/>
      <c r="D791" s="15"/>
      <c r="E791" s="15"/>
      <c r="G791" s="15"/>
      <c r="H791" s="15"/>
      <c r="I791" s="15"/>
      <c r="J791" s="15"/>
      <c r="K791" s="15"/>
      <c r="L791" s="15"/>
      <c r="M791" s="15"/>
      <c r="N791" s="15"/>
      <c r="O791" s="15"/>
    </row>
    <row r="792" spans="3:15" ht="12.75">
      <c r="C792" s="15"/>
      <c r="D792" s="15"/>
      <c r="E792" s="15"/>
      <c r="G792" s="15"/>
      <c r="H792" s="15"/>
      <c r="I792" s="15"/>
      <c r="J792" s="15"/>
      <c r="K792" s="15"/>
      <c r="L792" s="15"/>
      <c r="M792" s="15"/>
      <c r="N792" s="15"/>
      <c r="O792" s="15"/>
    </row>
    <row r="793" spans="3:15" ht="12.75">
      <c r="C793" s="15"/>
      <c r="D793" s="15"/>
      <c r="E793" s="15"/>
      <c r="G793" s="15"/>
      <c r="H793" s="15"/>
      <c r="I793" s="15"/>
      <c r="J793" s="15"/>
      <c r="K793" s="15"/>
      <c r="L793" s="15"/>
      <c r="M793" s="15"/>
      <c r="N793" s="15"/>
      <c r="O793" s="15"/>
    </row>
    <row r="794" spans="3:15" ht="12.75">
      <c r="C794" s="15"/>
      <c r="D794" s="15"/>
      <c r="E794" s="15"/>
      <c r="G794" s="15"/>
      <c r="H794" s="15"/>
      <c r="I794" s="15"/>
      <c r="J794" s="15"/>
      <c r="K794" s="15"/>
      <c r="L794" s="15"/>
      <c r="M794" s="15"/>
      <c r="N794" s="15"/>
      <c r="O794" s="15"/>
    </row>
    <row r="795" spans="3:15" ht="12.75">
      <c r="C795" s="15"/>
      <c r="D795" s="15"/>
      <c r="E795" s="15"/>
      <c r="G795" s="15"/>
      <c r="H795" s="15"/>
      <c r="I795" s="15"/>
      <c r="J795" s="15"/>
      <c r="K795" s="15"/>
      <c r="L795" s="15"/>
      <c r="M795" s="15"/>
      <c r="N795" s="15"/>
      <c r="O795" s="15"/>
    </row>
    <row r="796" spans="3:15" ht="12.75">
      <c r="C796" s="15"/>
      <c r="D796" s="15"/>
      <c r="E796" s="15"/>
      <c r="G796" s="15"/>
      <c r="H796" s="15"/>
      <c r="I796" s="15"/>
      <c r="J796" s="15"/>
      <c r="K796" s="15"/>
      <c r="L796" s="15"/>
      <c r="M796" s="15"/>
      <c r="N796" s="15"/>
      <c r="O796" s="15"/>
    </row>
    <row r="797" spans="3:15" ht="12.75">
      <c r="C797" s="15"/>
      <c r="D797" s="15"/>
      <c r="E797" s="15"/>
      <c r="G797" s="15"/>
      <c r="H797" s="15"/>
      <c r="I797" s="15"/>
      <c r="J797" s="15"/>
      <c r="K797" s="15"/>
      <c r="L797" s="15"/>
      <c r="M797" s="15"/>
      <c r="N797" s="15"/>
      <c r="O797" s="15"/>
    </row>
    <row r="798" spans="3:15" ht="12.75">
      <c r="C798" s="15"/>
      <c r="D798" s="15"/>
      <c r="E798" s="15"/>
      <c r="G798" s="15"/>
      <c r="H798" s="15"/>
      <c r="I798" s="15"/>
      <c r="J798" s="15"/>
      <c r="K798" s="15"/>
      <c r="L798" s="15"/>
      <c r="M798" s="15"/>
      <c r="N798" s="15"/>
      <c r="O798" s="15"/>
    </row>
    <row r="799" spans="3:15" ht="12.75">
      <c r="C799" s="15"/>
      <c r="D799" s="15"/>
      <c r="E799" s="15"/>
      <c r="G799" s="15"/>
      <c r="H799" s="15"/>
      <c r="I799" s="15"/>
      <c r="J799" s="15"/>
      <c r="K799" s="15"/>
      <c r="L799" s="15"/>
      <c r="M799" s="15"/>
      <c r="N799" s="15"/>
      <c r="O799" s="15"/>
    </row>
    <row r="800" spans="3:15" ht="12.75">
      <c r="C800" s="15"/>
      <c r="D800" s="15"/>
      <c r="E800" s="15"/>
      <c r="G800" s="15"/>
      <c r="H800" s="15"/>
      <c r="I800" s="15"/>
      <c r="J800" s="15"/>
      <c r="K800" s="15"/>
      <c r="L800" s="15"/>
      <c r="M800" s="15"/>
      <c r="N800" s="15"/>
      <c r="O800" s="15"/>
    </row>
    <row r="801" spans="3:15" ht="12.75">
      <c r="C801" s="15"/>
      <c r="D801" s="15"/>
      <c r="E801" s="15"/>
      <c r="G801" s="15"/>
      <c r="H801" s="15"/>
      <c r="I801" s="15"/>
      <c r="J801" s="15"/>
      <c r="K801" s="15"/>
      <c r="L801" s="15"/>
      <c r="M801" s="15"/>
      <c r="N801" s="15"/>
      <c r="O801" s="15"/>
    </row>
    <row r="802" spans="3:15" ht="12.75">
      <c r="C802" s="15"/>
      <c r="D802" s="15"/>
      <c r="E802" s="15"/>
      <c r="G802" s="15"/>
      <c r="H802" s="15"/>
      <c r="I802" s="15"/>
      <c r="J802" s="15"/>
      <c r="K802" s="15"/>
      <c r="L802" s="15"/>
      <c r="M802" s="15"/>
      <c r="N802" s="15"/>
      <c r="O802" s="15"/>
    </row>
    <row r="803" spans="3:15" ht="12.75">
      <c r="C803" s="15"/>
      <c r="D803" s="15"/>
      <c r="E803" s="15"/>
      <c r="G803" s="15"/>
      <c r="H803" s="15"/>
      <c r="I803" s="15"/>
      <c r="J803" s="15"/>
      <c r="K803" s="15"/>
      <c r="L803" s="15"/>
      <c r="M803" s="15"/>
      <c r="N803" s="15"/>
      <c r="O803" s="15"/>
    </row>
    <row r="804" spans="3:15" ht="12.75">
      <c r="C804" s="15"/>
      <c r="D804" s="15"/>
      <c r="E804" s="15"/>
      <c r="G804" s="15"/>
      <c r="H804" s="15"/>
      <c r="I804" s="15"/>
      <c r="J804" s="15"/>
      <c r="K804" s="15"/>
      <c r="L804" s="15"/>
      <c r="M804" s="15"/>
      <c r="N804" s="15"/>
      <c r="O804" s="15"/>
    </row>
    <row r="805" spans="3:15" ht="12.75">
      <c r="C805" s="15"/>
      <c r="D805" s="15"/>
      <c r="E805" s="15"/>
      <c r="G805" s="15"/>
      <c r="H805" s="15"/>
      <c r="I805" s="15"/>
      <c r="J805" s="15"/>
      <c r="K805" s="15"/>
      <c r="L805" s="15"/>
      <c r="M805" s="15"/>
      <c r="N805" s="15"/>
      <c r="O805" s="15"/>
    </row>
    <row r="806" spans="3:15" ht="12.75">
      <c r="C806" s="15"/>
      <c r="D806" s="15"/>
      <c r="E806" s="15"/>
      <c r="G806" s="15"/>
      <c r="H806" s="15"/>
      <c r="I806" s="15"/>
      <c r="J806" s="15"/>
      <c r="K806" s="15"/>
      <c r="L806" s="15"/>
      <c r="M806" s="15"/>
      <c r="N806" s="15"/>
      <c r="O806" s="15"/>
    </row>
    <row r="807" spans="3:15" ht="12.75">
      <c r="C807" s="15"/>
      <c r="D807" s="15"/>
      <c r="E807" s="15"/>
      <c r="G807" s="15"/>
      <c r="H807" s="15"/>
      <c r="I807" s="15"/>
      <c r="J807" s="15"/>
      <c r="K807" s="15"/>
      <c r="L807" s="15"/>
      <c r="M807" s="15"/>
      <c r="N807" s="15"/>
      <c r="O807" s="15"/>
    </row>
    <row r="808" spans="3:15" ht="12.75">
      <c r="C808" s="15"/>
      <c r="D808" s="15"/>
      <c r="E808" s="15"/>
      <c r="G808" s="15"/>
      <c r="H808" s="15"/>
      <c r="I808" s="15"/>
      <c r="J808" s="15"/>
      <c r="K808" s="15"/>
      <c r="L808" s="15"/>
      <c r="M808" s="15"/>
      <c r="N808" s="15"/>
      <c r="O808" s="15"/>
    </row>
    <row r="809" spans="3:15" ht="12.75">
      <c r="C809" s="15"/>
      <c r="D809" s="15"/>
      <c r="E809" s="15"/>
      <c r="G809" s="15"/>
      <c r="H809" s="15"/>
      <c r="I809" s="15"/>
      <c r="J809" s="15"/>
      <c r="K809" s="15"/>
      <c r="L809" s="15"/>
      <c r="M809" s="15"/>
      <c r="N809" s="15"/>
      <c r="O809" s="15"/>
    </row>
    <row r="810" spans="3:15" ht="12.75">
      <c r="C810" s="15"/>
      <c r="D810" s="15"/>
      <c r="E810" s="15"/>
      <c r="G810" s="15"/>
      <c r="H810" s="15"/>
      <c r="I810" s="15"/>
      <c r="J810" s="15"/>
      <c r="K810" s="15"/>
      <c r="L810" s="15"/>
      <c r="M810" s="15"/>
      <c r="N810" s="15"/>
      <c r="O810" s="15"/>
    </row>
    <row r="811" spans="3:15" ht="12.75">
      <c r="C811" s="15"/>
      <c r="D811" s="15"/>
      <c r="E811" s="15"/>
      <c r="G811" s="15"/>
      <c r="H811" s="15"/>
      <c r="I811" s="15"/>
      <c r="J811" s="15"/>
      <c r="K811" s="15"/>
      <c r="L811" s="15"/>
      <c r="M811" s="15"/>
      <c r="N811" s="15"/>
      <c r="O811" s="15"/>
    </row>
    <row r="812" spans="3:15" ht="12.75">
      <c r="C812" s="15"/>
      <c r="D812" s="15"/>
      <c r="E812" s="15"/>
      <c r="G812" s="15"/>
      <c r="H812" s="15"/>
      <c r="I812" s="15"/>
      <c r="J812" s="15"/>
      <c r="K812" s="15"/>
      <c r="L812" s="15"/>
      <c r="M812" s="15"/>
      <c r="N812" s="15"/>
      <c r="O812" s="15"/>
    </row>
    <row r="813" spans="3:15" ht="12.75">
      <c r="C813" s="15"/>
      <c r="D813" s="15"/>
      <c r="E813" s="15"/>
      <c r="G813" s="15"/>
      <c r="H813" s="15"/>
      <c r="I813" s="15"/>
      <c r="J813" s="15"/>
      <c r="K813" s="15"/>
      <c r="L813" s="15"/>
      <c r="M813" s="15"/>
      <c r="N813" s="15"/>
      <c r="O813" s="15"/>
    </row>
    <row r="814" spans="3:15" ht="12.75">
      <c r="C814" s="15"/>
      <c r="D814" s="15"/>
      <c r="E814" s="15"/>
      <c r="G814" s="15"/>
      <c r="H814" s="15"/>
      <c r="I814" s="15"/>
      <c r="J814" s="15"/>
      <c r="K814" s="15"/>
      <c r="L814" s="15"/>
      <c r="M814" s="15"/>
      <c r="N814" s="15"/>
      <c r="O814" s="15"/>
    </row>
    <row r="815" spans="3:15" ht="12.75">
      <c r="C815" s="15"/>
      <c r="D815" s="15"/>
      <c r="E815" s="15"/>
      <c r="G815" s="15"/>
      <c r="H815" s="15"/>
      <c r="I815" s="15"/>
      <c r="J815" s="15"/>
      <c r="K815" s="15"/>
      <c r="L815" s="15"/>
      <c r="M815" s="15"/>
      <c r="N815" s="15"/>
      <c r="O815" s="15"/>
    </row>
    <row r="816" spans="3:15" ht="12.75">
      <c r="C816" s="15"/>
      <c r="D816" s="15"/>
      <c r="E816" s="15"/>
      <c r="G816" s="15"/>
      <c r="H816" s="15"/>
      <c r="I816" s="15"/>
      <c r="J816" s="15"/>
      <c r="K816" s="15"/>
      <c r="L816" s="15"/>
      <c r="M816" s="15"/>
      <c r="N816" s="15"/>
      <c r="O816" s="15"/>
    </row>
    <row r="817" spans="3:15" ht="12.75">
      <c r="C817" s="15"/>
      <c r="D817" s="15"/>
      <c r="E817" s="15"/>
      <c r="G817" s="15"/>
      <c r="H817" s="15"/>
      <c r="I817" s="15"/>
      <c r="J817" s="15"/>
      <c r="K817" s="15"/>
      <c r="L817" s="15"/>
      <c r="M817" s="15"/>
      <c r="N817" s="15"/>
      <c r="O817" s="15"/>
    </row>
    <row r="818" spans="3:15" ht="12.75">
      <c r="C818" s="15"/>
      <c r="D818" s="15"/>
      <c r="E818" s="15"/>
      <c r="G818" s="15"/>
      <c r="H818" s="15"/>
      <c r="I818" s="15"/>
      <c r="J818" s="15"/>
      <c r="K818" s="15"/>
      <c r="L818" s="15"/>
      <c r="M818" s="15"/>
      <c r="N818" s="15"/>
      <c r="O818" s="15"/>
    </row>
    <row r="819" spans="3:15" ht="12.75">
      <c r="C819" s="15"/>
      <c r="D819" s="15"/>
      <c r="E819" s="15"/>
      <c r="G819" s="15"/>
      <c r="H819" s="15"/>
      <c r="I819" s="15"/>
      <c r="J819" s="15"/>
      <c r="K819" s="15"/>
      <c r="L819" s="15"/>
      <c r="M819" s="15"/>
      <c r="N819" s="15"/>
      <c r="O819" s="15"/>
    </row>
    <row r="820" spans="3:15" ht="12.75">
      <c r="C820" s="15"/>
      <c r="D820" s="15"/>
      <c r="E820" s="15"/>
      <c r="G820" s="15"/>
      <c r="H820" s="15"/>
      <c r="I820" s="15"/>
      <c r="J820" s="15"/>
      <c r="K820" s="15"/>
      <c r="L820" s="15"/>
      <c r="M820" s="15"/>
      <c r="N820" s="15"/>
      <c r="O820" s="15"/>
    </row>
    <row r="821" spans="3:15" ht="12.75">
      <c r="C821" s="15"/>
      <c r="D821" s="15"/>
      <c r="E821" s="15"/>
      <c r="G821" s="15"/>
      <c r="H821" s="15"/>
      <c r="I821" s="15"/>
      <c r="J821" s="15"/>
      <c r="K821" s="15"/>
      <c r="L821" s="15"/>
      <c r="M821" s="15"/>
      <c r="N821" s="15"/>
      <c r="O821" s="15"/>
    </row>
    <row r="822" spans="3:15" ht="12.75">
      <c r="C822" s="15"/>
      <c r="D822" s="15"/>
      <c r="E822" s="15"/>
      <c r="G822" s="15"/>
      <c r="H822" s="15"/>
      <c r="I822" s="15"/>
      <c r="J822" s="15"/>
      <c r="K822" s="15"/>
      <c r="L822" s="15"/>
      <c r="M822" s="15"/>
      <c r="N822" s="15"/>
      <c r="O822" s="15"/>
    </row>
  </sheetData>
  <sheetProtection/>
  <mergeCells count="2">
    <mergeCell ref="C4:O4"/>
    <mergeCell ref="A5:A24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21"/>
  <sheetViews>
    <sheetView zoomScale="120" zoomScaleNormal="120" zoomScalePageLayoutView="0" workbookViewId="0" topLeftCell="A1">
      <selection activeCell="A1" sqref="A1:P1"/>
    </sheetView>
  </sheetViews>
  <sheetFormatPr defaultColWidth="9.140625" defaultRowHeight="12.75"/>
  <cols>
    <col min="1" max="1" width="5.140625" style="11" customWidth="1"/>
    <col min="2" max="2" width="19.7109375" style="11" customWidth="1"/>
    <col min="3" max="14" width="8.421875" style="11" customWidth="1"/>
    <col min="15" max="15" width="8.421875" style="52" customWidth="1"/>
    <col min="16" max="16384" width="9.140625" style="11" customWidth="1"/>
  </cols>
  <sheetData>
    <row r="1" spans="1:16" s="1" customFormat="1" ht="49.5" customHeight="1">
      <c r="A1" s="86" t="s">
        <v>61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5" s="1" customFormat="1" ht="12.75">
      <c r="A2" s="1" t="s">
        <v>219</v>
      </c>
      <c r="B2" s="5"/>
      <c r="O2" s="3"/>
    </row>
    <row r="3" spans="1:15" s="1" customFormat="1" ht="9.75" customHeight="1" thickBot="1">
      <c r="A3" s="4"/>
      <c r="B3" s="5"/>
      <c r="C3" s="3"/>
      <c r="D3" s="3"/>
      <c r="O3" s="3"/>
    </row>
    <row r="4" spans="2:15" s="1" customFormat="1" ht="13.5" thickBot="1">
      <c r="B4" s="5"/>
      <c r="C4" s="76">
        <v>2011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2:15" s="1" customFormat="1" ht="54.75" thickBot="1">
      <c r="B5" s="53" t="s">
        <v>174</v>
      </c>
      <c r="C5" s="8" t="s">
        <v>220</v>
      </c>
      <c r="D5" s="8" t="s">
        <v>221</v>
      </c>
      <c r="E5" s="8" t="s">
        <v>222</v>
      </c>
      <c r="F5" s="8" t="s">
        <v>223</v>
      </c>
      <c r="G5" s="8" t="s">
        <v>224</v>
      </c>
      <c r="H5" s="8" t="s">
        <v>225</v>
      </c>
      <c r="I5" s="8" t="s">
        <v>226</v>
      </c>
      <c r="J5" s="8" t="s">
        <v>227</v>
      </c>
      <c r="K5" s="8" t="s">
        <v>228</v>
      </c>
      <c r="L5" s="8" t="s">
        <v>229</v>
      </c>
      <c r="M5" s="8" t="s">
        <v>230</v>
      </c>
      <c r="N5" s="8" t="s">
        <v>231</v>
      </c>
      <c r="O5" s="8" t="s">
        <v>264</v>
      </c>
    </row>
    <row r="6" spans="1:15" ht="32.25" thickBot="1">
      <c r="A6" s="83" t="s">
        <v>69</v>
      </c>
      <c r="B6" s="28" t="s">
        <v>68</v>
      </c>
      <c r="C6" s="27">
        <f>SUM(C7:C13)</f>
        <v>629873</v>
      </c>
      <c r="D6" s="27">
        <f aca="true" t="shared" si="0" ref="D6:N6">SUM(D7:D13)</f>
        <v>588943</v>
      </c>
      <c r="E6" s="27">
        <f t="shared" si="0"/>
        <v>680489</v>
      </c>
      <c r="F6" s="27">
        <f t="shared" si="0"/>
        <v>632249</v>
      </c>
      <c r="G6" s="27">
        <f t="shared" si="0"/>
        <v>576113</v>
      </c>
      <c r="H6" s="27">
        <f t="shared" si="0"/>
        <v>734053</v>
      </c>
      <c r="I6" s="27">
        <f t="shared" si="0"/>
        <v>872449</v>
      </c>
      <c r="J6" s="27">
        <f t="shared" si="0"/>
        <v>599458</v>
      </c>
      <c r="K6" s="27">
        <f t="shared" si="0"/>
        <v>918276</v>
      </c>
      <c r="L6" s="27">
        <f>SUM(L7:L13)</f>
        <v>614806</v>
      </c>
      <c r="M6" s="27">
        <f t="shared" si="0"/>
        <v>719608</v>
      </c>
      <c r="N6" s="27">
        <f t="shared" si="0"/>
        <v>592075</v>
      </c>
      <c r="O6" s="27">
        <f aca="true" t="shared" si="1" ref="O6:O21">SUM(C6:N6)</f>
        <v>8158392</v>
      </c>
    </row>
    <row r="7" spans="1:17" ht="22.5">
      <c r="A7" s="84"/>
      <c r="B7" s="44" t="s">
        <v>62</v>
      </c>
      <c r="C7" s="29">
        <v>567604</v>
      </c>
      <c r="D7" s="29">
        <v>520466</v>
      </c>
      <c r="E7" s="29">
        <v>584480</v>
      </c>
      <c r="F7" s="29">
        <v>538566</v>
      </c>
      <c r="G7" s="29">
        <v>493011</v>
      </c>
      <c r="H7" s="29">
        <v>610277</v>
      </c>
      <c r="I7" s="29">
        <v>733427</v>
      </c>
      <c r="J7" s="29">
        <v>509466</v>
      </c>
      <c r="K7" s="29">
        <v>829205</v>
      </c>
      <c r="L7" s="29">
        <v>535780</v>
      </c>
      <c r="M7" s="29">
        <v>651726</v>
      </c>
      <c r="N7" s="56">
        <v>510930</v>
      </c>
      <c r="O7" s="30">
        <f t="shared" si="1"/>
        <v>7084938</v>
      </c>
      <c r="P7" s="51"/>
      <c r="Q7" s="51"/>
    </row>
    <row r="8" spans="1:17" ht="22.5">
      <c r="A8" s="84"/>
      <c r="B8" s="45" t="s">
        <v>63</v>
      </c>
      <c r="C8" s="31">
        <v>3166</v>
      </c>
      <c r="D8" s="31">
        <v>3774</v>
      </c>
      <c r="E8" s="31">
        <v>3974</v>
      </c>
      <c r="F8" s="31">
        <v>4271</v>
      </c>
      <c r="G8" s="31">
        <v>5758</v>
      </c>
      <c r="H8" s="31">
        <v>6619</v>
      </c>
      <c r="I8" s="31">
        <v>6399</v>
      </c>
      <c r="J8" s="31">
        <v>4880</v>
      </c>
      <c r="K8" s="31">
        <v>5308</v>
      </c>
      <c r="L8" s="31">
        <v>5618</v>
      </c>
      <c r="M8" s="31">
        <v>5518</v>
      </c>
      <c r="N8" s="19">
        <v>6034</v>
      </c>
      <c r="O8" s="32">
        <f t="shared" si="1"/>
        <v>61319</v>
      </c>
      <c r="P8" s="51"/>
      <c r="Q8" s="51"/>
    </row>
    <row r="9" spans="1:17" ht="33.75">
      <c r="A9" s="84"/>
      <c r="B9" s="45" t="s">
        <v>64</v>
      </c>
      <c r="C9" s="31">
        <v>10619</v>
      </c>
      <c r="D9" s="31">
        <v>10391</v>
      </c>
      <c r="E9" s="31">
        <v>11834</v>
      </c>
      <c r="F9" s="31">
        <v>15892</v>
      </c>
      <c r="G9" s="31">
        <v>18756</v>
      </c>
      <c r="H9" s="31">
        <v>36698</v>
      </c>
      <c r="I9" s="31">
        <v>32033</v>
      </c>
      <c r="J9" s="31">
        <v>21744</v>
      </c>
      <c r="K9" s="31">
        <v>18242</v>
      </c>
      <c r="L9" s="31">
        <v>13817</v>
      </c>
      <c r="M9" s="31">
        <v>13805</v>
      </c>
      <c r="N9" s="57">
        <v>18840</v>
      </c>
      <c r="O9" s="32">
        <f t="shared" si="1"/>
        <v>222671</v>
      </c>
      <c r="P9" s="51"/>
      <c r="Q9" s="51"/>
    </row>
    <row r="10" spans="1:17" ht="22.5">
      <c r="A10" s="84"/>
      <c r="B10" s="45" t="s">
        <v>65</v>
      </c>
      <c r="C10" s="31">
        <v>19167</v>
      </c>
      <c r="D10" s="31">
        <v>21530</v>
      </c>
      <c r="E10" s="31">
        <v>45115</v>
      </c>
      <c r="F10" s="31">
        <v>22454</v>
      </c>
      <c r="G10" s="31">
        <v>17910</v>
      </c>
      <c r="H10" s="31">
        <v>23260</v>
      </c>
      <c r="I10" s="31">
        <v>24110</v>
      </c>
      <c r="J10" s="31">
        <v>12815</v>
      </c>
      <c r="K10" s="31">
        <v>19910</v>
      </c>
      <c r="L10" s="31">
        <v>14947</v>
      </c>
      <c r="M10" s="31">
        <v>12364</v>
      </c>
      <c r="N10" s="57">
        <v>11880</v>
      </c>
      <c r="O10" s="32">
        <f t="shared" si="1"/>
        <v>245462</v>
      </c>
      <c r="P10" s="51"/>
      <c r="Q10" s="51"/>
    </row>
    <row r="11" spans="1:17" ht="22.5">
      <c r="A11" s="84"/>
      <c r="B11" s="45" t="s">
        <v>66</v>
      </c>
      <c r="C11" s="31">
        <v>26705</v>
      </c>
      <c r="D11" s="31">
        <v>30614</v>
      </c>
      <c r="E11" s="31">
        <v>31760</v>
      </c>
      <c r="F11" s="31">
        <v>46545</v>
      </c>
      <c r="G11" s="31">
        <v>35261</v>
      </c>
      <c r="H11" s="31">
        <v>49921</v>
      </c>
      <c r="I11" s="31">
        <v>69804</v>
      </c>
      <c r="J11" s="31">
        <v>44944</v>
      </c>
      <c r="K11" s="31">
        <v>39191</v>
      </c>
      <c r="L11" s="31">
        <v>40465</v>
      </c>
      <c r="M11" s="31">
        <v>31353</v>
      </c>
      <c r="N11" s="57">
        <v>39144</v>
      </c>
      <c r="O11" s="32">
        <f t="shared" si="1"/>
        <v>485707</v>
      </c>
      <c r="P11" s="51"/>
      <c r="Q11" s="51"/>
    </row>
    <row r="12" spans="1:17" ht="12.75">
      <c r="A12" s="84"/>
      <c r="B12" s="45" t="s">
        <v>67</v>
      </c>
      <c r="C12" s="31">
        <v>2496</v>
      </c>
      <c r="D12" s="31">
        <v>2072</v>
      </c>
      <c r="E12" s="31">
        <v>3198</v>
      </c>
      <c r="F12" s="31">
        <v>4380</v>
      </c>
      <c r="G12" s="31">
        <v>5268</v>
      </c>
      <c r="H12" s="31">
        <v>7052</v>
      </c>
      <c r="I12" s="31">
        <v>6398</v>
      </c>
      <c r="J12" s="31">
        <v>5477</v>
      </c>
      <c r="K12" s="31">
        <v>6211</v>
      </c>
      <c r="L12" s="31">
        <v>4041</v>
      </c>
      <c r="M12" s="31">
        <v>4708</v>
      </c>
      <c r="N12" s="57">
        <v>5085</v>
      </c>
      <c r="O12" s="32">
        <f t="shared" si="1"/>
        <v>56386</v>
      </c>
      <c r="P12" s="51"/>
      <c r="Q12" s="51"/>
    </row>
    <row r="13" spans="1:17" ht="23.25" thickBot="1">
      <c r="A13" s="85"/>
      <c r="B13" s="54" t="s">
        <v>169</v>
      </c>
      <c r="C13" s="23">
        <v>116</v>
      </c>
      <c r="D13" s="23">
        <v>96</v>
      </c>
      <c r="E13" s="23">
        <v>128</v>
      </c>
      <c r="F13" s="23">
        <v>141</v>
      </c>
      <c r="G13" s="23">
        <v>149</v>
      </c>
      <c r="H13" s="23">
        <v>226</v>
      </c>
      <c r="I13" s="23">
        <v>278</v>
      </c>
      <c r="J13" s="23">
        <v>132</v>
      </c>
      <c r="K13" s="23">
        <v>209</v>
      </c>
      <c r="L13" s="23">
        <v>138</v>
      </c>
      <c r="M13" s="23">
        <v>134</v>
      </c>
      <c r="N13" s="58">
        <v>162</v>
      </c>
      <c r="O13" s="33">
        <f t="shared" si="1"/>
        <v>1909</v>
      </c>
      <c r="P13" s="51"/>
      <c r="Q13" s="51"/>
    </row>
    <row r="14" spans="1:17" ht="21.75" thickBot="1">
      <c r="A14" s="83" t="s">
        <v>71</v>
      </c>
      <c r="B14" s="28" t="s">
        <v>70</v>
      </c>
      <c r="C14" s="27">
        <f>SUM(C15:C21)</f>
        <v>672234</v>
      </c>
      <c r="D14" s="27">
        <f aca="true" t="shared" si="2" ref="D14:N14">SUM(D15:D21)</f>
        <v>560565</v>
      </c>
      <c r="E14" s="27">
        <f t="shared" si="2"/>
        <v>630455</v>
      </c>
      <c r="F14" s="27">
        <f t="shared" si="2"/>
        <v>607778</v>
      </c>
      <c r="G14" s="27">
        <f t="shared" si="2"/>
        <v>531117</v>
      </c>
      <c r="H14" s="27">
        <f t="shared" si="2"/>
        <v>572081</v>
      </c>
      <c r="I14" s="27">
        <f t="shared" si="2"/>
        <v>865849</v>
      </c>
      <c r="J14" s="27">
        <f t="shared" si="2"/>
        <v>813131</v>
      </c>
      <c r="K14" s="27">
        <f t="shared" si="2"/>
        <v>759652</v>
      </c>
      <c r="L14" s="27">
        <f t="shared" si="2"/>
        <v>684290</v>
      </c>
      <c r="M14" s="27">
        <f t="shared" si="2"/>
        <v>716192</v>
      </c>
      <c r="N14" s="59">
        <f t="shared" si="2"/>
        <v>577999</v>
      </c>
      <c r="O14" s="27">
        <f t="shared" si="1"/>
        <v>7991343</v>
      </c>
      <c r="P14" s="51"/>
      <c r="Q14" s="51"/>
    </row>
    <row r="15" spans="1:17" ht="22.5">
      <c r="A15" s="84"/>
      <c r="B15" s="44" t="s">
        <v>62</v>
      </c>
      <c r="C15" s="29">
        <v>588376</v>
      </c>
      <c r="D15" s="29">
        <v>496582</v>
      </c>
      <c r="E15" s="29">
        <v>542759</v>
      </c>
      <c r="F15" s="29">
        <v>521448</v>
      </c>
      <c r="G15" s="29">
        <v>456018</v>
      </c>
      <c r="H15" s="29">
        <v>495002</v>
      </c>
      <c r="I15" s="29">
        <v>746932</v>
      </c>
      <c r="J15" s="29">
        <v>685201</v>
      </c>
      <c r="K15" s="29">
        <v>649729</v>
      </c>
      <c r="L15" s="29">
        <v>601943</v>
      </c>
      <c r="M15" s="29">
        <v>641637</v>
      </c>
      <c r="N15" s="56">
        <v>516293</v>
      </c>
      <c r="O15" s="30">
        <f t="shared" si="1"/>
        <v>6941920</v>
      </c>
      <c r="P15" s="51"/>
      <c r="Q15" s="51"/>
    </row>
    <row r="16" spans="1:17" ht="22.5">
      <c r="A16" s="84"/>
      <c r="B16" s="45" t="s">
        <v>63</v>
      </c>
      <c r="C16" s="31">
        <v>3332</v>
      </c>
      <c r="D16" s="31">
        <v>1937</v>
      </c>
      <c r="E16" s="31">
        <v>2277</v>
      </c>
      <c r="F16" s="31">
        <v>2975</v>
      </c>
      <c r="G16" s="31">
        <v>3450</v>
      </c>
      <c r="H16" s="31">
        <v>2621</v>
      </c>
      <c r="I16" s="31">
        <v>4145</v>
      </c>
      <c r="J16" s="31">
        <v>4502</v>
      </c>
      <c r="K16" s="31">
        <v>4724</v>
      </c>
      <c r="L16" s="31">
        <v>3138</v>
      </c>
      <c r="M16" s="31">
        <v>3472</v>
      </c>
      <c r="N16" s="19">
        <v>3152</v>
      </c>
      <c r="O16" s="32">
        <f t="shared" si="1"/>
        <v>39725</v>
      </c>
      <c r="P16" s="51"/>
      <c r="Q16" s="51"/>
    </row>
    <row r="17" spans="1:17" ht="33.75">
      <c r="A17" s="84"/>
      <c r="B17" s="45" t="s">
        <v>64</v>
      </c>
      <c r="C17" s="31">
        <v>16524</v>
      </c>
      <c r="D17" s="31">
        <v>10201</v>
      </c>
      <c r="E17" s="31">
        <v>10674</v>
      </c>
      <c r="F17" s="31">
        <v>14662</v>
      </c>
      <c r="G17" s="31">
        <v>13756</v>
      </c>
      <c r="H17" s="31">
        <v>17688</v>
      </c>
      <c r="I17" s="31">
        <v>32462</v>
      </c>
      <c r="J17" s="31">
        <v>35278</v>
      </c>
      <c r="K17" s="31">
        <v>26809</v>
      </c>
      <c r="L17" s="31">
        <v>16584</v>
      </c>
      <c r="M17" s="31">
        <v>15947</v>
      </c>
      <c r="N17" s="57">
        <v>13194</v>
      </c>
      <c r="O17" s="32">
        <f t="shared" si="1"/>
        <v>223779</v>
      </c>
      <c r="P17" s="51"/>
      <c r="Q17" s="51"/>
    </row>
    <row r="18" spans="1:17" ht="22.5">
      <c r="A18" s="84"/>
      <c r="B18" s="45" t="s">
        <v>65</v>
      </c>
      <c r="C18" s="31">
        <v>20841</v>
      </c>
      <c r="D18" s="31">
        <v>20356</v>
      </c>
      <c r="E18" s="31">
        <v>41902</v>
      </c>
      <c r="F18" s="31">
        <v>23876</v>
      </c>
      <c r="G18" s="31">
        <v>15846</v>
      </c>
      <c r="H18" s="31">
        <v>17832</v>
      </c>
      <c r="I18" s="31">
        <v>23012</v>
      </c>
      <c r="J18" s="31">
        <v>14001</v>
      </c>
      <c r="K18" s="31">
        <v>23810</v>
      </c>
      <c r="L18" s="31">
        <v>15718</v>
      </c>
      <c r="M18" s="31">
        <v>13846</v>
      </c>
      <c r="N18" s="57">
        <v>11509</v>
      </c>
      <c r="O18" s="32">
        <f t="shared" si="1"/>
        <v>242549</v>
      </c>
      <c r="P18" s="51"/>
      <c r="Q18" s="51"/>
    </row>
    <row r="19" spans="1:17" ht="22.5">
      <c r="A19" s="84"/>
      <c r="B19" s="45" t="s">
        <v>66</v>
      </c>
      <c r="C19" s="31">
        <v>37940</v>
      </c>
      <c r="D19" s="31">
        <v>28326</v>
      </c>
      <c r="E19" s="31">
        <v>30793</v>
      </c>
      <c r="F19" s="31">
        <v>41737</v>
      </c>
      <c r="G19" s="31">
        <v>38147</v>
      </c>
      <c r="H19" s="31">
        <v>34754</v>
      </c>
      <c r="I19" s="31">
        <v>52131</v>
      </c>
      <c r="J19" s="31">
        <v>67256</v>
      </c>
      <c r="K19" s="31">
        <v>48768</v>
      </c>
      <c r="L19" s="31">
        <v>40475</v>
      </c>
      <c r="M19" s="31">
        <v>36051</v>
      </c>
      <c r="N19" s="57">
        <v>30054</v>
      </c>
      <c r="O19" s="32">
        <f t="shared" si="1"/>
        <v>486432</v>
      </c>
      <c r="P19" s="51"/>
      <c r="Q19" s="51"/>
    </row>
    <row r="20" spans="1:17" ht="12.75">
      <c r="A20" s="84"/>
      <c r="B20" s="45" t="s">
        <v>67</v>
      </c>
      <c r="C20" s="31">
        <v>5113</v>
      </c>
      <c r="D20" s="31">
        <v>3089</v>
      </c>
      <c r="E20" s="31">
        <v>1961</v>
      </c>
      <c r="F20" s="31">
        <v>2992</v>
      </c>
      <c r="G20" s="31">
        <v>3799</v>
      </c>
      <c r="H20" s="31">
        <v>4088</v>
      </c>
      <c r="I20" s="31">
        <v>6978</v>
      </c>
      <c r="J20" s="31">
        <v>6785</v>
      </c>
      <c r="K20" s="31">
        <v>5602</v>
      </c>
      <c r="L20" s="31">
        <v>6318</v>
      </c>
      <c r="M20" s="31">
        <v>5119</v>
      </c>
      <c r="N20" s="57">
        <v>3714</v>
      </c>
      <c r="O20" s="32">
        <f t="shared" si="1"/>
        <v>55558</v>
      </c>
      <c r="P20" s="51"/>
      <c r="Q20" s="51"/>
    </row>
    <row r="21" spans="1:17" ht="23.25" thickBot="1">
      <c r="A21" s="85"/>
      <c r="B21" s="54" t="s">
        <v>169</v>
      </c>
      <c r="C21" s="23">
        <v>108</v>
      </c>
      <c r="D21" s="23">
        <v>74</v>
      </c>
      <c r="E21" s="23">
        <v>89</v>
      </c>
      <c r="F21" s="23">
        <v>88</v>
      </c>
      <c r="G21" s="23">
        <v>101</v>
      </c>
      <c r="H21" s="23">
        <v>96</v>
      </c>
      <c r="I21" s="23">
        <v>189</v>
      </c>
      <c r="J21" s="23">
        <v>108</v>
      </c>
      <c r="K21" s="23">
        <v>210</v>
      </c>
      <c r="L21" s="23">
        <v>114</v>
      </c>
      <c r="M21" s="23">
        <v>120</v>
      </c>
      <c r="N21" s="58">
        <v>83</v>
      </c>
      <c r="O21" s="33">
        <f t="shared" si="1"/>
        <v>1380</v>
      </c>
      <c r="P21" s="51"/>
      <c r="Q21" s="51"/>
    </row>
  </sheetData>
  <sheetProtection/>
  <mergeCells count="4">
    <mergeCell ref="C4:O4"/>
    <mergeCell ref="A6:A13"/>
    <mergeCell ref="A14:A21"/>
    <mergeCell ref="A1:P1"/>
  </mergeCells>
  <printOptions horizontalCentered="1" verticalCentered="1"/>
  <pageMargins left="0" right="0" top="0.3937007874015748" bottom="0.393700787401574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hamamy1</cp:lastModifiedBy>
  <cp:lastPrinted>2009-02-28T10:10:49Z</cp:lastPrinted>
  <dcterms:created xsi:type="dcterms:W3CDTF">2006-02-24T09:38:25Z</dcterms:created>
  <dcterms:modified xsi:type="dcterms:W3CDTF">2012-02-20T12:35:29Z</dcterms:modified>
  <cp:category/>
  <cp:version/>
  <cp:contentType/>
  <cp:contentStatus/>
</cp:coreProperties>
</file>