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890" activeTab="2"/>
  </bookViews>
  <sheets>
    <sheet name="فهرس " sheetId="9" r:id="rId1"/>
    <sheet name="1-4" sheetId="1" r:id="rId2"/>
    <sheet name="5-8" sheetId="2" r:id="rId3"/>
    <sheet name="9-12" sheetId="3" r:id="rId4"/>
    <sheet name="13-16" sheetId="4" r:id="rId5"/>
    <sheet name="17-20" sheetId="5" r:id="rId6"/>
    <sheet name="21-24" sheetId="6" r:id="rId7"/>
    <sheet name="25-28" sheetId="7" r:id="rId8"/>
    <sheet name="29-32" sheetId="8" r:id="rId9"/>
    <sheet name="33" sheetId="10" r:id="rId10"/>
    <sheet name="34-35" sheetId="11" r:id="rId11"/>
    <sheet name="36" sheetId="12" r:id="rId12"/>
  </sheets>
  <calcPr calcId="124519"/>
</workbook>
</file>

<file path=xl/calcChain.xml><?xml version="1.0" encoding="utf-8"?>
<calcChain xmlns="http://schemas.openxmlformats.org/spreadsheetml/2006/main">
  <c r="O54" i="5"/>
  <c r="O55"/>
  <c r="O56"/>
  <c r="O57"/>
  <c r="O53"/>
  <c r="O43"/>
  <c r="O44"/>
  <c r="O45"/>
  <c r="O46"/>
  <c r="O42"/>
  <c r="O32"/>
  <c r="O33"/>
  <c r="O34"/>
  <c r="O35"/>
  <c r="O31"/>
  <c r="O26"/>
  <c r="O27"/>
  <c r="O28"/>
  <c r="O29"/>
  <c r="O25"/>
  <c r="O13"/>
  <c r="O14"/>
  <c r="O15"/>
  <c r="O16"/>
  <c r="O12"/>
  <c r="O7"/>
  <c r="O8"/>
  <c r="O9"/>
  <c r="O10"/>
  <c r="O6"/>
  <c r="O99" i="4"/>
  <c r="O100"/>
  <c r="O101"/>
  <c r="O102"/>
  <c r="O103"/>
  <c r="O104"/>
  <c r="O105"/>
  <c r="O106"/>
  <c r="O107"/>
  <c r="O108"/>
  <c r="O109"/>
  <c r="O110"/>
  <c r="O111"/>
  <c r="O98"/>
  <c r="O79"/>
  <c r="O80"/>
  <c r="O81"/>
  <c r="O82"/>
  <c r="O83"/>
  <c r="O84"/>
  <c r="O85"/>
  <c r="O86"/>
  <c r="O87"/>
  <c r="O88"/>
  <c r="O89"/>
  <c r="O90"/>
  <c r="O91"/>
  <c r="O78"/>
  <c r="O59"/>
  <c r="O60"/>
  <c r="O61"/>
  <c r="O62"/>
  <c r="O63"/>
  <c r="O64"/>
  <c r="O65"/>
  <c r="O66"/>
  <c r="O67"/>
  <c r="O68"/>
  <c r="O69"/>
  <c r="O70"/>
  <c r="O71"/>
  <c r="O58"/>
  <c r="O44"/>
  <c r="O45"/>
  <c r="O46"/>
  <c r="O47"/>
  <c r="O48"/>
  <c r="O49"/>
  <c r="O50"/>
  <c r="O51"/>
  <c r="O52"/>
  <c r="O53"/>
  <c r="O54"/>
  <c r="O55"/>
  <c r="O56"/>
  <c r="O43"/>
  <c r="O22"/>
  <c r="O23"/>
  <c r="O24"/>
  <c r="O25"/>
  <c r="O26"/>
  <c r="O27"/>
  <c r="O28"/>
  <c r="O29"/>
  <c r="O30"/>
  <c r="O31"/>
  <c r="O32"/>
  <c r="O33"/>
  <c r="O34"/>
  <c r="O21"/>
  <c r="O7"/>
  <c r="O8"/>
  <c r="O9"/>
  <c r="O10"/>
  <c r="O11"/>
  <c r="O12"/>
  <c r="O13"/>
  <c r="O14"/>
  <c r="O15"/>
  <c r="O16"/>
  <c r="O17"/>
  <c r="O18"/>
  <c r="O19"/>
  <c r="O6"/>
  <c r="O104" i="3"/>
  <c r="O105"/>
  <c r="O106"/>
  <c r="O107"/>
  <c r="O108"/>
  <c r="O109"/>
  <c r="O110"/>
  <c r="O111"/>
  <c r="O112"/>
  <c r="O113"/>
  <c r="O114"/>
  <c r="O115"/>
  <c r="O116"/>
  <c r="O117"/>
  <c r="O103"/>
  <c r="O83"/>
  <c r="O84"/>
  <c r="O85"/>
  <c r="O86"/>
  <c r="O87"/>
  <c r="O88"/>
  <c r="O89"/>
  <c r="O90"/>
  <c r="O91"/>
  <c r="O92"/>
  <c r="O93"/>
  <c r="O94"/>
  <c r="O95"/>
  <c r="O96"/>
  <c r="O82"/>
  <c r="O62"/>
  <c r="O63"/>
  <c r="O64"/>
  <c r="O65"/>
  <c r="O66"/>
  <c r="O67"/>
  <c r="O68"/>
  <c r="O69"/>
  <c r="O70"/>
  <c r="O71"/>
  <c r="O72"/>
  <c r="O73"/>
  <c r="O74"/>
  <c r="O75"/>
  <c r="O61"/>
  <c r="O46"/>
  <c r="O47"/>
  <c r="O48"/>
  <c r="O49"/>
  <c r="O50"/>
  <c r="O51"/>
  <c r="O52"/>
  <c r="O53"/>
  <c r="O54"/>
  <c r="O55"/>
  <c r="O56"/>
  <c r="O57"/>
  <c r="O58"/>
  <c r="O59"/>
  <c r="O45"/>
  <c r="O23"/>
  <c r="O24"/>
  <c r="O25"/>
  <c r="O26"/>
  <c r="O27"/>
  <c r="O28"/>
  <c r="O29"/>
  <c r="O30"/>
  <c r="O31"/>
  <c r="O32"/>
  <c r="O33"/>
  <c r="O34"/>
  <c r="O35"/>
  <c r="O36"/>
  <c r="O22"/>
  <c r="O7"/>
  <c r="O8"/>
  <c r="O9"/>
  <c r="O10"/>
  <c r="O11"/>
  <c r="O12"/>
  <c r="O13"/>
  <c r="O14"/>
  <c r="O15"/>
  <c r="O16"/>
  <c r="O17"/>
  <c r="O18"/>
  <c r="O19"/>
  <c r="O20"/>
  <c r="O6"/>
  <c r="O41" i="8"/>
  <c r="O40"/>
  <c r="O33"/>
  <c r="O32"/>
  <c r="O23"/>
  <c r="O22"/>
  <c r="O20"/>
  <c r="O19"/>
  <c r="O9"/>
  <c r="O8"/>
  <c r="O6"/>
  <c r="O5"/>
  <c r="O7" i="2"/>
  <c r="O8"/>
  <c r="O9"/>
  <c r="O10"/>
  <c r="O11"/>
  <c r="O6"/>
  <c r="O64" i="6"/>
  <c r="O65"/>
  <c r="O66"/>
  <c r="O67"/>
  <c r="O68"/>
  <c r="O69"/>
  <c r="O63"/>
  <c r="O51"/>
  <c r="O52"/>
  <c r="O53"/>
  <c r="O54"/>
  <c r="O55"/>
  <c r="O56"/>
  <c r="O50"/>
  <c r="O37"/>
  <c r="O38"/>
  <c r="O36"/>
  <c r="O30"/>
  <c r="O31"/>
  <c r="O32"/>
  <c r="O33"/>
  <c r="O34"/>
  <c r="O35"/>
  <c r="O29"/>
  <c r="O14"/>
  <c r="O15"/>
  <c r="O7"/>
  <c r="O8"/>
  <c r="O9"/>
  <c r="O10"/>
  <c r="O11"/>
  <c r="O12"/>
  <c r="O6"/>
  <c r="O85" i="7"/>
  <c r="O86"/>
  <c r="O87"/>
  <c r="O88"/>
  <c r="O89"/>
  <c r="O90"/>
  <c r="O91"/>
  <c r="O92"/>
  <c r="O93"/>
  <c r="O94"/>
  <c r="O84"/>
  <c r="O49"/>
  <c r="O50"/>
  <c r="O38"/>
  <c r="O39"/>
  <c r="O40"/>
  <c r="O41"/>
  <c r="O42"/>
  <c r="O43"/>
  <c r="O44"/>
  <c r="O45"/>
  <c r="O46"/>
  <c r="O47"/>
  <c r="O37"/>
  <c r="O67"/>
  <c r="N13" i="6"/>
  <c r="N36"/>
  <c r="N45"/>
  <c r="N11" i="2"/>
  <c r="N8"/>
  <c r="M24"/>
  <c r="M21"/>
  <c r="M11"/>
  <c r="M8"/>
  <c r="N11" i="5"/>
  <c r="N17"/>
  <c r="M21" i="3"/>
  <c r="M33" i="2"/>
  <c r="O20" i="7"/>
  <c r="O21"/>
  <c r="O22"/>
  <c r="O23"/>
  <c r="O24"/>
  <c r="O25"/>
  <c r="O26"/>
  <c r="O27"/>
  <c r="O28"/>
  <c r="O18"/>
  <c r="O19"/>
  <c r="O7"/>
  <c r="O8"/>
  <c r="O9"/>
  <c r="O10"/>
  <c r="O11"/>
  <c r="O12"/>
  <c r="O13"/>
  <c r="O14"/>
  <c r="O15"/>
  <c r="O16"/>
  <c r="O6"/>
  <c r="M76" i="3"/>
  <c r="L97"/>
  <c r="K21" i="8"/>
  <c r="K36" i="6"/>
  <c r="J57" i="1"/>
  <c r="I58"/>
  <c r="I57"/>
  <c r="H21" i="3"/>
  <c r="G36" i="5"/>
  <c r="O39" i="6" l="1"/>
  <c r="O16"/>
  <c r="O17" s="1"/>
  <c r="O51" i="7"/>
  <c r="O52"/>
  <c r="E118" i="3"/>
  <c r="C57" i="1"/>
  <c r="D57"/>
  <c r="D7" i="8"/>
  <c r="D95" i="7"/>
  <c r="D70" i="6"/>
  <c r="D58" i="5"/>
  <c r="D112" i="4"/>
  <c r="D118" i="3"/>
  <c r="O55" i="1"/>
  <c r="D56"/>
  <c r="D58"/>
  <c r="F58"/>
  <c r="G58"/>
  <c r="H58"/>
  <c r="J58"/>
  <c r="L58"/>
  <c r="O58"/>
  <c r="D59"/>
  <c r="H59"/>
  <c r="D60"/>
  <c r="G60"/>
  <c r="J60"/>
  <c r="D47"/>
  <c r="G47"/>
  <c r="I47"/>
  <c r="F49"/>
  <c r="J49"/>
  <c r="D26"/>
  <c r="K26"/>
  <c r="D27"/>
  <c r="D28"/>
  <c r="F28"/>
  <c r="I28"/>
  <c r="I29"/>
  <c r="J30"/>
  <c r="D35"/>
  <c r="G35"/>
  <c r="D36"/>
  <c r="D7"/>
  <c r="D8"/>
  <c r="N8"/>
  <c r="D13"/>
  <c r="G13"/>
  <c r="D15"/>
  <c r="F15"/>
  <c r="J15"/>
  <c r="N15"/>
  <c r="D16"/>
  <c r="I16"/>
  <c r="I17"/>
  <c r="D42" i="8"/>
  <c r="F42"/>
  <c r="G42"/>
  <c r="H42"/>
  <c r="I42"/>
  <c r="J42"/>
  <c r="K42"/>
  <c r="L42"/>
  <c r="M42"/>
  <c r="N42"/>
  <c r="O42"/>
  <c r="D34"/>
  <c r="E34"/>
  <c r="F34"/>
  <c r="G34"/>
  <c r="H34"/>
  <c r="I34"/>
  <c r="J34"/>
  <c r="K34"/>
  <c r="L34"/>
  <c r="M34"/>
  <c r="N34"/>
  <c r="O34"/>
  <c r="D25"/>
  <c r="E25"/>
  <c r="F25"/>
  <c r="G25"/>
  <c r="H25"/>
  <c r="I25"/>
  <c r="J25"/>
  <c r="K25"/>
  <c r="L25"/>
  <c r="M25"/>
  <c r="N25"/>
  <c r="O25"/>
  <c r="D26"/>
  <c r="E26"/>
  <c r="F26"/>
  <c r="G26"/>
  <c r="G27" s="1"/>
  <c r="H26"/>
  <c r="I26"/>
  <c r="J26"/>
  <c r="K26"/>
  <c r="L26"/>
  <c r="M26"/>
  <c r="N26"/>
  <c r="O26"/>
  <c r="D27"/>
  <c r="E27"/>
  <c r="F27"/>
  <c r="K27"/>
  <c r="L27"/>
  <c r="M27"/>
  <c r="N27"/>
  <c r="O27"/>
  <c r="D24"/>
  <c r="E24"/>
  <c r="F24"/>
  <c r="G24"/>
  <c r="H24"/>
  <c r="I24"/>
  <c r="J24"/>
  <c r="K24"/>
  <c r="L24"/>
  <c r="M24"/>
  <c r="N24"/>
  <c r="O24"/>
  <c r="D21"/>
  <c r="E21"/>
  <c r="F21"/>
  <c r="G21"/>
  <c r="H21"/>
  <c r="I21"/>
  <c r="J21"/>
  <c r="L21"/>
  <c r="M21"/>
  <c r="N21"/>
  <c r="O21"/>
  <c r="D11"/>
  <c r="D13" s="1"/>
  <c r="E11"/>
  <c r="F11"/>
  <c r="G11"/>
  <c r="H11"/>
  <c r="I11"/>
  <c r="J11"/>
  <c r="K11"/>
  <c r="L11"/>
  <c r="M11"/>
  <c r="N11"/>
  <c r="O11"/>
  <c r="D12"/>
  <c r="E12"/>
  <c r="F12"/>
  <c r="G12"/>
  <c r="H12"/>
  <c r="I12"/>
  <c r="J12"/>
  <c r="K12"/>
  <c r="L12"/>
  <c r="L13" s="1"/>
  <c r="M12"/>
  <c r="N12"/>
  <c r="O12"/>
  <c r="E13"/>
  <c r="F13"/>
  <c r="G13"/>
  <c r="H13"/>
  <c r="I13"/>
  <c r="J13"/>
  <c r="K13"/>
  <c r="O13"/>
  <c r="D10"/>
  <c r="F10"/>
  <c r="G10"/>
  <c r="H10"/>
  <c r="I10"/>
  <c r="J10"/>
  <c r="K10"/>
  <c r="L10"/>
  <c r="M10"/>
  <c r="N10"/>
  <c r="O10"/>
  <c r="E7"/>
  <c r="F7"/>
  <c r="G7"/>
  <c r="H7"/>
  <c r="I7"/>
  <c r="J7"/>
  <c r="K7"/>
  <c r="L7"/>
  <c r="M7"/>
  <c r="N7"/>
  <c r="O7"/>
  <c r="E95" i="7"/>
  <c r="E60" i="1" s="1"/>
  <c r="F95" i="7"/>
  <c r="F60" i="1" s="1"/>
  <c r="G95" i="7"/>
  <c r="H95"/>
  <c r="H60" i="1" s="1"/>
  <c r="I95" i="7"/>
  <c r="I60" i="1" s="1"/>
  <c r="J95" i="7"/>
  <c r="K95"/>
  <c r="K60" i="1" s="1"/>
  <c r="L95" i="7"/>
  <c r="L60" i="1" s="1"/>
  <c r="M95" i="7"/>
  <c r="M60" i="1" s="1"/>
  <c r="N95" i="7"/>
  <c r="N60" i="1" s="1"/>
  <c r="O95" i="7"/>
  <c r="O60" i="1" s="1"/>
  <c r="D78" i="7"/>
  <c r="D49" i="1" s="1"/>
  <c r="E78" i="7"/>
  <c r="E49" i="1" s="1"/>
  <c r="F78" i="7"/>
  <c r="G78"/>
  <c r="G49" i="1" s="1"/>
  <c r="H78" i="7"/>
  <c r="H49" i="1" s="1"/>
  <c r="I78" i="7"/>
  <c r="I49" i="1" s="1"/>
  <c r="J78" i="7"/>
  <c r="K78"/>
  <c r="K49" i="1" s="1"/>
  <c r="L78" i="7"/>
  <c r="L49" i="1" s="1"/>
  <c r="M78" i="7"/>
  <c r="M49" i="1" s="1"/>
  <c r="N78" i="7"/>
  <c r="N49" i="1" s="1"/>
  <c r="D60" i="7"/>
  <c r="D37" i="1" s="1"/>
  <c r="E60" i="7"/>
  <c r="E37" i="1" s="1"/>
  <c r="F60" i="7"/>
  <c r="F37" i="1" s="1"/>
  <c r="G60" i="7"/>
  <c r="G37" i="1" s="1"/>
  <c r="H60" i="7"/>
  <c r="H37" i="1" s="1"/>
  <c r="I60" i="7"/>
  <c r="I37" i="1" s="1"/>
  <c r="J60" i="7"/>
  <c r="J37" i="1" s="1"/>
  <c r="K60" i="7"/>
  <c r="K37" i="1" s="1"/>
  <c r="L60" i="7"/>
  <c r="L37" i="1" s="1"/>
  <c r="M60" i="7"/>
  <c r="M37" i="1" s="1"/>
  <c r="N60" i="7"/>
  <c r="N37" i="1" s="1"/>
  <c r="D61" i="7"/>
  <c r="D48"/>
  <c r="D30" i="1" s="1"/>
  <c r="E48" i="7"/>
  <c r="E30" i="1" s="1"/>
  <c r="F48" i="7"/>
  <c r="F30" i="1" s="1"/>
  <c r="G48" i="7"/>
  <c r="G30" i="1" s="1"/>
  <c r="H48" i="7"/>
  <c r="I48"/>
  <c r="I30" i="1" s="1"/>
  <c r="J48" i="7"/>
  <c r="K48"/>
  <c r="K30" i="1" s="1"/>
  <c r="L48" i="7"/>
  <c r="L30" i="1" s="1"/>
  <c r="M48" i="7"/>
  <c r="M30" i="1" s="1"/>
  <c r="N48" i="7"/>
  <c r="O48"/>
  <c r="O30" i="1" s="1"/>
  <c r="D29" i="7"/>
  <c r="D17" i="1" s="1"/>
  <c r="E29" i="7"/>
  <c r="E17" i="1" s="1"/>
  <c r="F29" i="7"/>
  <c r="F17" i="1" s="1"/>
  <c r="G29" i="7"/>
  <c r="G17" i="1" s="1"/>
  <c r="H29" i="7"/>
  <c r="H17" i="1" s="1"/>
  <c r="I29" i="7"/>
  <c r="J29"/>
  <c r="J17" i="1" s="1"/>
  <c r="K29" i="7"/>
  <c r="K17" i="1" s="1"/>
  <c r="L29" i="7"/>
  <c r="L17" i="1" s="1"/>
  <c r="M29" i="7"/>
  <c r="M17" i="1" s="1"/>
  <c r="N29" i="7"/>
  <c r="N17" i="1" s="1"/>
  <c r="D30" i="7"/>
  <c r="C29"/>
  <c r="D17"/>
  <c r="D10" i="1" s="1"/>
  <c r="E17" i="7"/>
  <c r="E10" i="1" s="1"/>
  <c r="F17" i="7"/>
  <c r="G17"/>
  <c r="G10" i="1" s="1"/>
  <c r="H17" i="7"/>
  <c r="H10" i="1" s="1"/>
  <c r="I17" i="7"/>
  <c r="I10" i="1" s="1"/>
  <c r="J17" i="7"/>
  <c r="K17"/>
  <c r="L17"/>
  <c r="M17"/>
  <c r="N17"/>
  <c r="E70" i="6"/>
  <c r="E59" i="1" s="1"/>
  <c r="F70" i="6"/>
  <c r="F59" i="1" s="1"/>
  <c r="G70" i="6"/>
  <c r="G59" i="1" s="1"/>
  <c r="H70" i="6"/>
  <c r="I70"/>
  <c r="I59" i="1" s="1"/>
  <c r="J70" i="6"/>
  <c r="J59" i="1" s="1"/>
  <c r="K70" i="6"/>
  <c r="K59" i="1" s="1"/>
  <c r="L70" i="6"/>
  <c r="L59" i="1" s="1"/>
  <c r="M70" i="6"/>
  <c r="M59" i="1" s="1"/>
  <c r="N70" i="6"/>
  <c r="N59" i="1" s="1"/>
  <c r="O70" i="6"/>
  <c r="O59" i="1" s="1"/>
  <c r="D57" i="6"/>
  <c r="D48" i="1" s="1"/>
  <c r="E57" i="6"/>
  <c r="E48" i="1" s="1"/>
  <c r="F57" i="6"/>
  <c r="F48" i="1" s="1"/>
  <c r="G57" i="6"/>
  <c r="G48" i="1" s="1"/>
  <c r="H57" i="6"/>
  <c r="H48" i="1" s="1"/>
  <c r="I57" i="6"/>
  <c r="I48" i="1" s="1"/>
  <c r="J57" i="6"/>
  <c r="J48" i="1" s="1"/>
  <c r="K57" i="6"/>
  <c r="K48" i="1" s="1"/>
  <c r="L57" i="6"/>
  <c r="L48" i="1" s="1"/>
  <c r="M57" i="6"/>
  <c r="M48" i="1" s="1"/>
  <c r="N57" i="6"/>
  <c r="N48" i="1" s="1"/>
  <c r="O57" i="6"/>
  <c r="O48" i="1" s="1"/>
  <c r="D44" i="6"/>
  <c r="E44"/>
  <c r="E36" i="1" s="1"/>
  <c r="F44" i="6"/>
  <c r="F36" i="1" s="1"/>
  <c r="G44" i="6"/>
  <c r="G36" i="1" s="1"/>
  <c r="H44" i="6"/>
  <c r="H36" i="1" s="1"/>
  <c r="I44" i="6"/>
  <c r="I36" i="1" s="1"/>
  <c r="J44" i="6"/>
  <c r="J36" i="1" s="1"/>
  <c r="K44" i="6"/>
  <c r="K36" i="1" s="1"/>
  <c r="L44" i="6"/>
  <c r="L36" i="1" s="1"/>
  <c r="M44" i="6"/>
  <c r="M36" i="1" s="1"/>
  <c r="N44" i="6"/>
  <c r="N36" i="1" s="1"/>
  <c r="D45" i="6"/>
  <c r="D36"/>
  <c r="D29" i="1" s="1"/>
  <c r="E36" i="6"/>
  <c r="E29" i="1" s="1"/>
  <c r="F36" i="6"/>
  <c r="G36"/>
  <c r="H36"/>
  <c r="H29" i="1" s="1"/>
  <c r="I36" i="6"/>
  <c r="J36"/>
  <c r="J29" i="1" s="1"/>
  <c r="K29"/>
  <c r="L36" i="6"/>
  <c r="L45" s="1"/>
  <c r="M36"/>
  <c r="N29" i="1"/>
  <c r="D21" i="6"/>
  <c r="E21"/>
  <c r="E16" i="1" s="1"/>
  <c r="F21" i="6"/>
  <c r="F16" i="1" s="1"/>
  <c r="G21" i="6"/>
  <c r="G16" i="1" s="1"/>
  <c r="H21" i="6"/>
  <c r="H16" i="1" s="1"/>
  <c r="I21" i="6"/>
  <c r="J21"/>
  <c r="J16" i="1" s="1"/>
  <c r="K21" i="6"/>
  <c r="K16" i="1" s="1"/>
  <c r="L21" i="6"/>
  <c r="L16" i="1" s="1"/>
  <c r="M21" i="6"/>
  <c r="M16" i="1" s="1"/>
  <c r="N21" i="6"/>
  <c r="N16" i="1" s="1"/>
  <c r="D13" i="6"/>
  <c r="D22" s="1"/>
  <c r="E13"/>
  <c r="E9" i="1" s="1"/>
  <c r="F13" i="6"/>
  <c r="G13"/>
  <c r="H13"/>
  <c r="H9" i="1" s="1"/>
  <c r="I13" i="6"/>
  <c r="J13"/>
  <c r="J9" i="1" s="1"/>
  <c r="K13" i="6"/>
  <c r="K9" i="1" s="1"/>
  <c r="L13" i="6"/>
  <c r="L22" s="1"/>
  <c r="M13"/>
  <c r="N9" i="1"/>
  <c r="O13" i="6"/>
  <c r="O9" i="1" s="1"/>
  <c r="E58" i="5"/>
  <c r="E58" i="1" s="1"/>
  <c r="F58" i="5"/>
  <c r="G58"/>
  <c r="H58"/>
  <c r="I58"/>
  <c r="J58"/>
  <c r="K58"/>
  <c r="K58" i="1" s="1"/>
  <c r="L58" i="5"/>
  <c r="M58"/>
  <c r="M58" i="1" s="1"/>
  <c r="N58" i="5"/>
  <c r="N58" i="1" s="1"/>
  <c r="O58" i="5"/>
  <c r="D47"/>
  <c r="E47"/>
  <c r="E47" i="1" s="1"/>
  <c r="F47" i="5"/>
  <c r="F47" i="1" s="1"/>
  <c r="G47" i="5"/>
  <c r="H47"/>
  <c r="H47" i="1" s="1"/>
  <c r="I47" i="5"/>
  <c r="J47"/>
  <c r="J47" i="1" s="1"/>
  <c r="K47" i="5"/>
  <c r="K47" i="1" s="1"/>
  <c r="L47" i="5"/>
  <c r="L47" i="1" s="1"/>
  <c r="M47" i="5"/>
  <c r="M47" i="1" s="1"/>
  <c r="N47" i="5"/>
  <c r="N47" i="1" s="1"/>
  <c r="O47" i="5"/>
  <c r="O47" i="1" s="1"/>
  <c r="D17" i="5"/>
  <c r="E17"/>
  <c r="E15" i="1" s="1"/>
  <c r="F17" i="5"/>
  <c r="G17"/>
  <c r="G15" i="1" s="1"/>
  <c r="H17" i="5"/>
  <c r="H15" i="1" s="1"/>
  <c r="I17" i="5"/>
  <c r="I15" i="1" s="1"/>
  <c r="J17" i="5"/>
  <c r="K17"/>
  <c r="K15" i="1" s="1"/>
  <c r="L17" i="5"/>
  <c r="L15" i="1" s="1"/>
  <c r="M17" i="5"/>
  <c r="M15" i="1" s="1"/>
  <c r="O17" i="5"/>
  <c r="O15" i="1" s="1"/>
  <c r="D18" i="5"/>
  <c r="N18"/>
  <c r="D11"/>
  <c r="E11"/>
  <c r="E8" i="1" s="1"/>
  <c r="F11" i="5"/>
  <c r="F8" i="1" s="1"/>
  <c r="G11" i="5"/>
  <c r="H11"/>
  <c r="H18" s="1"/>
  <c r="I11"/>
  <c r="J11"/>
  <c r="J8" i="1" s="1"/>
  <c r="K11" i="5"/>
  <c r="L11"/>
  <c r="L8" i="1" s="1"/>
  <c r="M11" i="5"/>
  <c r="M8" i="1" s="1"/>
  <c r="O11" i="5"/>
  <c r="O8" i="1" s="1"/>
  <c r="D36" i="5"/>
  <c r="E36"/>
  <c r="E35" i="1" s="1"/>
  <c r="F36" i="5"/>
  <c r="F35" i="1" s="1"/>
  <c r="H36" i="5"/>
  <c r="H35" i="1" s="1"/>
  <c r="I36" i="5"/>
  <c r="I35" i="1" s="1"/>
  <c r="J36" i="5"/>
  <c r="J35" i="1" s="1"/>
  <c r="K36" i="5"/>
  <c r="K35" i="1" s="1"/>
  <c r="L36" i="5"/>
  <c r="L35" i="1" s="1"/>
  <c r="M36" i="5"/>
  <c r="M35" i="1" s="1"/>
  <c r="N36" i="5"/>
  <c r="N35" i="1" s="1"/>
  <c r="O36" i="5"/>
  <c r="O35" i="1" s="1"/>
  <c r="D37" i="5"/>
  <c r="C36"/>
  <c r="D30"/>
  <c r="E30"/>
  <c r="E28" i="1" s="1"/>
  <c r="F30" i="5"/>
  <c r="G30"/>
  <c r="G28" i="1" s="1"/>
  <c r="H30" i="5"/>
  <c r="H28" i="1" s="1"/>
  <c r="I30" i="5"/>
  <c r="J30"/>
  <c r="J28" i="1" s="1"/>
  <c r="K30" i="5"/>
  <c r="K28" i="1" s="1"/>
  <c r="L30" i="5"/>
  <c r="L28" i="1" s="1"/>
  <c r="M30" i="5"/>
  <c r="M28" i="1" s="1"/>
  <c r="N30" i="5"/>
  <c r="N28" i="1" s="1"/>
  <c r="O30" i="5"/>
  <c r="O28" i="1" s="1"/>
  <c r="E112" i="4"/>
  <c r="F112"/>
  <c r="G112"/>
  <c r="H112"/>
  <c r="I112"/>
  <c r="J112"/>
  <c r="K112"/>
  <c r="K57" i="1" s="1"/>
  <c r="L112" i="4"/>
  <c r="L57" i="1" s="1"/>
  <c r="M112" i="4"/>
  <c r="M57" i="1" s="1"/>
  <c r="N112" i="4"/>
  <c r="N57" i="1" s="1"/>
  <c r="O112" i="4"/>
  <c r="O57" i="1" s="1"/>
  <c r="D92" i="4"/>
  <c r="D46" i="1" s="1"/>
  <c r="E92" i="4"/>
  <c r="E46" i="1" s="1"/>
  <c r="F92" i="4"/>
  <c r="F46" i="1" s="1"/>
  <c r="G92" i="4"/>
  <c r="G46" i="1" s="1"/>
  <c r="H92" i="4"/>
  <c r="H46" i="1" s="1"/>
  <c r="I92" i="4"/>
  <c r="I46" i="1" s="1"/>
  <c r="J92" i="4"/>
  <c r="J46" i="1" s="1"/>
  <c r="K92" i="4"/>
  <c r="K46" i="1" s="1"/>
  <c r="L92" i="4"/>
  <c r="L46" i="1" s="1"/>
  <c r="M92" i="4"/>
  <c r="M46" i="1" s="1"/>
  <c r="N92" i="4"/>
  <c r="N46" i="1" s="1"/>
  <c r="O92" i="4"/>
  <c r="O46" i="1" s="1"/>
  <c r="D72" i="4"/>
  <c r="D34" i="1" s="1"/>
  <c r="E72" i="4"/>
  <c r="E34" i="1" s="1"/>
  <c r="F72" i="4"/>
  <c r="F34" i="1" s="1"/>
  <c r="G72" i="4"/>
  <c r="G34" i="1" s="1"/>
  <c r="H72" i="4"/>
  <c r="H34" i="1" s="1"/>
  <c r="I72" i="4"/>
  <c r="I34" i="1" s="1"/>
  <c r="J72" i="4"/>
  <c r="J34" i="1" s="1"/>
  <c r="K72" i="4"/>
  <c r="K34" i="1" s="1"/>
  <c r="L72" i="4"/>
  <c r="L34" i="1" s="1"/>
  <c r="M72" i="4"/>
  <c r="M34" i="1" s="1"/>
  <c r="N72" i="4"/>
  <c r="N34" i="1" s="1"/>
  <c r="O72" i="4"/>
  <c r="O34" i="1" s="1"/>
  <c r="D73" i="4"/>
  <c r="D57"/>
  <c r="E57"/>
  <c r="E27" i="1" s="1"/>
  <c r="F57" i="4"/>
  <c r="F27" i="1" s="1"/>
  <c r="G57" i="4"/>
  <c r="H57"/>
  <c r="H73" s="1"/>
  <c r="I57"/>
  <c r="I73" s="1"/>
  <c r="J57"/>
  <c r="K57"/>
  <c r="K27" i="1" s="1"/>
  <c r="L57" i="4"/>
  <c r="L27" i="1" s="1"/>
  <c r="M57" i="4"/>
  <c r="M27" i="1" s="1"/>
  <c r="N57" i="4"/>
  <c r="N27" i="1" s="1"/>
  <c r="O57" i="4"/>
  <c r="D36"/>
  <c r="D35"/>
  <c r="D14" i="1" s="1"/>
  <c r="E35" i="4"/>
  <c r="E14" i="1" s="1"/>
  <c r="F35" i="4"/>
  <c r="F14" i="1" s="1"/>
  <c r="G35" i="4"/>
  <c r="G14" i="1" s="1"/>
  <c r="H35" i="4"/>
  <c r="H14" i="1" s="1"/>
  <c r="I35" i="4"/>
  <c r="I14" i="1" s="1"/>
  <c r="J35" i="4"/>
  <c r="J14" i="1" s="1"/>
  <c r="K35" i="4"/>
  <c r="K14" i="1" s="1"/>
  <c r="L35" i="4"/>
  <c r="L14" i="1" s="1"/>
  <c r="M35" i="4"/>
  <c r="M14" i="1" s="1"/>
  <c r="N35" i="4"/>
  <c r="N14" i="1" s="1"/>
  <c r="O35" i="4"/>
  <c r="O14" i="1" s="1"/>
  <c r="D20" i="4"/>
  <c r="E20"/>
  <c r="E7" i="1" s="1"/>
  <c r="F20" i="4"/>
  <c r="F7" i="1" s="1"/>
  <c r="G20" i="4"/>
  <c r="G36" s="1"/>
  <c r="H20"/>
  <c r="I20"/>
  <c r="I7" i="1" s="1"/>
  <c r="J20" i="4"/>
  <c r="J7" i="1" s="1"/>
  <c r="K20" i="4"/>
  <c r="K36" s="1"/>
  <c r="L20"/>
  <c r="L7" i="1" s="1"/>
  <c r="M20" i="4"/>
  <c r="M7" i="1" s="1"/>
  <c r="N20" i="4"/>
  <c r="N7" i="1" s="1"/>
  <c r="O20" i="4"/>
  <c r="O7" i="1" s="1"/>
  <c r="E56"/>
  <c r="F118" i="3"/>
  <c r="F57" i="1" s="1"/>
  <c r="G118" i="3"/>
  <c r="G57" i="1" s="1"/>
  <c r="H118" i="3"/>
  <c r="H57" i="1" s="1"/>
  <c r="I118" i="3"/>
  <c r="I56" i="1" s="1"/>
  <c r="J118" i="3"/>
  <c r="J56" i="1" s="1"/>
  <c r="K118" i="3"/>
  <c r="L118"/>
  <c r="L56" i="1" s="1"/>
  <c r="M118" i="3"/>
  <c r="M56" i="1" s="1"/>
  <c r="N118" i="3"/>
  <c r="N56" i="1" s="1"/>
  <c r="O118" i="3"/>
  <c r="D97"/>
  <c r="D45" i="1" s="1"/>
  <c r="E97" i="3"/>
  <c r="E45" i="1" s="1"/>
  <c r="F97" i="3"/>
  <c r="F45" i="1" s="1"/>
  <c r="G97" i="3"/>
  <c r="G45" i="1" s="1"/>
  <c r="H97" i="3"/>
  <c r="H45" i="1" s="1"/>
  <c r="I97" i="3"/>
  <c r="I45" i="1" s="1"/>
  <c r="J97" i="3"/>
  <c r="J45" i="1" s="1"/>
  <c r="K97" i="3"/>
  <c r="K45" i="1" s="1"/>
  <c r="L45"/>
  <c r="M97" i="3"/>
  <c r="M45" i="1" s="1"/>
  <c r="N97" i="3"/>
  <c r="N45" i="1" s="1"/>
  <c r="O45"/>
  <c r="D76" i="3"/>
  <c r="D33" i="1" s="1"/>
  <c r="E76" i="3"/>
  <c r="E33" i="1" s="1"/>
  <c r="F76" i="3"/>
  <c r="F33" i="1" s="1"/>
  <c r="G76" i="3"/>
  <c r="G33" i="1" s="1"/>
  <c r="H76" i="3"/>
  <c r="H33" i="1" s="1"/>
  <c r="I76" i="3"/>
  <c r="I33" i="1" s="1"/>
  <c r="J76" i="3"/>
  <c r="J33" i="1" s="1"/>
  <c r="K76" i="3"/>
  <c r="K33" i="1" s="1"/>
  <c r="L76" i="3"/>
  <c r="L33" i="1" s="1"/>
  <c r="M33"/>
  <c r="N76" i="3"/>
  <c r="N33" i="1" s="1"/>
  <c r="O76" i="3"/>
  <c r="O33" i="1" s="1"/>
  <c r="D77" i="3"/>
  <c r="D60"/>
  <c r="E60"/>
  <c r="E26" i="1" s="1"/>
  <c r="F60" i="3"/>
  <c r="G60"/>
  <c r="H60"/>
  <c r="H26" i="1" s="1"/>
  <c r="I60" i="3"/>
  <c r="J60"/>
  <c r="J26" i="1" s="1"/>
  <c r="K60" i="3"/>
  <c r="L60"/>
  <c r="L26" i="1" s="1"/>
  <c r="M60" i="3"/>
  <c r="M26" i="1" s="1"/>
  <c r="N60" i="3"/>
  <c r="N26" i="1" s="1"/>
  <c r="O60" i="3"/>
  <c r="O26" i="1" s="1"/>
  <c r="D38" i="3"/>
  <c r="D37"/>
  <c r="E37"/>
  <c r="E13" i="1" s="1"/>
  <c r="F37" i="3"/>
  <c r="F13" i="1" s="1"/>
  <c r="G37" i="3"/>
  <c r="H37"/>
  <c r="H13" i="1" s="1"/>
  <c r="I37" i="3"/>
  <c r="I13" i="1" s="1"/>
  <c r="J37" i="3"/>
  <c r="J13" i="1" s="1"/>
  <c r="K37" i="3"/>
  <c r="K13" i="1" s="1"/>
  <c r="L37" i="3"/>
  <c r="L13" i="1" s="1"/>
  <c r="M37" i="3"/>
  <c r="M13" i="1" s="1"/>
  <c r="N37" i="3"/>
  <c r="N13" i="1" s="1"/>
  <c r="O37" i="3"/>
  <c r="O38" s="1"/>
  <c r="O21"/>
  <c r="O6" i="1" s="1"/>
  <c r="D21" i="3"/>
  <c r="D6" i="1" s="1"/>
  <c r="E21" i="3"/>
  <c r="E6" i="1" s="1"/>
  <c r="F21" i="3"/>
  <c r="G21"/>
  <c r="G6" i="1" s="1"/>
  <c r="H6"/>
  <c r="I21" i="3"/>
  <c r="I6" i="1" s="1"/>
  <c r="J21" i="3"/>
  <c r="J6" i="1" s="1"/>
  <c r="K21" i="3"/>
  <c r="K6" i="1" s="1"/>
  <c r="L21" i="3"/>
  <c r="L6" i="1" s="1"/>
  <c r="M6"/>
  <c r="N21" i="3"/>
  <c r="N6" i="1" s="1"/>
  <c r="D41" i="2"/>
  <c r="D55" i="1" s="1"/>
  <c r="E41" i="2"/>
  <c r="E55" i="1" s="1"/>
  <c r="F41" i="2"/>
  <c r="F55" i="1" s="1"/>
  <c r="G41" i="2"/>
  <c r="G55" i="1" s="1"/>
  <c r="H41" i="2"/>
  <c r="H55" i="1" s="1"/>
  <c r="I41" i="2"/>
  <c r="I55" i="1" s="1"/>
  <c r="J41" i="2"/>
  <c r="J55" i="1" s="1"/>
  <c r="K41" i="2"/>
  <c r="K55" i="1" s="1"/>
  <c r="L41" i="2"/>
  <c r="L55" i="1" s="1"/>
  <c r="M41" i="2"/>
  <c r="M55" i="1" s="1"/>
  <c r="N41" i="2"/>
  <c r="N55" i="1" s="1"/>
  <c r="D33" i="2"/>
  <c r="D44" i="1" s="1"/>
  <c r="E33" i="2"/>
  <c r="E44" i="1" s="1"/>
  <c r="F33" i="2"/>
  <c r="F44" i="1" s="1"/>
  <c r="G33" i="2"/>
  <c r="G44" i="1" s="1"/>
  <c r="H33" i="2"/>
  <c r="H44" i="1" s="1"/>
  <c r="I33" i="2"/>
  <c r="I44" i="1" s="1"/>
  <c r="J33" i="2"/>
  <c r="J44" i="1" s="1"/>
  <c r="K33" i="2"/>
  <c r="K44" i="1" s="1"/>
  <c r="L33" i="2"/>
  <c r="L44" i="1" s="1"/>
  <c r="M44"/>
  <c r="N33" i="2"/>
  <c r="N44" i="1" s="1"/>
  <c r="O33" i="2"/>
  <c r="O44" i="1" s="1"/>
  <c r="D24" i="2"/>
  <c r="D25" s="1"/>
  <c r="E24"/>
  <c r="E32" i="1" s="1"/>
  <c r="F24" i="2"/>
  <c r="F32" i="1" s="1"/>
  <c r="G24" i="2"/>
  <c r="G32" i="1" s="1"/>
  <c r="H24" i="2"/>
  <c r="H32" i="1" s="1"/>
  <c r="I24" i="2"/>
  <c r="I32" i="1" s="1"/>
  <c r="J24" i="2"/>
  <c r="J32" i="1" s="1"/>
  <c r="K24" i="2"/>
  <c r="K32" i="1" s="1"/>
  <c r="L24" i="2"/>
  <c r="L32" i="1" s="1"/>
  <c r="M32"/>
  <c r="N24" i="2"/>
  <c r="N32" i="1" s="1"/>
  <c r="O24" i="2"/>
  <c r="O32" i="1" s="1"/>
  <c r="D21" i="2"/>
  <c r="D25" i="1" s="1"/>
  <c r="E21" i="2"/>
  <c r="E25" i="1" s="1"/>
  <c r="F21" i="2"/>
  <c r="F25" s="1"/>
  <c r="G21"/>
  <c r="G25" i="1" s="1"/>
  <c r="H21" i="2"/>
  <c r="H25" i="1" s="1"/>
  <c r="I21" i="2"/>
  <c r="I25" s="1"/>
  <c r="J21"/>
  <c r="J25" i="1" s="1"/>
  <c r="K21" i="2"/>
  <c r="L21"/>
  <c r="L25" i="1" s="1"/>
  <c r="N21" i="2"/>
  <c r="N25" i="1" s="1"/>
  <c r="O21" i="2"/>
  <c r="O25" i="1" s="1"/>
  <c r="D12" i="2"/>
  <c r="D11"/>
  <c r="D12" i="1" s="1"/>
  <c r="E11" i="2"/>
  <c r="E12" i="1" s="1"/>
  <c r="F11" i="2"/>
  <c r="F12" i="1" s="1"/>
  <c r="G11" i="2"/>
  <c r="G12" i="1" s="1"/>
  <c r="H11" i="2"/>
  <c r="H12" i="1" s="1"/>
  <c r="I11" i="2"/>
  <c r="I12" i="1" s="1"/>
  <c r="J11" i="2"/>
  <c r="J12" i="1" s="1"/>
  <c r="K11" i="2"/>
  <c r="K12" i="1" s="1"/>
  <c r="L11" i="2"/>
  <c r="L12" i="1" s="1"/>
  <c r="M12"/>
  <c r="N12"/>
  <c r="D8" i="2"/>
  <c r="D5" i="1" s="1"/>
  <c r="E8" i="2"/>
  <c r="E5" i="1" s="1"/>
  <c r="F8" i="2"/>
  <c r="F12" s="1"/>
  <c r="G8"/>
  <c r="G5" i="1" s="1"/>
  <c r="H8" i="2"/>
  <c r="H12" s="1"/>
  <c r="I8"/>
  <c r="I12" s="1"/>
  <c r="J8"/>
  <c r="J5" i="1" s="1"/>
  <c r="K8" i="2"/>
  <c r="K12" s="1"/>
  <c r="L8"/>
  <c r="L12" s="1"/>
  <c r="M5" i="1"/>
  <c r="N12" i="2"/>
  <c r="O5" i="1"/>
  <c r="C38" i="3"/>
  <c r="C21"/>
  <c r="C37"/>
  <c r="C13" i="1" s="1"/>
  <c r="C41" i="2"/>
  <c r="C33"/>
  <c r="C24"/>
  <c r="C25" s="1"/>
  <c r="C21"/>
  <c r="C11"/>
  <c r="C8"/>
  <c r="C12" s="1"/>
  <c r="C12" i="8"/>
  <c r="C11"/>
  <c r="C59" i="1"/>
  <c r="C48"/>
  <c r="C36"/>
  <c r="C29"/>
  <c r="C58"/>
  <c r="C47"/>
  <c r="C35"/>
  <c r="C28"/>
  <c r="C46"/>
  <c r="C27"/>
  <c r="C56"/>
  <c r="C45"/>
  <c r="C33"/>
  <c r="C26"/>
  <c r="C55"/>
  <c r="C44"/>
  <c r="C25"/>
  <c r="C17"/>
  <c r="C16"/>
  <c r="C15"/>
  <c r="C14"/>
  <c r="C9"/>
  <c r="C8"/>
  <c r="C7"/>
  <c r="C6"/>
  <c r="C12"/>
  <c r="C42" i="8"/>
  <c r="C34"/>
  <c r="C26"/>
  <c r="C25"/>
  <c r="C24"/>
  <c r="C21"/>
  <c r="C13"/>
  <c r="C10"/>
  <c r="C7"/>
  <c r="C95" i="7"/>
  <c r="C60" i="1" s="1"/>
  <c r="C78" i="7"/>
  <c r="C49" i="1" s="1"/>
  <c r="C60" i="7"/>
  <c r="C61" s="1"/>
  <c r="C48"/>
  <c r="C30" i="1" s="1"/>
  <c r="C17" i="7"/>
  <c r="C30" s="1"/>
  <c r="C57" i="6"/>
  <c r="C70"/>
  <c r="C44"/>
  <c r="C36"/>
  <c r="C21"/>
  <c r="C13"/>
  <c r="C22" s="1"/>
  <c r="C58" i="5"/>
  <c r="C47"/>
  <c r="C17"/>
  <c r="C18" s="1"/>
  <c r="C11"/>
  <c r="C30"/>
  <c r="C37" s="1"/>
  <c r="C72" i="4"/>
  <c r="C34" i="1" s="1"/>
  <c r="C112" i="4"/>
  <c r="C92"/>
  <c r="C73"/>
  <c r="C57"/>
  <c r="C35"/>
  <c r="C20"/>
  <c r="C36" s="1"/>
  <c r="C118" i="3"/>
  <c r="C97"/>
  <c r="C77"/>
  <c r="C60"/>
  <c r="C76"/>
  <c r="C5" i="1"/>
  <c r="O37" i="5" l="1"/>
  <c r="O18"/>
  <c r="O73" i="4"/>
  <c r="O27" i="1"/>
  <c r="O77" i="3"/>
  <c r="O13" i="1"/>
  <c r="O12" i="2"/>
  <c r="N13" i="8"/>
  <c r="O41" i="6"/>
  <c r="O42" s="1"/>
  <c r="O40"/>
  <c r="O18"/>
  <c r="O21"/>
  <c r="O16" i="1" s="1"/>
  <c r="O20" i="6"/>
  <c r="O19"/>
  <c r="O53" i="7"/>
  <c r="O55" s="1"/>
  <c r="O54"/>
  <c r="O29" i="1"/>
  <c r="O31" s="1"/>
  <c r="D9"/>
  <c r="D11" s="1"/>
  <c r="D19" s="1"/>
  <c r="N73" i="4"/>
  <c r="N61" i="7"/>
  <c r="C31" i="1"/>
  <c r="L30" i="7"/>
  <c r="C37" i="1"/>
  <c r="C38" s="1"/>
  <c r="C10"/>
  <c r="L61" i="7"/>
  <c r="N30" i="1"/>
  <c r="C32"/>
  <c r="O25" i="2"/>
  <c r="O12" i="1"/>
  <c r="D32"/>
  <c r="H5"/>
  <c r="N30" i="7"/>
  <c r="O29"/>
  <c r="O17" i="1" s="1"/>
  <c r="O17" i="7"/>
  <c r="O10" i="1" s="1"/>
  <c r="O11" s="1"/>
  <c r="N10"/>
  <c r="N22" i="6"/>
  <c r="N37" i="5"/>
  <c r="N25" i="2"/>
  <c r="N18" i="1"/>
  <c r="N5"/>
  <c r="M13" i="8"/>
  <c r="M61" i="7"/>
  <c r="M30"/>
  <c r="M10" i="1"/>
  <c r="M45" i="6"/>
  <c r="M29" i="1"/>
  <c r="M22" i="6"/>
  <c r="M9" i="1"/>
  <c r="M37" i="5"/>
  <c r="M18"/>
  <c r="M73" i="4"/>
  <c r="N36"/>
  <c r="O36"/>
  <c r="M36"/>
  <c r="N77" i="3"/>
  <c r="D38" i="1"/>
  <c r="N38"/>
  <c r="D31"/>
  <c r="M77" i="3"/>
  <c r="M38"/>
  <c r="M25" i="2"/>
  <c r="M25" i="1"/>
  <c r="M12" i="2"/>
  <c r="L10" i="1"/>
  <c r="D18"/>
  <c r="L77" i="3"/>
  <c r="L29" i="1"/>
  <c r="L9"/>
  <c r="L37" i="5"/>
  <c r="L18"/>
  <c r="M50" i="1"/>
  <c r="N31"/>
  <c r="D61"/>
  <c r="N50"/>
  <c r="D50"/>
  <c r="M18"/>
  <c r="L73" i="4"/>
  <c r="L36"/>
  <c r="L38" i="3"/>
  <c r="L50" i="1"/>
  <c r="L31"/>
  <c r="L25" i="2"/>
  <c r="L18" i="1"/>
  <c r="L5"/>
  <c r="K61" i="7"/>
  <c r="K30"/>
  <c r="K10" i="1"/>
  <c r="K45" i="6"/>
  <c r="K22"/>
  <c r="K37" i="5"/>
  <c r="K18"/>
  <c r="K8" i="1"/>
  <c r="K73" i="4"/>
  <c r="K7" i="1"/>
  <c r="K77" i="3"/>
  <c r="K25" i="2"/>
  <c r="K38" i="1"/>
  <c r="K25"/>
  <c r="K31" s="1"/>
  <c r="K18"/>
  <c r="K5"/>
  <c r="J27" i="8"/>
  <c r="J61" i="7"/>
  <c r="J30"/>
  <c r="J10" i="1"/>
  <c r="J45" i="6"/>
  <c r="J22"/>
  <c r="J37" i="5"/>
  <c r="J18"/>
  <c r="J73" i="4"/>
  <c r="J27" i="1"/>
  <c r="J31" s="1"/>
  <c r="J36" i="4"/>
  <c r="J77" i="3"/>
  <c r="J50" i="1"/>
  <c r="J25" i="2"/>
  <c r="J38" i="1"/>
  <c r="J12" i="2"/>
  <c r="I27" i="8"/>
  <c r="I61" i="7"/>
  <c r="I30"/>
  <c r="I45" i="6"/>
  <c r="I22"/>
  <c r="I9" i="1"/>
  <c r="I37" i="5"/>
  <c r="I18"/>
  <c r="I8" i="1"/>
  <c r="I27"/>
  <c r="I36" i="4"/>
  <c r="I77" i="3"/>
  <c r="I26" i="1"/>
  <c r="I18"/>
  <c r="I38" i="3"/>
  <c r="I50" i="1"/>
  <c r="I25"/>
  <c r="I31" s="1"/>
  <c r="I5"/>
  <c r="I11" s="1"/>
  <c r="H27" i="8"/>
  <c r="H61" i="7"/>
  <c r="H30" i="1"/>
  <c r="H30" i="7"/>
  <c r="H45" i="6"/>
  <c r="H22"/>
  <c r="H37" i="5"/>
  <c r="H8" i="1"/>
  <c r="H27"/>
  <c r="H36" i="4"/>
  <c r="H7" i="1"/>
  <c r="H11" s="1"/>
  <c r="H77" i="3"/>
  <c r="N38"/>
  <c r="J38"/>
  <c r="K50" i="1"/>
  <c r="O61"/>
  <c r="O56"/>
  <c r="K56"/>
  <c r="K61" s="1"/>
  <c r="K38" i="3"/>
  <c r="L61" i="1"/>
  <c r="H38" i="3"/>
  <c r="M61" i="1"/>
  <c r="I61"/>
  <c r="N61"/>
  <c r="J61"/>
  <c r="J11"/>
  <c r="H56"/>
  <c r="H61" s="1"/>
  <c r="H50"/>
  <c r="H25" i="2"/>
  <c r="H31" i="1"/>
  <c r="H18"/>
  <c r="G61" i="7"/>
  <c r="G30"/>
  <c r="G45" i="6"/>
  <c r="G29" i="1"/>
  <c r="G22" i="6"/>
  <c r="G9" i="1"/>
  <c r="G37" i="5"/>
  <c r="G18"/>
  <c r="G8" i="1"/>
  <c r="G73" i="4"/>
  <c r="G27" i="1"/>
  <c r="G7"/>
  <c r="G56"/>
  <c r="G61" s="1"/>
  <c r="G77" i="3"/>
  <c r="G26" i="1"/>
  <c r="G31" s="1"/>
  <c r="G18"/>
  <c r="G38" i="3"/>
  <c r="G50" i="1"/>
  <c r="G38"/>
  <c r="G25" i="2"/>
  <c r="G12"/>
  <c r="F61" i="7"/>
  <c r="F30"/>
  <c r="F10" i="1"/>
  <c r="F45" i="6"/>
  <c r="F29" i="1"/>
  <c r="F22" i="6"/>
  <c r="F9" i="1"/>
  <c r="F37" i="5"/>
  <c r="F18"/>
  <c r="F73" i="4"/>
  <c r="F36"/>
  <c r="F56" i="1"/>
  <c r="F61" s="1"/>
  <c r="F77" i="3"/>
  <c r="F26" i="1"/>
  <c r="F38" i="3"/>
  <c r="F18" i="1"/>
  <c r="F6"/>
  <c r="F50"/>
  <c r="F38"/>
  <c r="F25"/>
  <c r="F5"/>
  <c r="L38"/>
  <c r="H38"/>
  <c r="J18"/>
  <c r="M38"/>
  <c r="I38"/>
  <c r="C61"/>
  <c r="C50"/>
  <c r="E61" i="7"/>
  <c r="E30"/>
  <c r="E45" i="6"/>
  <c r="E22"/>
  <c r="E37" i="5"/>
  <c r="E18"/>
  <c r="E73" i="4"/>
  <c r="E36"/>
  <c r="E57" i="1"/>
  <c r="E61" s="1"/>
  <c r="E50"/>
  <c r="E38"/>
  <c r="E31"/>
  <c r="E77" i="3"/>
  <c r="E18" i="1"/>
  <c r="E11"/>
  <c r="E38" i="3"/>
  <c r="E25" i="2"/>
  <c r="E12"/>
  <c r="C18" i="1"/>
  <c r="C11"/>
  <c r="C27" i="8"/>
  <c r="C45" i="6"/>
  <c r="O43" l="1"/>
  <c r="O44" s="1"/>
  <c r="O22"/>
  <c r="O18" i="1"/>
  <c r="O19" s="1"/>
  <c r="O56" i="7"/>
  <c r="O57"/>
  <c r="O58" s="1"/>
  <c r="D39" i="1"/>
  <c r="L11"/>
  <c r="L19" s="1"/>
  <c r="G11"/>
  <c r="C39"/>
  <c r="N11"/>
  <c r="O30" i="7"/>
  <c r="N19" i="1"/>
  <c r="E19"/>
  <c r="F31"/>
  <c r="F39" s="1"/>
  <c r="K11"/>
  <c r="K19" s="1"/>
  <c r="M11"/>
  <c r="M31"/>
  <c r="M39" s="1"/>
  <c r="M19"/>
  <c r="C19"/>
  <c r="N39"/>
  <c r="L39"/>
  <c r="K39"/>
  <c r="J39"/>
  <c r="J19"/>
  <c r="I19"/>
  <c r="I39"/>
  <c r="H39"/>
  <c r="H19"/>
  <c r="G19"/>
  <c r="G39"/>
  <c r="F11"/>
  <c r="F19" s="1"/>
  <c r="E39"/>
  <c r="O36" l="1"/>
  <c r="O45" i="6"/>
  <c r="O59" i="7"/>
  <c r="O60" s="1"/>
  <c r="O37" i="1" l="1"/>
  <c r="O38" s="1"/>
  <c r="O39" s="1"/>
  <c r="O61" i="7"/>
  <c r="O68" l="1"/>
  <c r="O69" l="1"/>
  <c r="O70" l="1"/>
  <c r="O71"/>
  <c r="O72" s="1"/>
  <c r="O73" l="1"/>
  <c r="O74" s="1"/>
  <c r="O75" l="1"/>
  <c r="O76" s="1"/>
  <c r="O77" s="1"/>
  <c r="O78"/>
  <c r="O49" i="1" s="1"/>
  <c r="O50" s="1"/>
</calcChain>
</file>

<file path=xl/sharedStrings.xml><?xml version="1.0" encoding="utf-8"?>
<sst xmlns="http://schemas.openxmlformats.org/spreadsheetml/2006/main" count="1564" uniqueCount="599">
  <si>
    <t xml:space="preserve">كانون الثاني
January </t>
  </si>
  <si>
    <t xml:space="preserve">شباط
February </t>
  </si>
  <si>
    <t xml:space="preserve">آذار
March </t>
  </si>
  <si>
    <t xml:space="preserve">نيسان
April </t>
  </si>
  <si>
    <t>أيار
May</t>
  </si>
  <si>
    <t xml:space="preserve">حزيران
June </t>
  </si>
  <si>
    <t>تموز
July</t>
  </si>
  <si>
    <t>آب
August</t>
  </si>
  <si>
    <t>أيلول
September</t>
  </si>
  <si>
    <t>تشرين الأول
October</t>
  </si>
  <si>
    <t>تشرين الثاني
November</t>
  </si>
  <si>
    <t>كانون الأول
December</t>
  </si>
  <si>
    <t>بيروت 
Beirut</t>
  </si>
  <si>
    <t xml:space="preserve">حبل لبنان
Monut Lebanon </t>
  </si>
  <si>
    <t>لبنان الشمالي 
North Lebanon</t>
  </si>
  <si>
    <t>النبطية 
Nabatiyeh</t>
  </si>
  <si>
    <t xml:space="preserve">لبنان الجنوبي 
South Lebanon
</t>
  </si>
  <si>
    <t xml:space="preserve">البقاع
Bekaa </t>
  </si>
  <si>
    <t>مجموع الولادات
Total Births</t>
  </si>
  <si>
    <t xml:space="preserve"> المحافظات                                 الشهر 
Month                               Mohafazat </t>
  </si>
  <si>
    <t>مجموع الزيجات
Total Marriages</t>
  </si>
  <si>
    <t xml:space="preserve">مجموع الطلاق 
Total Divorces </t>
  </si>
  <si>
    <t>الجنس
Sex</t>
  </si>
  <si>
    <t xml:space="preserve">الذكور 
Males </t>
  </si>
  <si>
    <t>مجموع ولادات الذكور
  Total Male Births</t>
  </si>
  <si>
    <t xml:space="preserve">    مجموع وفيات الإناث 
  Total Female Deaths</t>
  </si>
  <si>
    <t xml:space="preserve">  مجموع وفيات الذكور
  Total Male Deaths </t>
  </si>
  <si>
    <t>الذكور 
Males</t>
  </si>
  <si>
    <t xml:space="preserve"> بيروت
Beirut</t>
  </si>
  <si>
    <t xml:space="preserve"> الشهر 
Month</t>
  </si>
  <si>
    <t xml:space="preserve"> المحافظات  
   Mohafazat                                                                                         </t>
  </si>
  <si>
    <t xml:space="preserve">    مجموع ولادات الإناث 
 Total Female Births</t>
  </si>
  <si>
    <t xml:space="preserve">   مجموع ولادات الذكور 
Total  Male Births</t>
  </si>
  <si>
    <t xml:space="preserve">    مجموع وفيات الإناث 
 Total Female Deaths</t>
  </si>
  <si>
    <t xml:space="preserve">   مجموع وفيات الذكور 
Total  Male Deaths</t>
  </si>
  <si>
    <t>مجموع الوفيات
Total Deaths</t>
  </si>
  <si>
    <t xml:space="preserve">    مجموع الزيجات 
 Total Marriages </t>
  </si>
  <si>
    <t xml:space="preserve">    مجموع الطلاق 
 Total Divorces </t>
  </si>
  <si>
    <t xml:space="preserve">  أجانب جبل لبنان
 Foreigners Mount-Lebanon</t>
  </si>
  <si>
    <t xml:space="preserve">  بعبدا
Baabda</t>
  </si>
  <si>
    <t xml:space="preserve">  حمانا
Hammana</t>
  </si>
  <si>
    <t xml:space="preserve"> المتن
Matn</t>
  </si>
  <si>
    <t xml:space="preserve"> بكفيا
Beckfaya</t>
  </si>
  <si>
    <t xml:space="preserve"> المتن الشمالي العالي
High North Matn</t>
  </si>
  <si>
    <t xml:space="preserve">  أنطلياس
Antelias</t>
  </si>
  <si>
    <t xml:space="preserve">  الشوف
Chouf</t>
  </si>
  <si>
    <t xml:space="preserve">  شحيم
Chehim</t>
  </si>
  <si>
    <t xml:space="preserve"> برجا
Barja</t>
  </si>
  <si>
    <t xml:space="preserve">عاليه
Aaley </t>
  </si>
  <si>
    <t xml:space="preserve"> الشويفات
Choueifat</t>
  </si>
  <si>
    <t xml:space="preserve"> كسروان
Kessrwan</t>
  </si>
  <si>
    <t xml:space="preserve">  الفتوح
Ftouh</t>
  </si>
  <si>
    <t xml:space="preserve"> جبيل
Jbayl</t>
  </si>
  <si>
    <t xml:space="preserve"> مجموع 
Total </t>
  </si>
  <si>
    <t xml:space="preserve">
  أجانب لبنان الشمالي
 Foreigners North-Lebanon</t>
  </si>
  <si>
    <t xml:space="preserve"> طرابلس
Tripoli </t>
  </si>
  <si>
    <t xml:space="preserve"> سير
Sir </t>
  </si>
  <si>
    <t xml:space="preserve">المنية
Menyeh </t>
  </si>
  <si>
    <t xml:space="preserve"> بخعون
Bakhoun</t>
  </si>
  <si>
    <t xml:space="preserve"> الكورة
Koura</t>
  </si>
  <si>
    <t xml:space="preserve">  زغرتا
Zghorta</t>
  </si>
  <si>
    <t xml:space="preserve"> البترون
Batroun </t>
  </si>
  <si>
    <t xml:space="preserve"> دوما
Douma</t>
  </si>
  <si>
    <t xml:space="preserve"> عكار
Akkar</t>
  </si>
  <si>
    <t xml:space="preserve">  القبيات
Kbayyat</t>
  </si>
  <si>
    <t xml:space="preserve">  العبدة
Abdeh</t>
  </si>
  <si>
    <t xml:space="preserve">  بيت ملات
Beit Mellat</t>
  </si>
  <si>
    <t>بشري
Becharreh</t>
  </si>
  <si>
    <t xml:space="preserve"> أجانب لبنان الجنوبي
Foreigners South-Lebanon</t>
  </si>
  <si>
    <t xml:space="preserve">  صيدا
Saida</t>
  </si>
  <si>
    <t xml:space="preserve">  صور
Sour</t>
  </si>
  <si>
    <t xml:space="preserve"> جويا
Joyya</t>
  </si>
  <si>
    <t xml:space="preserve"> جزين
Jezzine </t>
  </si>
  <si>
    <t xml:space="preserve">  أجانب النبطية
Foreigners Nabatieh</t>
  </si>
  <si>
    <t xml:space="preserve">  النبطية
Nabatieh</t>
  </si>
  <si>
    <t xml:space="preserve">  جباع
Jbaa</t>
  </si>
  <si>
    <t xml:space="preserve"> بنت جبيل
Bent Jbayl</t>
  </si>
  <si>
    <t xml:space="preserve"> تبنين
Tebnine </t>
  </si>
  <si>
    <t xml:space="preserve">  حاصبيا
Hasbayya</t>
  </si>
  <si>
    <t xml:space="preserve"> مرجعيون
Marjayoun </t>
  </si>
  <si>
    <t xml:space="preserve">    مجموع ولادات الإناث 
 Total Female Births </t>
  </si>
  <si>
    <t xml:space="preserve">    مجموع ولادات الذكور  
 Total Male Births</t>
  </si>
  <si>
    <t xml:space="preserve"> أجانب البقاع
 Foreigners Bekaa </t>
  </si>
  <si>
    <t xml:space="preserve"> زحلة
Zahleh</t>
  </si>
  <si>
    <t xml:space="preserve">  جب جنين
Jeb Jannine</t>
  </si>
  <si>
    <t>صغبين
Saghbine</t>
  </si>
  <si>
    <t xml:space="preserve"> بعلبك
Baalbeck</t>
  </si>
  <si>
    <t xml:space="preserve"> شمسطار
Chmestar </t>
  </si>
  <si>
    <t xml:space="preserve"> دير الأحمر
Deir al-Ahmar </t>
  </si>
  <si>
    <t xml:space="preserve">  اللبوة
Labweh</t>
  </si>
  <si>
    <t xml:space="preserve">  النبي شيت
Nabi Shit</t>
  </si>
  <si>
    <t xml:space="preserve">  الهرمل
Hermel</t>
  </si>
  <si>
    <t xml:space="preserve">  راشيا
Rachaya</t>
  </si>
  <si>
    <t xml:space="preserve">   مجموع  
Total   </t>
  </si>
  <si>
    <t xml:space="preserve">   مجموع  الولادات 
Total   Births</t>
  </si>
  <si>
    <t xml:space="preserve">   مجموع  الوفيات 
Total   Deaths</t>
  </si>
  <si>
    <t xml:space="preserve">الجنسية   
   Nationality                                                                                         </t>
  </si>
  <si>
    <t>الجنسية                             الشهر 
Month                         Nationality</t>
  </si>
  <si>
    <t xml:space="preserve"> الجنسية                              الشهر 
Month                             Nationality</t>
  </si>
  <si>
    <t xml:space="preserve">لبناني 
Lebanese </t>
  </si>
  <si>
    <t>صفحة :4 
sheet : 4</t>
  </si>
  <si>
    <t>صفحة :5 
sheet : 5</t>
  </si>
  <si>
    <t>صفحة :6 
sheet : 6</t>
  </si>
  <si>
    <t>صفحة :7 
sheet : 7</t>
  </si>
  <si>
    <t>صفحة :8 
sheet : 8</t>
  </si>
  <si>
    <t xml:space="preserve">Residents </t>
  </si>
  <si>
    <t>أحداث
Child</t>
  </si>
  <si>
    <t>رجال
Men</t>
  </si>
  <si>
    <t>نساء
Women</t>
  </si>
  <si>
    <t>المجموع العام total</t>
  </si>
  <si>
    <t>جرائم السيارات
Auto crimes</t>
  </si>
  <si>
    <t>سرقات السيارات
Auto thefts</t>
  </si>
  <si>
    <t xml:space="preserve">النوع                               الشهر 
Month                             Type </t>
  </si>
  <si>
    <t xml:space="preserve">مغايرة في اليه </t>
  </si>
  <si>
    <t>نشل
 steal</t>
  </si>
  <si>
    <t>صفحة :11 
sheet : 11</t>
  </si>
  <si>
    <t xml:space="preserve">الإناث 
Females </t>
  </si>
  <si>
    <t>الإناث 
Females</t>
  </si>
  <si>
    <t xml:space="preserve"> قلم النفوس  
   Civil status                                                                                         </t>
  </si>
  <si>
    <t xml:space="preserve"> قلم النفوس  
   civil status                                                                                         </t>
  </si>
  <si>
    <t xml:space="preserve"> (أجانب) غير لبناني 
 Foreigners</t>
  </si>
  <si>
    <t>لبنان الجنوبي 
South Lebanon</t>
  </si>
  <si>
    <t xml:space="preserve"> أجانب بيروت 
 Foreigners Beirut</t>
  </si>
  <si>
    <t xml:space="preserve">  أجانب بيروت
 Foreigners Beirut</t>
  </si>
  <si>
    <t>أجانب بيروت  
 Foreigners Beirut</t>
  </si>
  <si>
    <t>قلم النفوس                               الشهر 
Month                      civil status</t>
  </si>
  <si>
    <t>قلم النفوس                               الشهر 
Month                          civil status</t>
  </si>
  <si>
    <t>قلم النفوس                               الشهر 
Month                         civil status</t>
  </si>
  <si>
    <t>أجانب لبنان الشمالي  
 Foreigners North-Lebanon</t>
  </si>
  <si>
    <t>قلم النفوس                               الشهر 
Month                           civil status</t>
  </si>
  <si>
    <t>قلم النفوس                               الشهر 
Month                       civil status</t>
  </si>
  <si>
    <r>
      <t xml:space="preserve">   (أجانب) </t>
    </r>
    <r>
      <rPr>
        <sz val="12"/>
        <rFont val="Times"/>
        <family val="1"/>
      </rPr>
      <t xml:space="preserve">غير لبناني 
 </t>
    </r>
    <r>
      <rPr>
        <b/>
        <sz val="12"/>
        <rFont val="Times"/>
        <family val="1"/>
      </rPr>
      <t>Foreigners</t>
    </r>
  </si>
  <si>
    <t xml:space="preserve"> Source: Ministry of Interior: General Directorate of Civil Status</t>
  </si>
  <si>
    <t xml:space="preserve"> المصدر : وزارة الداخلية : المديرية العامة للأحوال الشخصية</t>
  </si>
  <si>
    <t xml:space="preserve">                              الشهر Month
النوع Type</t>
  </si>
  <si>
    <t>المصدر: المديرية العامة لقوى الامن الداخلي</t>
  </si>
  <si>
    <t>Source: Internal security forces</t>
  </si>
  <si>
    <t>خلاصة حكم</t>
  </si>
  <si>
    <t>محاولة إنتحار</t>
  </si>
  <si>
    <t xml:space="preserve">إطلاق نار عن طريق الخطأ </t>
  </si>
  <si>
    <t>محاولة قتل</t>
  </si>
  <si>
    <t>منع من إقامة</t>
  </si>
  <si>
    <t>جمع تبرعات</t>
  </si>
  <si>
    <t>ترك موقوف</t>
  </si>
  <si>
    <t>متاجرة وبيع اطفال</t>
  </si>
  <si>
    <t>تعدي وتحريض</t>
  </si>
  <si>
    <t>الأحداث الأمنية</t>
  </si>
  <si>
    <t>تهرب من الضريبة</t>
  </si>
  <si>
    <t>سرقة / قطع مياه</t>
  </si>
  <si>
    <t>تعدي على حرمة الاموات</t>
  </si>
  <si>
    <t xml:space="preserve">تمرد واعمال شدة </t>
  </si>
  <si>
    <t>إستلام / تسليم أغراض</t>
  </si>
  <si>
    <t>رفع بلاغ بحث وتحري</t>
  </si>
  <si>
    <t>نقل جهاز لاسلكي</t>
  </si>
  <si>
    <t>سرقة مسدس / سلاح</t>
  </si>
  <si>
    <t>الغش الضار بالصحة</t>
  </si>
  <si>
    <t>تظاهر إخلال بالأمن شغب حرق دواليب</t>
  </si>
  <si>
    <t>مخالفة قانون الصيرفة</t>
  </si>
  <si>
    <t>تجديف على إسم الله</t>
  </si>
  <si>
    <t>فقدان/ سرقة أعتدة أميرية</t>
  </si>
  <si>
    <t>خطأ طبي</t>
  </si>
  <si>
    <t>كشف على عقار</t>
  </si>
  <si>
    <t>إنتحال إسم/ هوية</t>
  </si>
  <si>
    <t>علم وخبر</t>
  </si>
  <si>
    <t>حجز على آلية</t>
  </si>
  <si>
    <t>إدخال/ ضبط ممنوع في السجن</t>
  </si>
  <si>
    <t>إنتحار</t>
  </si>
  <si>
    <t>إخلاء سبيل موقوف وهو مطلوب</t>
  </si>
  <si>
    <t>مخالفة الصيد البحري</t>
  </si>
  <si>
    <t>فك حجز آلية</t>
  </si>
  <si>
    <t>توقيف آلية عن السير</t>
  </si>
  <si>
    <t>تلف / قطع مزروعات / أشجار</t>
  </si>
  <si>
    <t>صدم وتسبب بوفاة</t>
  </si>
  <si>
    <t>عدم تسجيل آلية</t>
  </si>
  <si>
    <t>سطو مسلح</t>
  </si>
  <si>
    <t xml:space="preserve">إلقاء / عثور/ تفجير قنبلة/ قذيفة </t>
  </si>
  <si>
    <t>تهريب مواد غير ممنوعة (جمرك)</t>
  </si>
  <si>
    <t xml:space="preserve">تهجم وشتم وإهانة </t>
  </si>
  <si>
    <t>سرقة أسلاك كهربائية</t>
  </si>
  <si>
    <t>مخالفة الصيد البري</t>
  </si>
  <si>
    <t>إصابة بطلق ناري</t>
  </si>
  <si>
    <t>تسول</t>
  </si>
  <si>
    <t>تعرض للآداب العامة</t>
  </si>
  <si>
    <t>أفلام خلاعية / اقراص مدمجة</t>
  </si>
  <si>
    <t>التباس باسم/ رفع التباس</t>
  </si>
  <si>
    <t>النيل من مكانة الدولة وهيبتها</t>
  </si>
  <si>
    <t>سرقة دراجة نارية</t>
  </si>
  <si>
    <t>تعاطي مخدرات</t>
  </si>
  <si>
    <t>تسمم</t>
  </si>
  <si>
    <t>دخول البلد خلسة</t>
  </si>
  <si>
    <t>عدم تنفيذ مذكرات عدلية</t>
  </si>
  <si>
    <t>إساءة امانة</t>
  </si>
  <si>
    <t>مخالفة انظمة البناء</t>
  </si>
  <si>
    <t>إقامة غير مشروعة</t>
  </si>
  <si>
    <t>صدم وتسبب بإيذاء</t>
  </si>
  <si>
    <t>مخدرات</t>
  </si>
  <si>
    <t>تهريب مواد ممنوعة</t>
  </si>
  <si>
    <t xml:space="preserve">إنتزاع معلومات </t>
  </si>
  <si>
    <t>حصر إرث</t>
  </si>
  <si>
    <t>إفشاء معلومات سرية</t>
  </si>
  <si>
    <t>إهمال الواجبات العائلية</t>
  </si>
  <si>
    <t>نشاط إحتيال عبر التجارة الإلكترونية/ شركات</t>
  </si>
  <si>
    <t>تعدي على حقوق الملكية الفكرية</t>
  </si>
  <si>
    <t>بيع مياه دون ترخيص</t>
  </si>
  <si>
    <t>تبييض اموال</t>
  </si>
  <si>
    <t>تهريب مواطنين إلى خارج البلاد</t>
  </si>
  <si>
    <t>نزع صور / أعلام / شعارات</t>
  </si>
  <si>
    <t>إغتصاب السلطة</t>
  </si>
  <si>
    <t>مخالفة انظمة البيئة</t>
  </si>
  <si>
    <t>إتجار بالبشر</t>
  </si>
  <si>
    <t>محاولة صدم / دهس</t>
  </si>
  <si>
    <t>سمسرة</t>
  </si>
  <si>
    <t>مخالفة انظمة العمل</t>
  </si>
  <si>
    <t>معاملة تنفيذية</t>
  </si>
  <si>
    <t>نقل أسلحة غير حربية</t>
  </si>
  <si>
    <t>حيازة / إستعمال مستند لشخص آخر</t>
  </si>
  <si>
    <t>تشغيل / إستغلال قاصر</t>
  </si>
  <si>
    <t>تثبت من هوية</t>
  </si>
  <si>
    <t>تزوير معاملة رسمية</t>
  </si>
  <si>
    <t>مضبوطات أثناء تفتيش / مداهمة</t>
  </si>
  <si>
    <t>تجارة مخدرات</t>
  </si>
  <si>
    <t>تحريض على ارتكاب جرم</t>
  </si>
  <si>
    <t>قيادة آلية مسروقة</t>
  </si>
  <si>
    <t>إلتحاق بالخدمة</t>
  </si>
  <si>
    <t>مخالفة نظام المقالع والمناجم</t>
  </si>
  <si>
    <t xml:space="preserve">تهريب أجانب </t>
  </si>
  <si>
    <t>حارس قضائي</t>
  </si>
  <si>
    <t>رهن ممنوع</t>
  </si>
  <si>
    <t>فقرة حكمية</t>
  </si>
  <si>
    <t>مؤازرة</t>
  </si>
  <si>
    <t>تسليم جثة</t>
  </si>
  <si>
    <t>فقدان هاتف خلوي</t>
  </si>
  <si>
    <t>فرار من منزل مخدوم</t>
  </si>
  <si>
    <t>تجارة أسلحة</t>
  </si>
  <si>
    <t>إنتحال صفة</t>
  </si>
  <si>
    <t>تعد على الأملاك الخاصة</t>
  </si>
  <si>
    <t>ما يحظر نشره/ توزيع منشورات</t>
  </si>
  <si>
    <t>تسهيل الدعارة</t>
  </si>
  <si>
    <t>سرقة مواشي / حيوانات</t>
  </si>
  <si>
    <t xml:space="preserve">سرقة شيكات </t>
  </si>
  <si>
    <t>زنا أو سفاح</t>
  </si>
  <si>
    <t>شجار</t>
  </si>
  <si>
    <t>سرقة سيارة</t>
  </si>
  <si>
    <t xml:space="preserve">تهديد السلامة العامة </t>
  </si>
  <si>
    <t>إعتداء على الطرق / قطع الطريق</t>
  </si>
  <si>
    <t>غش</t>
  </si>
  <si>
    <t>خطف أولاد من قبل ذويهم</t>
  </si>
  <si>
    <t>إحتيال أو ما جرى مجرى الإحتيال</t>
  </si>
  <si>
    <t>قرار مهل</t>
  </si>
  <si>
    <t>دخول منطقة الحدود من دون ترخيص</t>
  </si>
  <si>
    <t>تحرش</t>
  </si>
  <si>
    <t>إستنابة قضائية</t>
  </si>
  <si>
    <t>إقلاق راحة</t>
  </si>
  <si>
    <t>قدح وذم</t>
  </si>
  <si>
    <t>رسوم محاكمة</t>
  </si>
  <si>
    <t>خرق الدستور</t>
  </si>
  <si>
    <t>لعبة روليت ممنوعة</t>
  </si>
  <si>
    <t>إختلاس ضمن الوظيفة</t>
  </si>
  <si>
    <t>إعطاء شيك بتوقيع مزور/ الأوراق التجارية</t>
  </si>
  <si>
    <t>طلب صورة عن محضر</t>
  </si>
  <si>
    <t>غرق سفينة</t>
  </si>
  <si>
    <t>إطلاق نار عن طريق الخطأ</t>
  </si>
  <si>
    <t>تعد على حقوق مدنية</t>
  </si>
  <si>
    <t>حجز إحتياطي على موجودات</t>
  </si>
  <si>
    <t>استعمال هاتف داخل حرم سباق الخيل</t>
  </si>
  <si>
    <t>إفراج عن مخطوف</t>
  </si>
  <si>
    <t>توقيف موقوف/ سجين فار</t>
  </si>
  <si>
    <t>لعبة بارولي ممنوعة</t>
  </si>
  <si>
    <t>كتاب سفارة</t>
  </si>
  <si>
    <t>مداهمة منزل وتفتيشه / شركة</t>
  </si>
  <si>
    <t>شغب / تمرد داخل السجن</t>
  </si>
  <si>
    <t>إثارة الفتن والنعرات الطائفية</t>
  </si>
  <si>
    <t>تحريف إعلان رسمي او تمزيقه</t>
  </si>
  <si>
    <t>طلب مقابلة</t>
  </si>
  <si>
    <t>تحقير</t>
  </si>
  <si>
    <t>تسليم / إستلام مسروقات / مضبوطات</t>
  </si>
  <si>
    <t>خلاصة رسوم</t>
  </si>
  <si>
    <t>طرد منع دخول منزل</t>
  </si>
  <si>
    <t>إبتزاز وتهويل</t>
  </si>
  <si>
    <t>رفع مسؤولية عن آلية</t>
  </si>
  <si>
    <t>إستلام سيارة أو آلية</t>
  </si>
  <si>
    <t>تبليغ (لصقاً موعد جلسة)</t>
  </si>
  <si>
    <t>إشتباه بأشخاص أمنياً</t>
  </si>
  <si>
    <t>مقامرة</t>
  </si>
  <si>
    <t>عثور على جثة</t>
  </si>
  <si>
    <t>وثيقة إتصال صادرة عن الجيش</t>
  </si>
  <si>
    <t>فرار من العمل</t>
  </si>
  <si>
    <t>تسبب بإيذاء</t>
  </si>
  <si>
    <t>إيذاء عن قصد / بناء نفسه</t>
  </si>
  <si>
    <t>تنفيذ حكم قضائي</t>
  </si>
  <si>
    <t>قتل</t>
  </si>
  <si>
    <t>غير محدد</t>
  </si>
  <si>
    <t>مذكرة إحضار</t>
  </si>
  <si>
    <t xml:space="preserve">إدعاء كاذب إفتراء إختلاق جرائم </t>
  </si>
  <si>
    <t>فرار حبس</t>
  </si>
  <si>
    <t>مخالفة انظمة المياه</t>
  </si>
  <si>
    <t xml:space="preserve">إغتصاب السلطة </t>
  </si>
  <si>
    <t>كتاب معلومات</t>
  </si>
  <si>
    <t>خطف بقصد الزواج</t>
  </si>
  <si>
    <t xml:space="preserve">مداهمة منزل وتفتيشه / شركة </t>
  </si>
  <si>
    <t>اشتباه / محاولة سرقة</t>
  </si>
  <si>
    <t>ضرب وإيذاء</t>
  </si>
  <si>
    <t>تعدي على مركز / آليات عسكرية</t>
  </si>
  <si>
    <t>تضرر من جراء العدوان الاسرائيلي</t>
  </si>
  <si>
    <t>حض على الفجور وارتكاب الفحشاء</t>
  </si>
  <si>
    <t>مذكرة تحري دائم</t>
  </si>
  <si>
    <t>شهادة زور أو يمين كاذبة</t>
  </si>
  <si>
    <t>عثور على طفل / رمي /وضع</t>
  </si>
  <si>
    <t>عدم استقبال مريض من قبل مستشفى</t>
  </si>
  <si>
    <t>تواصل مع سجين</t>
  </si>
  <si>
    <t>تشرد</t>
  </si>
  <si>
    <t>مخالفة قانون الصيدلة والدواء</t>
  </si>
  <si>
    <t>مخالفة قانون النقد</t>
  </si>
  <si>
    <t xml:space="preserve">غرق شخص </t>
  </si>
  <si>
    <t>إخلاء عقار / شقة</t>
  </si>
  <si>
    <t>رفع ضرر</t>
  </si>
  <si>
    <t>تسليم / ضبط / إستلام أسلحة</t>
  </si>
  <si>
    <t>ردميات</t>
  </si>
  <si>
    <t>دراسة فنية لهاتف / مضبوطات</t>
  </si>
  <si>
    <t>العثور على أشياء مفقودة</t>
  </si>
  <si>
    <t>ختم بالشمع الأحمر</t>
  </si>
  <si>
    <t>إضراب عن الطعام</t>
  </si>
  <si>
    <t>تلف مستندات</t>
  </si>
  <si>
    <t>نقل أسلحة وذخائر حربية</t>
  </si>
  <si>
    <t>وفاة طبيعية</t>
  </si>
  <si>
    <t>مواد غذائية فاسدة / غير مطابقة</t>
  </si>
  <si>
    <t>إستيلاء على سيارة / أموال / أشياء</t>
  </si>
  <si>
    <t>مذكرة جلب</t>
  </si>
  <si>
    <t>فرض خوة (أتاوة)</t>
  </si>
  <si>
    <t>عدم نقل هوية</t>
  </si>
  <si>
    <t>نفقة</t>
  </si>
  <si>
    <t>مذكرة إلقاء قبض</t>
  </si>
  <si>
    <t>هوية كاذبة أو مغايرة</t>
  </si>
  <si>
    <t>ممارسة الدعارة</t>
  </si>
  <si>
    <t>مخالفة قرار قضائي او حكم</t>
  </si>
  <si>
    <t>تلف دراجة نارية / آلية</t>
  </si>
  <si>
    <t>حريق عادي قضاء وقدر</t>
  </si>
  <si>
    <t xml:space="preserve">فقدان هوية - مستندات - خلوي </t>
  </si>
  <si>
    <t>خيانة</t>
  </si>
  <si>
    <t>رد طلب نقد</t>
  </si>
  <si>
    <t>تلف ممنوعات</t>
  </si>
  <si>
    <t>جمع خردة</t>
  </si>
  <si>
    <t>تثبت من مكان إقامة</t>
  </si>
  <si>
    <t>تعدي على الحدود الشخصية</t>
  </si>
  <si>
    <t>تمنع عن حضور جلسة</t>
  </si>
  <si>
    <t>أمتعة عسكرية</t>
  </si>
  <si>
    <t>رفع منع سفر</t>
  </si>
  <si>
    <t>خطف أولاد</t>
  </si>
  <si>
    <t>مس الشعور الديني</t>
  </si>
  <si>
    <t>عدم تنفيذ قرار قضائي</t>
  </si>
  <si>
    <t>ترحيل أجانب</t>
  </si>
  <si>
    <t>عضة كلب</t>
  </si>
  <si>
    <t>لوحات إعلانية</t>
  </si>
  <si>
    <t>تسبب بوفاة</t>
  </si>
  <si>
    <t>مراباة</t>
  </si>
  <si>
    <t>جرائم المعلوماتية ( إنترنت .....)</t>
  </si>
  <si>
    <t>مخالفة أنظمة الأحراج</t>
  </si>
  <si>
    <t>عثور على قذائف / أسلحة</t>
  </si>
  <si>
    <t>إطلاق مفرقعات</t>
  </si>
  <si>
    <t>تصرف بمحجوز أشياء مبرزة أمام قضاء</t>
  </si>
  <si>
    <t>تبسيط</t>
  </si>
  <si>
    <t xml:space="preserve">إستعمال اشياء الغير دون حق </t>
  </si>
  <si>
    <t>تقليد علامات فارقة صناعية وتجارية</t>
  </si>
  <si>
    <t>تزوير لوحة آلية</t>
  </si>
  <si>
    <t xml:space="preserve">نقل إلى مشفى </t>
  </si>
  <si>
    <t>عنف أسري</t>
  </si>
  <si>
    <t>تسوية أوضاع / تجديد إقامة</t>
  </si>
  <si>
    <t>مخالفة أنظمة السجون</t>
  </si>
  <si>
    <t>عثور على شخص مفقود</t>
  </si>
  <si>
    <t>لوحة مغايرة</t>
  </si>
  <si>
    <t>إعتداءات إسرائيلية والأضرار</t>
  </si>
  <si>
    <t xml:space="preserve">إعادة شكوى </t>
  </si>
  <si>
    <t>قتل حيوان</t>
  </si>
  <si>
    <t>إنتماء او تأليف عصابة إرهابية</t>
  </si>
  <si>
    <t>سكر ظاهر</t>
  </si>
  <si>
    <t>تعدي على الأقسام المشتركة</t>
  </si>
  <si>
    <t>مراهنات</t>
  </si>
  <si>
    <t>حبوب مهدئة / مخدرة / ممنوعة</t>
  </si>
  <si>
    <t xml:space="preserve">سرقة إحتيالية </t>
  </si>
  <si>
    <t>كشف على جثة</t>
  </si>
  <si>
    <t>بيع مسروق</t>
  </si>
  <si>
    <t>تخريب</t>
  </si>
  <si>
    <t>سرقة كهرباء</t>
  </si>
  <si>
    <t>كف بحث عن آلية / لوحة</t>
  </si>
  <si>
    <t>شهر سلاح حربي / صيد</t>
  </si>
  <si>
    <t>شهادة حسن سلوك</t>
  </si>
  <si>
    <t>بطاقة مصرفية مزورة / مسروقة</t>
  </si>
  <si>
    <t>تسهيل وممارسة الدعارة</t>
  </si>
  <si>
    <t>فض بكارة</t>
  </si>
  <si>
    <t>معاملة أنتربول</t>
  </si>
  <si>
    <t>سلب</t>
  </si>
  <si>
    <t>ترويج عملة مزورة</t>
  </si>
  <si>
    <t>تزوير واستعمال مزور</t>
  </si>
  <si>
    <t>تشهير وإساءة سمعة</t>
  </si>
  <si>
    <t>سرقة من مركبة او سيارة</t>
  </si>
  <si>
    <t>صدم وتسبب بأضرار مادية</t>
  </si>
  <si>
    <t xml:space="preserve">تزوير طوابع وتمغة </t>
  </si>
  <si>
    <t>إنتماء إلى جمعية سرية</t>
  </si>
  <si>
    <t>دخول المياه الإقليمية السورية</t>
  </si>
  <si>
    <t>إفشاء الأسرار الخاصة</t>
  </si>
  <si>
    <t>تجسس</t>
  </si>
  <si>
    <t>تعد على الأملاك العامة</t>
  </si>
  <si>
    <t>إخبار</t>
  </si>
  <si>
    <t>قرار من دورية- حاجز</t>
  </si>
  <si>
    <t>إساءة استعمال السلطة</t>
  </si>
  <si>
    <t>تثت من وفاة</t>
  </si>
  <si>
    <t>مضبطة إتهام</t>
  </si>
  <si>
    <t>إستفزاز</t>
  </si>
  <si>
    <t>قرار رؤيا / تنفيذ حكم شرعي</t>
  </si>
  <si>
    <t xml:space="preserve">حريق مفتعل </t>
  </si>
  <si>
    <t xml:space="preserve">ورقة دعوة </t>
  </si>
  <si>
    <t>ضبط وإزالة مخالفة بناء</t>
  </si>
  <si>
    <t>تسهيل فرار سجين</t>
  </si>
  <si>
    <t>مخالفة أنظمة الحيوانات</t>
  </si>
  <si>
    <t>منع من السفر</t>
  </si>
  <si>
    <t>هجرة غير شرعية</t>
  </si>
  <si>
    <t>تنصت</t>
  </si>
  <si>
    <t>أقراص مدمجة مقلدة / بيع</t>
  </si>
  <si>
    <t>تعدي على الأملاك البحرية</t>
  </si>
  <si>
    <t>إستثمار</t>
  </si>
  <si>
    <t>رمي نفايات وقاذورات</t>
  </si>
  <si>
    <t>تصحيح إسم/ قيد شهرة</t>
  </si>
  <si>
    <t xml:space="preserve">أدوية مقلدة/ مهربة/ فاسدة </t>
  </si>
  <si>
    <t>هدر مال العام</t>
  </si>
  <si>
    <t xml:space="preserve">فرار موقوف </t>
  </si>
  <si>
    <t>تهريب أموال</t>
  </si>
  <si>
    <t>إعتداء جنسي</t>
  </si>
  <si>
    <t>إثبات نسب</t>
  </si>
  <si>
    <t>تزوير عملة</t>
  </si>
  <si>
    <t>بطاقة دليل</t>
  </si>
  <si>
    <t>سرقة موصوفة</t>
  </si>
  <si>
    <t>تسليم/ عثور/ عودة مخدوم</t>
  </si>
  <si>
    <t>توسع بتحقيق</t>
  </si>
  <si>
    <t>إختلاس</t>
  </si>
  <si>
    <t>تزوير هوية / شهادات</t>
  </si>
  <si>
    <t>رشوة</t>
  </si>
  <si>
    <t>فرار من مدرسة/ مؤسسة تأهيلية / مصح</t>
  </si>
  <si>
    <t>إطلاق الرصاص بالفضاء</t>
  </si>
  <si>
    <t>سلاح أبيض (سكين، بونيه...)</t>
  </si>
  <si>
    <t xml:space="preserve">تسليم إستلام موقوف </t>
  </si>
  <si>
    <t>إتصال وتعامل مع العدو</t>
  </si>
  <si>
    <t xml:space="preserve">وفاة قضلء وقدر / حادث طارئ  </t>
  </si>
  <si>
    <t>تنفيذ مذكرات وأحكام عدلية</t>
  </si>
  <si>
    <t>إغتيال</t>
  </si>
  <si>
    <t>طعن بالسكين</t>
  </si>
  <si>
    <t>تدهور / إنزلاق آلية</t>
  </si>
  <si>
    <t>تسليم آلية / سيارة/ بيك آب أشياء</t>
  </si>
  <si>
    <t xml:space="preserve">نقل / تسهيل فرار مطلوب </t>
  </si>
  <si>
    <t>إنهيار مبنى / منشأة</t>
  </si>
  <si>
    <t>مذكرة توقيف</t>
  </si>
  <si>
    <t>مخالفة الانظمة العسكرية / فرار</t>
  </si>
  <si>
    <t>مخالفة الأنظمة الإدارية</t>
  </si>
  <si>
    <t>حيازة أسلحة وذخائر حربية</t>
  </si>
  <si>
    <t>فقدان / سرقة لوحة سيارة</t>
  </si>
  <si>
    <t>تطابق / رفع / تاكد بصمات</t>
  </si>
  <si>
    <t>برقية منقولة / إستقصاء جيش</t>
  </si>
  <si>
    <t>عثور على آلية مسروقة</t>
  </si>
  <si>
    <t>غير ذلك / العلاج وأعمال السحر</t>
  </si>
  <si>
    <t>تهديد السلامة العامة</t>
  </si>
  <si>
    <t xml:space="preserve">إعطاء معلومات أو بيانات غير صحيحة إلى جهة رسمية حول نشاط </t>
  </si>
  <si>
    <t>مغايرة في الإشارة القضائية/ محضر</t>
  </si>
  <si>
    <t>فقدان مسدس /: بندقية</t>
  </si>
  <si>
    <t>لعبة بكارا ممنوعة</t>
  </si>
  <si>
    <t>منع ممارسة الحقوق المدنية</t>
  </si>
  <si>
    <t>إصابات من جراء الاشتباكات المحلية</t>
  </si>
  <si>
    <t>اتصال من سجين</t>
  </si>
  <si>
    <t>تسبيب قاصر</t>
  </si>
  <si>
    <t>رعي مزروعات</t>
  </si>
  <si>
    <t>مخالفة قانون المطبوعات والإعلام</t>
  </si>
  <si>
    <t>تسبب بإفشاء مرض وبائي</t>
  </si>
  <si>
    <t>عدم الحصول على آلية مسروقة</t>
  </si>
  <si>
    <t>تسبيب الولد أو العاجز</t>
  </si>
  <si>
    <t>دخول بلاد العدو</t>
  </si>
  <si>
    <t>فرار من السجن</t>
  </si>
  <si>
    <t>قرار إتهامي</t>
  </si>
  <si>
    <t>إدخال مواد بناء للمخيمات</t>
  </si>
  <si>
    <t>الإرهاب</t>
  </si>
  <si>
    <t>تسليم إلى مؤسسة أو مدرسة تأهيلية</t>
  </si>
  <si>
    <t>كف بحث عن شخص</t>
  </si>
  <si>
    <t>كوارث طبيعية</t>
  </si>
  <si>
    <t>لقيط</t>
  </si>
  <si>
    <t>حجز أشياء خاصة (هوية- جواز سفر)</t>
  </si>
  <si>
    <t>إختلال عقلي</t>
  </si>
  <si>
    <t>إشتباه بسيارة / دراجة / شاحنة</t>
  </si>
  <si>
    <t>تسبب بأضرار مادية ومعنوية</t>
  </si>
  <si>
    <t>فرار من المنزل</t>
  </si>
  <si>
    <t>مفقود</t>
  </si>
  <si>
    <t xml:space="preserve">بيان كامل الهوية </t>
  </si>
  <si>
    <t>كشف فني</t>
  </si>
  <si>
    <t>إحتلال / تعدي عقار / شقة</t>
  </si>
  <si>
    <t>حفر بئر / ضبط حفارة</t>
  </si>
  <si>
    <t>حجز حرية او خطف</t>
  </si>
  <si>
    <t>شراء مسروق</t>
  </si>
  <si>
    <t>حيازة أسلحة غير حربية</t>
  </si>
  <si>
    <t>مضاربة غير مشروعة وإحتيالية</t>
  </si>
  <si>
    <t>مقاومة رجال السلطة او تحقيرهم</t>
  </si>
  <si>
    <t>مخالفة نظام الرمل</t>
  </si>
  <si>
    <t>شك دون رصيد</t>
  </si>
  <si>
    <t xml:space="preserve">فك أختام </t>
  </si>
  <si>
    <t>بلاغ بحث وتحري</t>
  </si>
  <si>
    <t>خرق حرمة المنزل / شركة</t>
  </si>
  <si>
    <t>لواط</t>
  </si>
  <si>
    <t xml:space="preserve">مخالفة أنظمة الصحة العامة وبلديات </t>
  </si>
  <si>
    <t xml:space="preserve">قرار جزائي </t>
  </si>
  <si>
    <t xml:space="preserve">معلومات </t>
  </si>
  <si>
    <t xml:space="preserve">إيذاء قضاء وقدر (حادث طارئ) </t>
  </si>
  <si>
    <t>مخالفة أنظمة السير</t>
  </si>
  <si>
    <t>سرقة عادية</t>
  </si>
  <si>
    <t xml:space="preserve">إحتكار  </t>
  </si>
  <si>
    <t>حرق جثة</t>
  </si>
  <si>
    <t>خروج من البلاد خلسة</t>
  </si>
  <si>
    <t>جرح وتعطيل</t>
  </si>
  <si>
    <t>طلب تأكد من عدم وجود ملاحقات</t>
  </si>
  <si>
    <t>عدم دفع حساب مالي</t>
  </si>
  <si>
    <t>النيل من الوحدة الوطنية</t>
  </si>
  <si>
    <t>أضرار مادية من جراء الاشتباكات</t>
  </si>
  <si>
    <t>مخالفة نظام النقل البري والبحري</t>
  </si>
  <si>
    <t xml:space="preserve">عدم مثول أمام المحاكم </t>
  </si>
  <si>
    <t>مواد مشبوهة</t>
  </si>
  <si>
    <t xml:space="preserve">تعد على حق حراسة قاصر </t>
  </si>
  <si>
    <t>إجهاض</t>
  </si>
  <si>
    <t>الاتجار بالأعضاء البشرية</t>
  </si>
  <si>
    <t>عرقلة سير العدالة</t>
  </si>
  <si>
    <t>نقل متفجرات</t>
  </si>
  <si>
    <t>تفريغ محتوى أقراص مدمجة / هاتف</t>
  </si>
  <si>
    <t>إعتداء على مواصلات سلكية</t>
  </si>
  <si>
    <t>زراعة مخدرات</t>
  </si>
  <si>
    <t>عدم دفع رسوم ميكانيك</t>
  </si>
  <si>
    <t xml:space="preserve">دخول / خروج المخيمات من دون ترخيص </t>
  </si>
  <si>
    <t>إنفجار</t>
  </si>
  <si>
    <t>إستيفاء حق بالقوة</t>
  </si>
  <si>
    <t xml:space="preserve">إستصلاح عقار / نقل أتربة /  جرف </t>
  </si>
  <si>
    <t xml:space="preserve">حيازة متفجرات </t>
  </si>
  <si>
    <t>مخالفة نظام الآثار</t>
  </si>
  <si>
    <t>سرقة بريد إلكتروني</t>
  </si>
  <si>
    <t>قرصنة إلكترونية</t>
  </si>
  <si>
    <t xml:space="preserve">تثبت من شرعية آلية  </t>
  </si>
  <si>
    <t>مشحرة</t>
  </si>
  <si>
    <t>تخابر غير شرعي</t>
  </si>
  <si>
    <t>دخول الأراضي السورية خلسة</t>
  </si>
  <si>
    <t>تعدي على دور العبادة</t>
  </si>
  <si>
    <t>مخالفة انظمة الاقتصاد</t>
  </si>
  <si>
    <t>بائع متجول</t>
  </si>
  <si>
    <t>شعوذة/ سحر</t>
  </si>
  <si>
    <t>كتم معلومات للجنايات والجنح</t>
  </si>
  <si>
    <t>إفلاس إحتيالي</t>
  </si>
  <si>
    <t xml:space="preserve">مخالفة انظمة التبغ </t>
  </si>
  <si>
    <t>ألعاب ممنوعة (مختلف)</t>
  </si>
  <si>
    <t>صفحة :1 
sheet : 1</t>
  </si>
  <si>
    <t>صفحة :2
sheet : 2</t>
  </si>
  <si>
    <t>صفحة :3 
sheet : 3</t>
  </si>
  <si>
    <t>صفحة :9
sheet : 9</t>
  </si>
  <si>
    <t>صفحة :10 
sheet : 10</t>
  </si>
  <si>
    <t>المجموع العام
 total</t>
  </si>
  <si>
    <t xml:space="preserve">                                                                                الشهر
                                                                               Month
نوع الجريمة
 Kind of crime</t>
  </si>
  <si>
    <t>جدول 1: عدد الولادات شهرياّ بموجب المحافظات  والجنس  للعام 2017
Table 1: Number of Births Monthly according to Mohafazat  and Sex for 2017</t>
  </si>
  <si>
    <t>جدول 2: عدد الوفيات  شهرياّ بموجب المحافظات  والجنس للعام 2017
Table 2: Number of Death  Monthly according to Mohafazat   and Sex for 2017</t>
  </si>
  <si>
    <t>جدول :3 عدد الزيجات  شهرياّ بموجب المحافظات  للعام 2017
Table 3: Number of Marriages  Monthly according to Mohafazat  for 2017</t>
  </si>
  <si>
    <t>جدول 4: عدد الطلاق  شهرياّ بموجب المحافظات  للعام 2017
Table 4: Number of Divorces   Monthly according to Mohafazat for  2017</t>
  </si>
  <si>
    <t>جدول 5: عدد الولادات شهرياّ بموجب قلم النفوس والجنس  في بيروت   للعام 2017
Table 5: Number of Births Monthly  in Beirut according  to  civil status  and Sex for 2017</t>
  </si>
  <si>
    <t>جدول 6: عدد الوفيات شهرياّ بموجب قلم النفوس والجنس  في بيروت  للعام 2017
Table 6: Number of Deaths  Monthly   in Beirut according  to civil status  and Sex for 2017</t>
  </si>
  <si>
    <t>جدول 7: عدد الزيجات شهرياّ بموجب قلم النفوس في بيروت  للعام 2017
Table 7: Number of Marriages  Monthly   in Beirut according  to   civil status  for 2017</t>
  </si>
  <si>
    <t>جدول 8: عدد الطلاق شهرياّ بموجب قلم النفوس   في بيروت  للعام 2017
Table 8 :  Number of Divorces   Monthly   in Beirut according  to  civil status   for 2017</t>
  </si>
  <si>
    <t>جدول 9:  عدد الولادات شهرياّ بموجب قلم النفوس  والجنس  في جبل لبنان  للعام 2017
Table 9: Number of Births Monthly  in Mount  of lebanon  according  to  civil status  and Sex for 2017</t>
  </si>
  <si>
    <t>جدول 10: عدد الوفيات شهرياّ بموجب قلم النفوس  والجنس  في جبل لبنان  للعام 2017
Table 10: Number of Deaths Monthly  in Mount  of lebanon  according  to  civil status  and Sex for 2017</t>
  </si>
  <si>
    <t>جدول 11: عدد الزيجات شهرياّ بموجب قلم النفوس في جبل لبنان  للعام 2017
Table : 11 Number of Marriages  Monthly   in  Mount  of lebanon according  to   civil status  for 2017</t>
  </si>
  <si>
    <t>جدول 12: عدد الطلاق شهرياّ بموجب قلم النفوس   في جبل لبنان  للعام 2017
Table 12: Number of Divorces   Monthly   in Mount  of lebanon according  to  civil status   for 2017</t>
  </si>
  <si>
    <t>جدول 13: عدد الولادات شهرياّ بموجب قلم النفوس  والجنس  في لبنان الشمالي  للعام 2017
Table : 13 Number of Births Monthly  in North-Lebanon  according  to  civil status  and Sex for 20176</t>
  </si>
  <si>
    <t>جدول 14: عدد الوفيات شهرياّ بموجب قلم النفوس  والجنس  في لبنان الشمالي  للعام 2017
Table 14: Number of Deaths Monthly  in North-Lebanon  according  to  civil status  and Sex for 2017</t>
  </si>
  <si>
    <t>جدول 15: عدد الزيجات شهرياّ بموجب قلم النفوس في لبنان الشمالي  للعام 2017
Table 15: Number of Marriages  Monthly   in North-Lebanon according  to   civil status  for 2017</t>
  </si>
  <si>
    <t>جدول 16: عدد الطلاق شهرياّ بموجب قلم النفوس   في لبنان الشمالي  للعام 2017
Table 16: Number of Divorces   Monthly   in North-Lebanon  according  to  civil status   for 2017</t>
  </si>
  <si>
    <t>جدول 17: عدد الولادات شهرياّ بموجب قلم النفوس  والجنس  في لبنان الجنوبي  للعام 2017
Table 17: Number of Births Monthly  in South-Lebanon  according  to  civil status  and Sex for 2017</t>
  </si>
  <si>
    <t>جدول 18: عدد الوفيات شهرياّ بموجب قلم النفوس  والجنس  في لبنان الجنوبي  للعام 2017
Table 18: Number of Deaths Monthly  in South-Lebanon  according  to  civil status  and Sex for 2017</t>
  </si>
  <si>
    <t>جدول 19: عدد الزيجات شهرياّ بموجب قلم النفوس في لبنان الجنوبي  للعام 2017
Table 19: Number of Marriages  Monthly   in South-Lebanon according  to   civil status  for 2017</t>
  </si>
  <si>
    <t>جدول 20: عدد الطلاق شهرياّ بموجب قلم النفوس   في لبنان الجنوبي  للعام 2017
Table 20: Number of Divorces   Monthly   in South-Lebanon  according  to  civil status   for 2017</t>
  </si>
  <si>
    <t>جدول :20 عدد الطلاق شهرياّ بموجب الأقضية   في لبنان الجنوبي  للعام 2017
Table : 20 Number of Divorces   Monthly   in South-Lebanon  according  to  kadaa   for 2017</t>
  </si>
  <si>
    <t>جدول 21: عدد الولادات شهرياّ بموجب قلم النفوس  والجنس  في النبطية  للعام 2017
Table 21: Number of Births Monthly  in Nabatieh  according  to  civil status  and Sex for 2017</t>
  </si>
  <si>
    <t>جدول 22: عدد الوفيات شهرياّ بموجب قلم النفوس  والجنس  في النبطية للعام 2017
Table 22: Number of Deaths Monthly  in Nabatieh  according  to  civil status  and Sex for 2017</t>
  </si>
  <si>
    <t>جدول 23: عدد الزيجات شهرياّ بموجب قلم النفوس في النبطية  للعام 2017
Table 23: Number of Marriages  Monthly   in Nabatieh according  to   civil status  for 2017</t>
  </si>
  <si>
    <t>جدول 24: عدد الطلاق شهرياّ بموجب قلم النفوس   في النبطية  للعام 2017
Table 24: Number of Divorces   Monthly   in Nabatieh according  to  civil status   for 2017</t>
  </si>
  <si>
    <t>جدول 25: عدد الولادات شهرياّ بموجب قلم النفوس  والجنس  في البقاع  للعام 2017
Table 25: Number of Births Monthly  in Bekaa   according  to  civil status  and Sex for 2017</t>
  </si>
  <si>
    <t>جدول 26: عدد الوفيات شهرياّ بموجب قلم النفوس  والجنس  في البقاع للعام 2017
Table 26: Number of Deaths Monthly  in Bekaa   according  to  civil status  and Sex for 2017</t>
  </si>
  <si>
    <t>جدول 27: عدد الزيجات شهرياّ بموجب قلم النفوس في البقاع للعام 2017
Table 27: Number of Marriages  Monthly   in Bekaa  according  to   civil status  for 2017</t>
  </si>
  <si>
    <t>جدول 28: عدد الطلاق شهرياّ بموجب قلم النفوس   في البقاع  للعام 2017
Table 28: Number of Divorces   Monthly   in Bekaa  according  to  civil status   for 2017</t>
  </si>
  <si>
    <t>جدول 29: عدد الولادات شهرياّ بموجب الجنس و الجنسية  للعام 2017
Table 29: Number of Births Monthly  according  to Sex  &amp; Nationality for 2017</t>
  </si>
  <si>
    <t>جدول 30: عدد الوفيات شهرياّ بموجب الجنس و الجنسية   للعام 2017
Table 30: Number of Births Monthly  according  to Sex  &amp; Nationality for 2017</t>
  </si>
  <si>
    <t>جدول 31: عدد الزيجات شهرياّ بموجب الجنسية  للعام 20176
Table 31: Number of Marriages  Monthly  according  to Nationality  for 2017</t>
  </si>
  <si>
    <t>جدول 32: عدد الطلاق شهرياّ بموجب  الجنسية    للعام 2017
Table 32: Number of Divorces   Monthly according  to  kadaa   for 2017</t>
  </si>
  <si>
    <t>جدول 33: عدد السجناء   بموجب الشهر والنوع لعام 2017:
Table 33: Number of prisioners by month and gender durind 2017</t>
  </si>
  <si>
    <t xml:space="preserve">جدول رقم 34: عدد جرائم السيارات  بموجب الشهر لعام 2017:
table 34: number of auto crimes  by month during year 2017 </t>
  </si>
  <si>
    <t xml:space="preserve">جدول رقم35: عدد سرقات السيارات بموجب الشهر لعام 2017:
table 35: number of auto thefts by month during  year 2017  </t>
  </si>
  <si>
    <t>جدول رقم 36: عدد الجرائم  بموجب الشهر ونوع الجريمة لعام 2017:
table 36 : number of crimes  by month and kind of crime during 2017</t>
  </si>
  <si>
    <t>جدول 13: عدد الولادات شهرياّ بموجب قلم النفوس  والجنس  في لبنان الشمالي  للعام 2017
Table : 13 Number of Births Monthly  in North-Lebanon  according  to  civil status  and Sex for 2017</t>
  </si>
  <si>
    <t>جدول 31: عدد الزيجات شهرياّ بموجب الجنسية  للعام 2017
Table 31: Number of Marriages  Monthly  according  to Nationality  for 2017</t>
  </si>
  <si>
    <t xml:space="preserve">  مجموع ولادات الإناث  
 Total female Births</t>
  </si>
  <si>
    <t xml:space="preserve">جبل لبنان
Monut Lebanon </t>
  </si>
  <si>
    <t>مجموع الوفيات
Total Births</t>
  </si>
  <si>
    <t>جدول 17: عدد الولادات شهرياّ بموجب قلم النفوس والجنس  في لبنان الجنوبي  للعام 2017
Table 17: Number of Births Monthly  in South-Lebanon  according  to  civil status  and Sex for 2017</t>
  </si>
  <si>
    <t xml:space="preserve">    مجموع وفيات الذكور  
 Total Male Deaths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</si>
</sst>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[Red]#,##0"/>
  </numFmts>
  <fonts count="19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  <charset val="178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color theme="1"/>
      <name val="Calibri"/>
      <family val="2"/>
      <scheme val="minor"/>
    </font>
    <font>
      <b/>
      <sz val="12"/>
      <name val="Times"/>
      <family val="1"/>
    </font>
    <font>
      <sz val="12"/>
      <name val="Times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i/>
      <sz val="12"/>
      <name val="Times"/>
      <family val="1"/>
    </font>
    <font>
      <sz val="11"/>
      <color theme="1"/>
      <name val="Calibri"/>
      <family val="2"/>
      <charset val="178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"/>
      <family val="1"/>
    </font>
    <font>
      <i/>
      <sz val="12"/>
      <name val="Times New Roman"/>
      <family val="1"/>
    </font>
    <font>
      <sz val="11"/>
      <color rgb="FF9C0006"/>
      <name val="Calibri"/>
      <family val="2"/>
      <scheme val="minor"/>
    </font>
    <font>
      <i/>
      <sz val="12"/>
      <name val="Times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 applyNumberFormat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2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72">
    <xf numFmtId="0" fontId="0" fillId="0" borderId="0" xfId="0"/>
    <xf numFmtId="0" fontId="4" fillId="0" borderId="0" xfId="0" applyFont="1" applyAlignment="1">
      <alignment vertical="center" wrapText="1"/>
    </xf>
    <xf numFmtId="0" fontId="7" fillId="0" borderId="1" xfId="11" applyFont="1" applyFill="1" applyBorder="1" applyAlignment="1">
      <alignment horizontal="center" vertical="center" wrapText="1" readingOrder="1"/>
    </xf>
    <xf numFmtId="164" fontId="8" fillId="0" borderId="1" xfId="13" applyNumberFormat="1" applyFont="1" applyFill="1" applyBorder="1" applyAlignment="1">
      <alignment horizontal="center" vertical="center" readingOrder="1"/>
    </xf>
    <xf numFmtId="3" fontId="8" fillId="0" borderId="1" xfId="13" applyNumberFormat="1" applyFont="1" applyFill="1" applyBorder="1" applyAlignment="1">
      <alignment horizontal="center" vertical="center" readingOrder="1"/>
    </xf>
    <xf numFmtId="0" fontId="7" fillId="3" borderId="1" xfId="8" applyFont="1" applyFill="1" applyBorder="1" applyAlignment="1">
      <alignment horizontal="center" vertical="center" wrapText="1" readingOrder="1"/>
    </xf>
    <xf numFmtId="164" fontId="8" fillId="3" borderId="1" xfId="13" applyNumberFormat="1" applyFont="1" applyFill="1" applyBorder="1" applyAlignment="1">
      <alignment horizontal="center" vertical="center" readingOrder="1"/>
    </xf>
    <xf numFmtId="0" fontId="9" fillId="0" borderId="0" xfId="0" applyFont="1"/>
    <xf numFmtId="0" fontId="7" fillId="2" borderId="1" xfId="9" applyFont="1" applyFill="1" applyBorder="1" applyAlignment="1">
      <alignment horizontal="center" vertical="center" wrapText="1" readingOrder="1"/>
    </xf>
    <xf numFmtId="164" fontId="8" fillId="0" borderId="1" xfId="2" applyNumberFormat="1" applyFont="1" applyFill="1" applyBorder="1" applyAlignment="1">
      <alignment horizontal="center" vertical="center" readingOrder="1"/>
    </xf>
    <xf numFmtId="3" fontId="8" fillId="0" borderId="1" xfId="2" applyNumberFormat="1" applyFont="1" applyFill="1" applyBorder="1" applyAlignment="1">
      <alignment horizontal="center" vertical="center" readingOrder="1"/>
    </xf>
    <xf numFmtId="0" fontId="7" fillId="3" borderId="3" xfId="8" applyFont="1" applyFill="1" applyBorder="1" applyAlignment="1">
      <alignment horizontal="center" vertical="center" wrapText="1" readingOrder="1"/>
    </xf>
    <xf numFmtId="0" fontId="9" fillId="2" borderId="0" xfId="0" applyFont="1" applyFill="1"/>
    <xf numFmtId="0" fontId="7" fillId="0" borderId="2" xfId="1" applyFont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 readingOrder="1"/>
    </xf>
    <xf numFmtId="0" fontId="7" fillId="0" borderId="1" xfId="8" applyFont="1" applyFill="1" applyBorder="1" applyAlignment="1">
      <alignment horizontal="center" vertical="center" wrapText="1" readingOrder="1"/>
    </xf>
    <xf numFmtId="164" fontId="8" fillId="0" borderId="1" xfId="13" applyNumberFormat="1" applyFont="1" applyFill="1" applyBorder="1" applyAlignment="1">
      <alignment horizontal="right" vertical="center" readingOrder="1"/>
    </xf>
    <xf numFmtId="164" fontId="7" fillId="0" borderId="1" xfId="0" applyNumberFormat="1" applyFont="1" applyFill="1" applyBorder="1" applyAlignment="1">
      <alignment horizontal="center" vertical="center" readingOrder="1"/>
    </xf>
    <xf numFmtId="164" fontId="11" fillId="3" borderId="1" xfId="13" applyNumberFormat="1" applyFont="1" applyFill="1" applyBorder="1" applyAlignment="1">
      <alignment horizontal="right" vertical="center" readingOrder="1"/>
    </xf>
    <xf numFmtId="164" fontId="7" fillId="0" borderId="1" xfId="13" applyNumberFormat="1" applyFont="1" applyFill="1" applyBorder="1" applyAlignment="1">
      <alignment horizontal="right" vertical="center" readingOrder="1"/>
    </xf>
    <xf numFmtId="164" fontId="8" fillId="0" borderId="1" xfId="13" applyNumberFormat="1" applyFont="1" applyFill="1" applyBorder="1" applyAlignment="1">
      <alignment vertical="center" readingOrder="1"/>
    </xf>
    <xf numFmtId="164" fontId="7" fillId="0" borderId="1" xfId="0" applyNumberFormat="1" applyFont="1" applyFill="1" applyBorder="1" applyAlignment="1">
      <alignment vertical="center" readingOrder="1"/>
    </xf>
    <xf numFmtId="164" fontId="7" fillId="0" borderId="1" xfId="13" applyNumberFormat="1" applyFont="1" applyFill="1" applyBorder="1" applyAlignment="1">
      <alignment vertical="center" readingOrder="1"/>
    </xf>
    <xf numFmtId="0" fontId="7" fillId="2" borderId="3" xfId="9" applyFont="1" applyFill="1" applyBorder="1" applyAlignment="1">
      <alignment horizontal="center" vertical="center" wrapText="1" readingOrder="1"/>
    </xf>
    <xf numFmtId="164" fontId="7" fillId="3" borderId="1" xfId="13" applyNumberFormat="1" applyFont="1" applyFill="1" applyBorder="1" applyAlignment="1">
      <alignment horizontal="center" vertical="center" readingOrder="1"/>
    </xf>
    <xf numFmtId="0" fontId="10" fillId="0" borderId="0" xfId="0" applyFont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readingOrder="1"/>
    </xf>
    <xf numFmtId="0" fontId="7" fillId="0" borderId="4" xfId="0" applyFont="1" applyFill="1" applyBorder="1" applyAlignment="1">
      <alignment vertical="center" textRotation="90" wrapText="1" readingOrder="1"/>
    </xf>
    <xf numFmtId="3" fontId="7" fillId="0" borderId="1" xfId="0" applyNumberFormat="1" applyFont="1" applyFill="1" applyBorder="1" applyAlignment="1">
      <alignment horizontal="center" vertical="center" readingOrder="1"/>
    </xf>
    <xf numFmtId="165" fontId="8" fillId="0" borderId="1" xfId="13" applyNumberFormat="1" applyFont="1" applyFill="1" applyBorder="1" applyAlignment="1">
      <alignment horizontal="right" vertical="center" readingOrder="1"/>
    </xf>
    <xf numFmtId="165" fontId="7" fillId="0" borderId="1" xfId="0" applyNumberFormat="1" applyFont="1" applyFill="1" applyBorder="1" applyAlignment="1">
      <alignment horizontal="right" vertical="center" readingOrder="1"/>
    </xf>
    <xf numFmtId="165" fontId="8" fillId="0" borderId="1" xfId="2" applyNumberFormat="1" applyFont="1" applyFill="1" applyBorder="1" applyAlignment="1">
      <alignment horizontal="right" vertical="center" readingOrder="1"/>
    </xf>
    <xf numFmtId="165" fontId="8" fillId="4" borderId="1" xfId="2" applyNumberFormat="1" applyFont="1" applyFill="1" applyBorder="1" applyAlignment="1">
      <alignment horizontal="right" vertical="center" readingOrder="1"/>
    </xf>
    <xf numFmtId="165" fontId="8" fillId="0" borderId="1" xfId="13" applyNumberFormat="1" applyFont="1" applyFill="1" applyBorder="1" applyAlignment="1">
      <alignment horizontal="center" vertical="center" readingOrder="1"/>
    </xf>
    <xf numFmtId="165" fontId="7" fillId="0" borderId="1" xfId="0" applyNumberFormat="1" applyFont="1" applyFill="1" applyBorder="1" applyAlignment="1">
      <alignment horizontal="center" vertical="center" readingOrder="1"/>
    </xf>
    <xf numFmtId="165" fontId="8" fillId="0" borderId="1" xfId="0" applyNumberFormat="1" applyFont="1" applyFill="1" applyBorder="1" applyAlignment="1">
      <alignment horizontal="center" vertical="center" readingOrder="1"/>
    </xf>
    <xf numFmtId="165" fontId="8" fillId="0" borderId="1" xfId="2" applyNumberFormat="1" applyFont="1" applyFill="1" applyBorder="1" applyAlignment="1">
      <alignment horizontal="center" vertical="center" readingOrder="1"/>
    </xf>
    <xf numFmtId="3" fontId="8" fillId="0" borderId="1" xfId="13" applyNumberFormat="1" applyFont="1" applyFill="1" applyBorder="1" applyAlignment="1">
      <alignment horizontal="right" vertical="center" readingOrder="1"/>
    </xf>
    <xf numFmtId="3" fontId="7" fillId="0" borderId="1" xfId="0" applyNumberFormat="1" applyFont="1" applyFill="1" applyBorder="1" applyAlignment="1">
      <alignment horizontal="right" vertical="center" readingOrder="1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7" fillId="0" borderId="2" xfId="52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7" fillId="0" borderId="2" xfId="52" applyFont="1" applyBorder="1" applyAlignment="1">
      <alignment horizontal="right" vertical="center" wrapText="1"/>
    </xf>
    <xf numFmtId="0" fontId="10" fillId="0" borderId="9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17" xfId="0" applyFont="1" applyBorder="1" applyAlignment="1">
      <alignment horizontal="center" vertical="top" wrapText="1"/>
    </xf>
    <xf numFmtId="3" fontId="8" fillId="0" borderId="1" xfId="2" applyNumberFormat="1" applyFont="1" applyFill="1" applyBorder="1" applyAlignment="1">
      <alignment horizontal="right" vertical="center" readingOrder="1"/>
    </xf>
    <xf numFmtId="164" fontId="8" fillId="0" borderId="1" xfId="2" applyNumberFormat="1" applyFont="1" applyFill="1" applyBorder="1" applyAlignment="1">
      <alignment horizontal="right" vertical="center" readingOrder="1"/>
    </xf>
    <xf numFmtId="164" fontId="7" fillId="3" borderId="1" xfId="2" applyNumberFormat="1" applyFont="1" applyFill="1" applyBorder="1" applyAlignment="1">
      <alignment horizontal="right" vertical="center" readingOrder="1"/>
    </xf>
    <xf numFmtId="164" fontId="7" fillId="3" borderId="1" xfId="22" applyNumberFormat="1" applyFont="1" applyFill="1" applyBorder="1" applyAlignment="1">
      <alignment horizontal="right" vertical="center" readingOrder="1"/>
    </xf>
    <xf numFmtId="164" fontId="8" fillId="0" borderId="1" xfId="39" applyNumberFormat="1" applyFont="1" applyFill="1" applyBorder="1" applyAlignment="1">
      <alignment horizontal="right" vertical="center" readingOrder="1"/>
    </xf>
    <xf numFmtId="3" fontId="8" fillId="0" borderId="1" xfId="39" applyNumberFormat="1" applyFont="1" applyFill="1" applyBorder="1" applyAlignment="1">
      <alignment horizontal="right" vertical="center" readingOrder="1"/>
    </xf>
    <xf numFmtId="3" fontId="8" fillId="0" borderId="1" xfId="33" applyNumberFormat="1" applyFont="1" applyFill="1" applyBorder="1" applyAlignment="1">
      <alignment horizontal="right" vertical="center" readingOrder="1"/>
    </xf>
    <xf numFmtId="164" fontId="8" fillId="0" borderId="1" xfId="33" applyNumberFormat="1" applyFont="1" applyFill="1" applyBorder="1" applyAlignment="1">
      <alignment horizontal="right" vertical="center" readingOrder="1"/>
    </xf>
    <xf numFmtId="164" fontId="7" fillId="3" borderId="1" xfId="33" applyNumberFormat="1" applyFont="1" applyFill="1" applyBorder="1" applyAlignment="1">
      <alignment horizontal="right" vertical="center" readingOrder="1"/>
    </xf>
    <xf numFmtId="0" fontId="10" fillId="0" borderId="0" xfId="0" applyFont="1" applyAlignment="1">
      <alignment horizontal="right" vertical="center" wrapText="1"/>
    </xf>
    <xf numFmtId="0" fontId="7" fillId="2" borderId="1" xfId="10" applyFont="1" applyFill="1" applyBorder="1" applyAlignment="1">
      <alignment horizontal="center" vertical="center" wrapText="1" readingOrder="1"/>
    </xf>
    <xf numFmtId="0" fontId="7" fillId="2" borderId="3" xfId="10" applyFont="1" applyFill="1" applyBorder="1" applyAlignment="1">
      <alignment horizontal="center" vertical="center" wrapText="1" readingOrder="1"/>
    </xf>
    <xf numFmtId="3" fontId="13" fillId="0" borderId="1" xfId="2" applyNumberFormat="1" applyFont="1" applyFill="1" applyBorder="1" applyAlignment="1">
      <alignment horizontal="center" vertical="center" readingOrder="1"/>
    </xf>
    <xf numFmtId="3" fontId="14" fillId="0" borderId="1" xfId="2" applyNumberFormat="1" applyFont="1" applyFill="1" applyBorder="1" applyAlignment="1">
      <alignment horizontal="center" vertical="center" readingOrder="1"/>
    </xf>
    <xf numFmtId="3" fontId="14" fillId="3" borderId="1" xfId="2" applyNumberFormat="1" applyFont="1" applyFill="1" applyBorder="1" applyAlignment="1">
      <alignment horizontal="center" vertical="center" readingOrder="1"/>
    </xf>
    <xf numFmtId="0" fontId="9" fillId="0" borderId="0" xfId="0" applyFont="1" applyAlignment="1">
      <alignment horizontal="right"/>
    </xf>
    <xf numFmtId="164" fontId="13" fillId="0" borderId="1" xfId="56" applyNumberFormat="1" applyFont="1" applyFill="1" applyBorder="1" applyAlignment="1">
      <alignment horizontal="right" vertical="center" readingOrder="1"/>
    </xf>
    <xf numFmtId="164" fontId="14" fillId="5" borderId="1" xfId="56" applyNumberFormat="1" applyFont="1" applyFill="1" applyBorder="1" applyAlignment="1">
      <alignment horizontal="right" vertical="center" readingOrder="1"/>
    </xf>
    <xf numFmtId="3" fontId="13" fillId="0" borderId="1" xfId="56" applyNumberFormat="1" applyFont="1" applyFill="1" applyBorder="1" applyAlignment="1">
      <alignment horizontal="right" vertical="center" readingOrder="1"/>
    </xf>
    <xf numFmtId="165" fontId="13" fillId="2" borderId="1" xfId="56" applyNumberFormat="1" applyFont="1" applyFill="1" applyBorder="1" applyAlignment="1">
      <alignment horizontal="right" vertical="center" readingOrder="1"/>
    </xf>
    <xf numFmtId="165" fontId="14" fillId="5" borderId="1" xfId="56" applyNumberFormat="1" applyFont="1" applyFill="1" applyBorder="1" applyAlignment="1">
      <alignment horizontal="right" vertical="center" readingOrder="1"/>
    </xf>
    <xf numFmtId="164" fontId="15" fillId="3" borderId="1" xfId="2" applyNumberFormat="1" applyFont="1" applyFill="1" applyBorder="1" applyAlignment="1">
      <alignment horizontal="center" vertical="center" readingOrder="1"/>
    </xf>
    <xf numFmtId="164" fontId="15" fillId="3" borderId="1" xfId="2" applyNumberFormat="1" applyFont="1" applyFill="1" applyBorder="1" applyAlignment="1">
      <alignment horizontal="right" vertical="center" readingOrder="1"/>
    </xf>
    <xf numFmtId="164" fontId="7" fillId="3" borderId="1" xfId="13" applyNumberFormat="1" applyFont="1" applyFill="1" applyBorder="1" applyAlignment="1">
      <alignment horizontal="right" vertical="center" readingOrder="1"/>
    </xf>
    <xf numFmtId="165" fontId="16" fillId="5" borderId="1" xfId="56" applyNumberFormat="1" applyFont="1" applyFill="1" applyBorder="1" applyAlignment="1">
      <alignment horizontal="right" vertical="center" readingOrder="1"/>
    </xf>
    <xf numFmtId="165" fontId="13" fillId="0" borderId="1" xfId="56" applyNumberFormat="1" applyFont="1" applyFill="1" applyBorder="1" applyAlignment="1">
      <alignment horizontal="right" vertical="center" readingOrder="1"/>
    </xf>
    <xf numFmtId="165" fontId="7" fillId="3" borderId="1" xfId="13" applyNumberFormat="1" applyFont="1" applyFill="1" applyBorder="1" applyAlignment="1">
      <alignment horizontal="right" vertical="center" readingOrder="1"/>
    </xf>
    <xf numFmtId="3" fontId="13" fillId="2" borderId="1" xfId="2" applyNumberFormat="1" applyFont="1" applyFill="1" applyBorder="1" applyAlignment="1">
      <alignment horizontal="right" vertical="center" readingOrder="1"/>
    </xf>
    <xf numFmtId="3" fontId="16" fillId="5" borderId="1" xfId="2" applyNumberFormat="1" applyFont="1" applyFill="1" applyBorder="1" applyAlignment="1">
      <alignment horizontal="right" vertical="center" readingOrder="1"/>
    </xf>
    <xf numFmtId="3" fontId="14" fillId="2" borderId="1" xfId="2" applyNumberFormat="1" applyFont="1" applyFill="1" applyBorder="1" applyAlignment="1">
      <alignment horizontal="right" vertical="center" readingOrder="1"/>
    </xf>
    <xf numFmtId="3" fontId="14" fillId="5" borderId="1" xfId="2" applyNumberFormat="1" applyFont="1" applyFill="1" applyBorder="1" applyAlignment="1">
      <alignment horizontal="right" vertical="center" readingOrder="1"/>
    </xf>
    <xf numFmtId="0" fontId="13" fillId="2" borderId="0" xfId="0" applyFont="1" applyFill="1" applyAlignment="1">
      <alignment horizontal="center" vertical="center" readingOrder="1"/>
    </xf>
    <xf numFmtId="3" fontId="13" fillId="0" borderId="1" xfId="2" applyNumberFormat="1" applyFont="1" applyFill="1" applyBorder="1" applyAlignment="1">
      <alignment horizontal="right" vertical="center" readingOrder="1"/>
    </xf>
    <xf numFmtId="3" fontId="8" fillId="0" borderId="1" xfId="13" applyNumberFormat="1" applyFont="1" applyFill="1" applyBorder="1" applyAlignment="1">
      <alignment vertical="center" readingOrder="1"/>
    </xf>
    <xf numFmtId="3" fontId="7" fillId="0" borderId="1" xfId="0" applyNumberFormat="1" applyFont="1" applyFill="1" applyBorder="1" applyAlignment="1">
      <alignment vertical="center" readingOrder="1"/>
    </xf>
    <xf numFmtId="3" fontId="8" fillId="0" borderId="1" xfId="0" applyNumberFormat="1" applyFont="1" applyFill="1" applyBorder="1" applyAlignment="1">
      <alignment vertical="center" readingOrder="1"/>
    </xf>
    <xf numFmtId="164" fontId="14" fillId="5" borderId="1" xfId="56" applyNumberFormat="1" applyFont="1" applyFill="1" applyBorder="1" applyAlignment="1">
      <alignment vertical="center" readingOrder="1"/>
    </xf>
    <xf numFmtId="0" fontId="7" fillId="2" borderId="1" xfId="9" applyFont="1" applyFill="1" applyBorder="1" applyAlignment="1">
      <alignment horizontal="right" vertical="center" wrapText="1" readingOrder="1"/>
    </xf>
    <xf numFmtId="0" fontId="9" fillId="0" borderId="0" xfId="0" applyFont="1" applyBorder="1"/>
    <xf numFmtId="165" fontId="14" fillId="0" borderId="0" xfId="56" applyNumberFormat="1" applyFont="1" applyFill="1" applyBorder="1" applyAlignment="1">
      <alignment horizontal="right" vertical="center" readingOrder="1"/>
    </xf>
    <xf numFmtId="165" fontId="14" fillId="2" borderId="0" xfId="56" applyNumberFormat="1" applyFont="1" applyFill="1" applyBorder="1" applyAlignment="1">
      <alignment horizontal="right" vertical="center" readingOrder="1"/>
    </xf>
    <xf numFmtId="0" fontId="9" fillId="2" borderId="0" xfId="0" applyFont="1" applyFill="1" applyBorder="1"/>
    <xf numFmtId="3" fontId="9" fillId="5" borderId="1" xfId="0" applyNumberFormat="1" applyFont="1" applyFill="1" applyBorder="1"/>
    <xf numFmtId="164" fontId="14" fillId="6" borderId="1" xfId="57" applyNumberFormat="1" applyFont="1" applyBorder="1" applyAlignment="1">
      <alignment horizontal="center" vertical="center" readingOrder="1"/>
    </xf>
    <xf numFmtId="0" fontId="9" fillId="0" borderId="1" xfId="0" applyFont="1" applyBorder="1"/>
    <xf numFmtId="3" fontId="7" fillId="3" borderId="1" xfId="0" applyNumberFormat="1" applyFont="1" applyFill="1" applyBorder="1" applyAlignment="1">
      <alignment horizontal="center" vertical="center" readingOrder="1"/>
    </xf>
    <xf numFmtId="3" fontId="14" fillId="2" borderId="1" xfId="2" applyNumberFormat="1" applyFont="1" applyFill="1" applyBorder="1" applyAlignment="1">
      <alignment horizontal="center" vertical="center" readingOrder="1"/>
    </xf>
    <xf numFmtId="3" fontId="14" fillId="5" borderId="1" xfId="2" applyNumberFormat="1" applyFont="1" applyFill="1" applyBorder="1" applyAlignment="1">
      <alignment horizontal="center" vertical="center" readingOrder="1"/>
    </xf>
    <xf numFmtId="164" fontId="18" fillId="3" borderId="1" xfId="0" applyNumberFormat="1" applyFont="1" applyFill="1" applyBorder="1" applyAlignment="1">
      <alignment horizontal="center" vertical="center" readingOrder="1"/>
    </xf>
    <xf numFmtId="164" fontId="9" fillId="0" borderId="0" xfId="0" applyNumberFormat="1" applyFont="1"/>
    <xf numFmtId="165" fontId="9" fillId="0" borderId="0" xfId="0" applyNumberFormat="1" applyFont="1"/>
    <xf numFmtId="3" fontId="9" fillId="0" borderId="0" xfId="0" applyNumberFormat="1" applyFont="1"/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7" fillId="3" borderId="1" xfId="1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 readingOrder="1"/>
    </xf>
    <xf numFmtId="0" fontId="7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180" wrapText="1"/>
    </xf>
    <xf numFmtId="0" fontId="9" fillId="0" borderId="1" xfId="0" applyFont="1" applyBorder="1" applyAlignment="1">
      <alignment horizontal="center" vertical="center" textRotation="180"/>
    </xf>
    <xf numFmtId="0" fontId="7" fillId="0" borderId="1" xfId="0" applyFont="1" applyFill="1" applyBorder="1" applyAlignment="1">
      <alignment horizontal="center" vertical="center" textRotation="90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2" borderId="3" xfId="10" applyFont="1" applyFill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center" vertical="center" textRotation="90" wrapText="1" readingOrder="1"/>
    </xf>
    <xf numFmtId="0" fontId="7" fillId="0" borderId="5" xfId="0" applyFont="1" applyFill="1" applyBorder="1" applyAlignment="1">
      <alignment horizontal="center" vertical="center" textRotation="90" wrapText="1" readingOrder="1"/>
    </xf>
    <xf numFmtId="0" fontId="7" fillId="0" borderId="11" xfId="0" applyFont="1" applyFill="1" applyBorder="1" applyAlignment="1">
      <alignment horizontal="center" vertical="center" textRotation="90" wrapText="1" readingOrder="1"/>
    </xf>
    <xf numFmtId="0" fontId="7" fillId="0" borderId="6" xfId="0" applyFont="1" applyFill="1" applyBorder="1" applyAlignment="1">
      <alignment horizontal="center" vertical="center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 wrapText="1" readingOrder="1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/>
    </xf>
    <xf numFmtId="0" fontId="9" fillId="0" borderId="19" xfId="0" applyFont="1" applyBorder="1"/>
    <xf numFmtId="0" fontId="10" fillId="0" borderId="19" xfId="0" applyFont="1" applyBorder="1" applyAlignment="1">
      <alignment horizontal="right" vertical="justify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 readingOrder="1"/>
    </xf>
    <xf numFmtId="0" fontId="9" fillId="0" borderId="0" xfId="0" applyFont="1" applyFill="1"/>
    <xf numFmtId="0" fontId="7" fillId="0" borderId="1" xfId="9" applyFont="1" applyFill="1" applyBorder="1" applyAlignment="1">
      <alignment horizontal="center" vertical="center" wrapText="1" readingOrder="1"/>
    </xf>
    <xf numFmtId="164" fontId="11" fillId="0" borderId="1" xfId="13" applyNumberFormat="1" applyFont="1" applyFill="1" applyBorder="1" applyAlignment="1">
      <alignment vertical="center" readingOrder="1"/>
    </xf>
    <xf numFmtId="0" fontId="7" fillId="0" borderId="3" xfId="9" applyFont="1" applyFill="1" applyBorder="1" applyAlignment="1">
      <alignment horizontal="center" vertical="center" wrapText="1" readingOrder="1"/>
    </xf>
    <xf numFmtId="0" fontId="7" fillId="0" borderId="3" xfId="10" applyFont="1" applyFill="1" applyBorder="1" applyAlignment="1">
      <alignment horizontal="center" vertical="center" wrapText="1" readingOrder="1"/>
    </xf>
    <xf numFmtId="164" fontId="9" fillId="0" borderId="0" xfId="0" applyNumberFormat="1" applyFont="1" applyFill="1"/>
    <xf numFmtId="0" fontId="7" fillId="0" borderId="1" xfId="9" applyFont="1" applyFill="1" applyBorder="1" applyAlignment="1">
      <alignment horizontal="right" vertical="center" wrapText="1" readingOrder="1"/>
    </xf>
    <xf numFmtId="165" fontId="9" fillId="0" borderId="0" xfId="0" applyNumberFormat="1" applyFont="1" applyFill="1"/>
    <xf numFmtId="0" fontId="9" fillId="0" borderId="0" xfId="0" applyFont="1" applyFill="1" applyBorder="1"/>
    <xf numFmtId="3" fontId="9" fillId="0" borderId="0" xfId="0" applyNumberFormat="1" applyFont="1" applyFill="1"/>
    <xf numFmtId="0" fontId="9" fillId="0" borderId="1" xfId="0" applyFont="1" applyFill="1" applyBorder="1"/>
    <xf numFmtId="0" fontId="9" fillId="0" borderId="0" xfId="0" applyFont="1" applyFill="1" applyAlignment="1">
      <alignment horizontal="center" vertical="center"/>
    </xf>
    <xf numFmtId="3" fontId="14" fillId="0" borderId="1" xfId="2" applyNumberFormat="1" applyFont="1" applyFill="1" applyBorder="1" applyAlignment="1">
      <alignment horizontal="right" vertical="center" readingOrder="1"/>
    </xf>
    <xf numFmtId="3" fontId="7" fillId="7" borderId="1" xfId="0" applyNumberFormat="1" applyFont="1" applyFill="1" applyBorder="1" applyAlignment="1">
      <alignment horizontal="center" vertical="center" readingOrder="1"/>
    </xf>
    <xf numFmtId="3" fontId="16" fillId="7" borderId="1" xfId="2" applyNumberFormat="1" applyFont="1" applyFill="1" applyBorder="1" applyAlignment="1">
      <alignment horizontal="right" vertical="center" readingOrder="1"/>
    </xf>
    <xf numFmtId="3" fontId="14" fillId="8" borderId="1" xfId="2" applyNumberFormat="1" applyFont="1" applyFill="1" applyBorder="1" applyAlignment="1">
      <alignment horizontal="right" vertical="center" readingOrder="1"/>
    </xf>
    <xf numFmtId="0" fontId="7" fillId="7" borderId="1" xfId="8" applyFont="1" applyFill="1" applyBorder="1" applyAlignment="1">
      <alignment horizontal="center" vertical="center" wrapText="1" readingOrder="1"/>
    </xf>
    <xf numFmtId="0" fontId="7" fillId="8" borderId="1" xfId="0" applyFont="1" applyFill="1" applyBorder="1" applyAlignment="1">
      <alignment horizontal="center" vertical="center" wrapText="1" readingOrder="1"/>
    </xf>
    <xf numFmtId="165" fontId="14" fillId="8" borderId="1" xfId="56" applyNumberFormat="1" applyFont="1" applyFill="1" applyBorder="1" applyAlignment="1">
      <alignment horizontal="right" vertical="center" readingOrder="1"/>
    </xf>
    <xf numFmtId="165" fontId="16" fillId="7" borderId="1" xfId="56" applyNumberFormat="1" applyFont="1" applyFill="1" applyBorder="1" applyAlignment="1">
      <alignment horizontal="right" vertical="center" readingOrder="1"/>
    </xf>
    <xf numFmtId="0" fontId="7" fillId="7" borderId="1" xfId="0" applyFont="1" applyFill="1" applyBorder="1" applyAlignment="1">
      <alignment horizontal="center" vertical="center" wrapText="1" readingOrder="1"/>
    </xf>
    <xf numFmtId="165" fontId="7" fillId="7" borderId="1" xfId="2" applyNumberFormat="1" applyFont="1" applyFill="1" applyBorder="1" applyAlignment="1">
      <alignment horizontal="center" vertical="center" readingOrder="1"/>
    </xf>
    <xf numFmtId="165" fontId="14" fillId="7" borderId="1" xfId="56" applyNumberFormat="1" applyFont="1" applyFill="1" applyBorder="1" applyAlignment="1">
      <alignment horizontal="right" vertical="center" readingOrder="1"/>
    </xf>
    <xf numFmtId="165" fontId="14" fillId="3" borderId="1" xfId="56" applyNumberFormat="1" applyFont="1" applyFill="1" applyBorder="1" applyAlignment="1">
      <alignment horizontal="right" vertical="center" readingOrder="1"/>
    </xf>
    <xf numFmtId="164" fontId="7" fillId="7" borderId="1" xfId="13" applyNumberFormat="1" applyFont="1" applyFill="1" applyBorder="1" applyAlignment="1">
      <alignment horizontal="center" vertical="center" readingOrder="1"/>
    </xf>
    <xf numFmtId="164" fontId="8" fillId="7" borderId="1" xfId="13" applyNumberFormat="1" applyFont="1" applyFill="1" applyBorder="1" applyAlignment="1">
      <alignment horizontal="center" vertical="center" readingOrder="1"/>
    </xf>
  </cellXfs>
  <cellStyles count="58">
    <cellStyle name="Bad" xfId="57" builtinId="27"/>
    <cellStyle name="Comma" xfId="56" builtinId="3"/>
    <cellStyle name="Comma 2" xfId="2"/>
    <cellStyle name="Comma 3" xfId="13"/>
    <cellStyle name="Comma 5" xfId="45"/>
    <cellStyle name="Comma 6" xfId="22"/>
    <cellStyle name="Comma 7" xfId="33"/>
    <cellStyle name="Comma 8" xfId="39"/>
    <cellStyle name="Comma 9" xfId="51"/>
    <cellStyle name="MS_Arabic" xfId="3"/>
    <cellStyle name="Normal" xfId="0" builtinId="0"/>
    <cellStyle name="Normal 10" xfId="27"/>
    <cellStyle name="Normal 11" xfId="32"/>
    <cellStyle name="Normal 12" xfId="38"/>
    <cellStyle name="Normal 13" xfId="50"/>
    <cellStyle name="Normal 2" xfId="1"/>
    <cellStyle name="Normal 2 10" xfId="52"/>
    <cellStyle name="Normal 2 2" xfId="4"/>
    <cellStyle name="Normal 2 3" xfId="14"/>
    <cellStyle name="Normal 2 4" xfId="18"/>
    <cellStyle name="Normal 2 5" xfId="23"/>
    <cellStyle name="Normal 2 6" xfId="28"/>
    <cellStyle name="Normal 2 7" xfId="34"/>
    <cellStyle name="Normal 2 8" xfId="40"/>
    <cellStyle name="Normal 2 9" xfId="46"/>
    <cellStyle name="Normal 3" xfId="5"/>
    <cellStyle name="Normal 3 2" xfId="15"/>
    <cellStyle name="Normal 3 3" xfId="19"/>
    <cellStyle name="Normal 3 4" xfId="24"/>
    <cellStyle name="Normal 3 5" xfId="29"/>
    <cellStyle name="Normal 3 6" xfId="35"/>
    <cellStyle name="Normal 3 7" xfId="41"/>
    <cellStyle name="Normal 3 8" xfId="47"/>
    <cellStyle name="Normal 3 9" xfId="53"/>
    <cellStyle name="Normal 4" xfId="10"/>
    <cellStyle name="Normal 5" xfId="6"/>
    <cellStyle name="Normal 5 2" xfId="16"/>
    <cellStyle name="Normal 5 3" xfId="20"/>
    <cellStyle name="Normal 5 4" xfId="25"/>
    <cellStyle name="Normal 5 5" xfId="30"/>
    <cellStyle name="Normal 5 6" xfId="36"/>
    <cellStyle name="Normal 5 7" xfId="42"/>
    <cellStyle name="Normal 5 8" xfId="48"/>
    <cellStyle name="Normal 5 9" xfId="54"/>
    <cellStyle name="Normal 6" xfId="7"/>
    <cellStyle name="Normal 6 2" xfId="17"/>
    <cellStyle name="Normal 6 3" xfId="21"/>
    <cellStyle name="Normal 6 4" xfId="26"/>
    <cellStyle name="Normal 6 5" xfId="31"/>
    <cellStyle name="Normal 6 6" xfId="37"/>
    <cellStyle name="Normal 6 7" xfId="43"/>
    <cellStyle name="Normal 6 8" xfId="49"/>
    <cellStyle name="Normal 6 9" xfId="55"/>
    <cellStyle name="Normal 7" xfId="12"/>
    <cellStyle name="Normal 9" xfId="44"/>
    <cellStyle name="Normal_bourse2" xfId="11"/>
    <cellStyle name="Normal_page_10_11" xfId="8"/>
    <cellStyle name="Normal_page_14_15" xfId="9"/>
  </cellStyles>
  <dxfs count="0"/>
  <tableStyles count="0" defaultTableStyle="TableStyleMedium9" defaultPivotStyle="PivotStyleLight16"/>
  <colors>
    <mruColors>
      <color rgb="FF52525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9"/>
  <sheetViews>
    <sheetView rightToLeft="1" workbookViewId="0">
      <selection activeCell="B40" sqref="B40:K40"/>
    </sheetView>
  </sheetViews>
  <sheetFormatPr defaultRowHeight="15"/>
  <cols>
    <col min="12" max="12" width="9.5703125" customWidth="1"/>
  </cols>
  <sheetData>
    <row r="2" spans="2:12" ht="26.25">
      <c r="B2" s="120" t="s">
        <v>105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4" spans="2:12" ht="39.75" customHeight="1">
      <c r="B4" s="118" t="s">
        <v>555</v>
      </c>
      <c r="C4" s="118"/>
      <c r="D4" s="118"/>
      <c r="E4" s="118"/>
      <c r="F4" s="118"/>
      <c r="G4" s="118"/>
      <c r="H4" s="118"/>
      <c r="I4" s="118"/>
      <c r="J4" s="118"/>
      <c r="K4" s="118"/>
      <c r="L4" s="1" t="s">
        <v>548</v>
      </c>
    </row>
    <row r="5" spans="2:12" ht="45" customHeight="1">
      <c r="B5" s="118" t="s">
        <v>556</v>
      </c>
      <c r="C5" s="118"/>
      <c r="D5" s="118"/>
      <c r="E5" s="118"/>
      <c r="F5" s="118"/>
      <c r="G5" s="118"/>
      <c r="H5" s="118"/>
      <c r="I5" s="118"/>
      <c r="J5" s="118"/>
      <c r="K5" s="118"/>
      <c r="L5" s="1" t="s">
        <v>548</v>
      </c>
    </row>
    <row r="6" spans="2:12" ht="45" customHeight="1">
      <c r="B6" s="118" t="s">
        <v>557</v>
      </c>
      <c r="C6" s="118"/>
      <c r="D6" s="118"/>
      <c r="E6" s="118"/>
      <c r="F6" s="118"/>
      <c r="G6" s="118"/>
      <c r="H6" s="118"/>
      <c r="I6" s="118"/>
      <c r="J6" s="118"/>
      <c r="K6" s="118"/>
      <c r="L6" s="1" t="s">
        <v>548</v>
      </c>
    </row>
    <row r="7" spans="2:12" ht="45" customHeight="1">
      <c r="B7" s="118" t="s">
        <v>558</v>
      </c>
      <c r="C7" s="118"/>
      <c r="D7" s="118"/>
      <c r="E7" s="118"/>
      <c r="F7" s="118"/>
      <c r="G7" s="118"/>
      <c r="H7" s="118"/>
      <c r="I7" s="118"/>
      <c r="J7" s="118"/>
      <c r="K7" s="118"/>
      <c r="L7" s="1" t="s">
        <v>548</v>
      </c>
    </row>
    <row r="8" spans="2:12" ht="35.25" customHeight="1">
      <c r="B8" s="118" t="s">
        <v>559</v>
      </c>
      <c r="C8" s="118"/>
      <c r="D8" s="118"/>
      <c r="E8" s="118"/>
      <c r="F8" s="118"/>
      <c r="G8" s="118"/>
      <c r="H8" s="118"/>
      <c r="I8" s="118"/>
      <c r="J8" s="118"/>
      <c r="K8" s="118"/>
      <c r="L8" s="1" t="s">
        <v>549</v>
      </c>
    </row>
    <row r="9" spans="2:12" ht="41.25" customHeight="1">
      <c r="B9" s="118" t="s">
        <v>560</v>
      </c>
      <c r="C9" s="118"/>
      <c r="D9" s="118"/>
      <c r="E9" s="118"/>
      <c r="F9" s="118"/>
      <c r="G9" s="118"/>
      <c r="H9" s="118"/>
      <c r="I9" s="118"/>
      <c r="J9" s="118"/>
      <c r="K9" s="118"/>
      <c r="L9" s="1" t="s">
        <v>549</v>
      </c>
    </row>
    <row r="10" spans="2:12" ht="32.25" customHeight="1">
      <c r="B10" s="118" t="s">
        <v>561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" t="s">
        <v>549</v>
      </c>
    </row>
    <row r="11" spans="2:12" ht="36.75" customHeight="1">
      <c r="B11" s="118" t="s">
        <v>562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" t="s">
        <v>549</v>
      </c>
    </row>
    <row r="12" spans="2:12" ht="30" customHeight="1">
      <c r="B12" s="118" t="s">
        <v>563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" t="s">
        <v>550</v>
      </c>
    </row>
    <row r="13" spans="2:12" ht="43.5" customHeight="1">
      <c r="B13" s="118" t="s">
        <v>564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" t="s">
        <v>550</v>
      </c>
    </row>
    <row r="14" spans="2:12" ht="40.5" customHeight="1">
      <c r="B14" s="118" t="s">
        <v>565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" t="s">
        <v>550</v>
      </c>
    </row>
    <row r="15" spans="2:12" ht="30.75" customHeight="1">
      <c r="B15" s="118" t="s">
        <v>566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" t="s">
        <v>550</v>
      </c>
    </row>
    <row r="16" spans="2:12" ht="30">
      <c r="B16" s="118" t="s">
        <v>567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" t="s">
        <v>100</v>
      </c>
    </row>
    <row r="17" spans="2:12" ht="35.25" customHeight="1">
      <c r="B17" s="118" t="s">
        <v>568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" t="s">
        <v>100</v>
      </c>
    </row>
    <row r="18" spans="2:12" ht="34.5" customHeight="1">
      <c r="B18" s="118" t="s">
        <v>569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" t="s">
        <v>100</v>
      </c>
    </row>
    <row r="19" spans="2:12" ht="31.5" customHeight="1">
      <c r="B19" s="118" t="s">
        <v>570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" t="s">
        <v>100</v>
      </c>
    </row>
    <row r="20" spans="2:12" ht="35.25" customHeight="1">
      <c r="B20" s="118" t="s">
        <v>571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" t="s">
        <v>101</v>
      </c>
    </row>
    <row r="21" spans="2:12" ht="30">
      <c r="B21" s="118" t="s">
        <v>572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" t="s">
        <v>101</v>
      </c>
    </row>
    <row r="22" spans="2:12" ht="41.25" customHeight="1">
      <c r="B22" s="118" t="s">
        <v>573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" t="s">
        <v>101</v>
      </c>
    </row>
    <row r="23" spans="2:12" ht="32.25" customHeight="1">
      <c r="B23" s="118" t="s">
        <v>574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" t="s">
        <v>101</v>
      </c>
    </row>
    <row r="24" spans="2:12" ht="33" customHeight="1">
      <c r="B24" s="119" t="s">
        <v>575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" t="s">
        <v>101</v>
      </c>
    </row>
    <row r="25" spans="2:12" ht="42" customHeight="1">
      <c r="B25" s="118" t="s">
        <v>576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" t="s">
        <v>102</v>
      </c>
    </row>
    <row r="26" spans="2:12" ht="30.75" customHeight="1">
      <c r="B26" s="118" t="s">
        <v>577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" t="s">
        <v>102</v>
      </c>
    </row>
    <row r="27" spans="2:12" ht="30" customHeight="1">
      <c r="B27" s="118" t="s">
        <v>578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" t="s">
        <v>102</v>
      </c>
    </row>
    <row r="28" spans="2:12" ht="29.25" customHeight="1">
      <c r="B28" s="118" t="s">
        <v>579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" t="s">
        <v>102</v>
      </c>
    </row>
    <row r="29" spans="2:12" ht="33" customHeight="1">
      <c r="B29" s="118" t="s">
        <v>580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" t="s">
        <v>103</v>
      </c>
    </row>
    <row r="30" spans="2:12" ht="33" customHeight="1">
      <c r="B30" s="118" t="s">
        <v>581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" t="s">
        <v>103</v>
      </c>
    </row>
    <row r="31" spans="2:12" ht="38.25" customHeight="1">
      <c r="B31" s="118" t="s">
        <v>582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" t="s">
        <v>103</v>
      </c>
    </row>
    <row r="32" spans="2:12" ht="39.75" customHeight="1">
      <c r="B32" s="118" t="s">
        <v>583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" t="s">
        <v>103</v>
      </c>
    </row>
    <row r="33" spans="2:12" ht="30">
      <c r="B33" s="118" t="s">
        <v>584</v>
      </c>
      <c r="C33" s="118"/>
      <c r="D33" s="118"/>
      <c r="E33" s="118"/>
      <c r="F33" s="118"/>
      <c r="G33" s="118"/>
      <c r="H33" s="118"/>
      <c r="I33" s="118"/>
      <c r="J33" s="118"/>
      <c r="L33" s="1" t="s">
        <v>104</v>
      </c>
    </row>
    <row r="34" spans="2:12" ht="30" customHeight="1">
      <c r="B34" s="118" t="s">
        <v>585</v>
      </c>
      <c r="C34" s="118"/>
      <c r="D34" s="118"/>
      <c r="E34" s="118"/>
      <c r="F34" s="118"/>
      <c r="G34" s="118"/>
      <c r="H34" s="118"/>
      <c r="I34" s="118"/>
      <c r="J34" s="63"/>
      <c r="L34" s="1" t="s">
        <v>104</v>
      </c>
    </row>
    <row r="35" spans="2:12" ht="30" customHeight="1">
      <c r="B35" s="118" t="s">
        <v>586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" t="s">
        <v>104</v>
      </c>
    </row>
    <row r="36" spans="2:12" ht="30" customHeight="1">
      <c r="B36" s="118" t="s">
        <v>587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" t="s">
        <v>104</v>
      </c>
    </row>
    <row r="37" spans="2:12" ht="30.75" customHeight="1">
      <c r="B37" s="117" t="s">
        <v>588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" t="s">
        <v>551</v>
      </c>
    </row>
    <row r="38" spans="2:12" ht="32.25" customHeight="1">
      <c r="B38" s="118" t="s">
        <v>589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" t="s">
        <v>552</v>
      </c>
    </row>
    <row r="39" spans="2:12" ht="33" customHeight="1">
      <c r="B39" s="118" t="s">
        <v>590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" t="s">
        <v>552</v>
      </c>
    </row>
    <row r="40" spans="2:12" ht="36.75" customHeight="1">
      <c r="B40" s="118" t="s">
        <v>591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" t="s">
        <v>115</v>
      </c>
    </row>
    <row r="44" spans="2:12">
      <c r="L44" s="1"/>
    </row>
    <row r="46" spans="2:12">
      <c r="L46" s="1"/>
    </row>
    <row r="48" spans="2:12">
      <c r="L48" s="1"/>
    </row>
    <row r="50" spans="12:12">
      <c r="L50" s="1"/>
    </row>
    <row r="52" spans="12:12">
      <c r="L52" s="1"/>
    </row>
    <row r="54" spans="12:12">
      <c r="L54" s="1"/>
    </row>
    <row r="56" spans="12:12">
      <c r="L56" s="1"/>
    </row>
    <row r="58" spans="12:12">
      <c r="L58" s="1"/>
    </row>
    <row r="60" spans="12:12">
      <c r="L60" s="1"/>
    </row>
    <row r="62" spans="12:12">
      <c r="L62" s="1"/>
    </row>
    <row r="64" spans="12:12">
      <c r="L64" s="1"/>
    </row>
    <row r="66" spans="12:12">
      <c r="L66" s="1"/>
    </row>
    <row r="68" spans="12:12">
      <c r="L68" s="1"/>
    </row>
    <row r="70" spans="12:12">
      <c r="L70" s="1"/>
    </row>
    <row r="72" spans="12:12">
      <c r="L72" s="1"/>
    </row>
    <row r="74" spans="12:12">
      <c r="L74" s="1"/>
    </row>
    <row r="76" spans="12:12">
      <c r="L76" s="1"/>
    </row>
    <row r="78" spans="12:12">
      <c r="L78" s="1"/>
    </row>
    <row r="80" spans="12:12">
      <c r="L80" s="1"/>
    </row>
    <row r="82" spans="12:12">
      <c r="L82" s="1"/>
    </row>
    <row r="84" spans="12:12">
      <c r="L84" s="1"/>
    </row>
    <row r="86" spans="12:12">
      <c r="L86" s="1"/>
    </row>
    <row r="88" spans="12:12">
      <c r="L88" s="1"/>
    </row>
    <row r="90" spans="12:12">
      <c r="L90" s="1"/>
    </row>
    <row r="92" spans="12:12">
      <c r="L92" s="1"/>
    </row>
    <row r="94" spans="12:12">
      <c r="L94" s="1"/>
    </row>
    <row r="96" spans="12:12">
      <c r="L96" s="1"/>
    </row>
    <row r="97" spans="12:12">
      <c r="L97" s="1"/>
    </row>
    <row r="99" spans="12:12">
      <c r="L99" s="1"/>
    </row>
    <row r="101" spans="12:12">
      <c r="L101" s="1"/>
    </row>
    <row r="103" spans="12:12">
      <c r="L103" s="1"/>
    </row>
    <row r="105" spans="12:12">
      <c r="L105" s="1"/>
    </row>
    <row r="107" spans="12:12">
      <c r="L107" s="1"/>
    </row>
    <row r="109" spans="12:12">
      <c r="L109" s="1"/>
    </row>
    <row r="111" spans="12:12">
      <c r="L111" s="1"/>
    </row>
    <row r="113" spans="12:12">
      <c r="L113" s="1"/>
    </row>
    <row r="115" spans="12:12">
      <c r="L115" s="1"/>
    </row>
    <row r="117" spans="12:12">
      <c r="L117" s="1"/>
    </row>
    <row r="119" spans="12:12">
      <c r="L119" s="1"/>
    </row>
    <row r="121" spans="12:12">
      <c r="L121" s="1"/>
    </row>
    <row r="123" spans="12:12">
      <c r="L123" s="1"/>
    </row>
    <row r="125" spans="12:12">
      <c r="L125" s="1"/>
    </row>
    <row r="127" spans="12:12">
      <c r="L127" s="1"/>
    </row>
    <row r="129" spans="12:12">
      <c r="L129" s="1"/>
    </row>
    <row r="131" spans="12:12">
      <c r="L131" s="1"/>
    </row>
    <row r="133" spans="12:12">
      <c r="L133" s="1"/>
    </row>
    <row r="135" spans="12:12">
      <c r="L135" s="1"/>
    </row>
    <row r="137" spans="12:12">
      <c r="L137" s="1"/>
    </row>
    <row r="139" spans="12:12">
      <c r="L139" s="1"/>
    </row>
    <row r="141" spans="12:12">
      <c r="L141" s="1"/>
    </row>
    <row r="143" spans="12:12">
      <c r="L143" s="1"/>
    </row>
    <row r="145" spans="12:12">
      <c r="L145" s="1"/>
    </row>
    <row r="147" spans="12:12">
      <c r="L147" s="1"/>
    </row>
    <row r="149" spans="12:12">
      <c r="L149" s="1"/>
    </row>
  </sheetData>
  <mergeCells count="38">
    <mergeCell ref="B35:K35"/>
    <mergeCell ref="B36:K36"/>
    <mergeCell ref="B16:K16"/>
    <mergeCell ref="B20:K20"/>
    <mergeCell ref="B32:K32"/>
    <mergeCell ref="B33:J33"/>
    <mergeCell ref="B34:I34"/>
    <mergeCell ref="B2:L2"/>
    <mergeCell ref="B31:K31"/>
    <mergeCell ref="B17:K17"/>
    <mergeCell ref="B14:K14"/>
    <mergeCell ref="B15:K15"/>
    <mergeCell ref="B10:K10"/>
    <mergeCell ref="B11:K11"/>
    <mergeCell ref="B9:K9"/>
    <mergeCell ref="B12:K12"/>
    <mergeCell ref="B13:K13"/>
    <mergeCell ref="B4:K4"/>
    <mergeCell ref="B5:K5"/>
    <mergeCell ref="B29:K29"/>
    <mergeCell ref="B6:K6"/>
    <mergeCell ref="B30:K30"/>
    <mergeCell ref="B37:K37"/>
    <mergeCell ref="B38:K38"/>
    <mergeCell ref="B39:K39"/>
    <mergeCell ref="B40:K40"/>
    <mergeCell ref="B7:K7"/>
    <mergeCell ref="B8:K8"/>
    <mergeCell ref="B25:K25"/>
    <mergeCell ref="B26:K26"/>
    <mergeCell ref="B27:K27"/>
    <mergeCell ref="B23:K23"/>
    <mergeCell ref="B24:K24"/>
    <mergeCell ref="B18:K18"/>
    <mergeCell ref="B19:K19"/>
    <mergeCell ref="B22:K22"/>
    <mergeCell ref="B21:K21"/>
    <mergeCell ref="B28:K2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rightToLeft="1" workbookViewId="0">
      <selection sqref="A1:N1"/>
    </sheetView>
  </sheetViews>
  <sheetFormatPr defaultColWidth="9.140625" defaultRowHeight="15.75"/>
  <cols>
    <col min="1" max="1" width="30.7109375" style="7" customWidth="1"/>
    <col min="2" max="2" width="12.28515625" style="7" customWidth="1"/>
    <col min="3" max="3" width="12.42578125" style="7" customWidth="1"/>
    <col min="4" max="9" width="9.140625" style="7"/>
    <col min="10" max="10" width="12.5703125" style="7" customWidth="1"/>
    <col min="11" max="11" width="13" style="7" customWidth="1"/>
    <col min="12" max="12" width="11.42578125" style="7" customWidth="1"/>
    <col min="13" max="13" width="12.140625" style="7" customWidth="1"/>
    <col min="14" max="14" width="10.5703125" style="7" bestFit="1" customWidth="1"/>
    <col min="15" max="16384" width="9.140625" style="7"/>
  </cols>
  <sheetData>
    <row r="1" spans="1:14" ht="46.5" customHeight="1">
      <c r="A1" s="117" t="s">
        <v>588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3" spans="1:14" ht="66" customHeight="1">
      <c r="A3" s="43" t="s">
        <v>134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14" t="s">
        <v>53</v>
      </c>
    </row>
    <row r="4" spans="1:14" ht="31.5">
      <c r="A4" s="42" t="s">
        <v>106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31.5">
      <c r="A5" s="42" t="s">
        <v>107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1:14" ht="31.5">
      <c r="A6" s="42" t="s">
        <v>108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  <row r="8" spans="1:14">
      <c r="A8" s="7" t="s">
        <v>135</v>
      </c>
    </row>
    <row r="9" spans="1:14">
      <c r="A9" s="7" t="s">
        <v>136</v>
      </c>
    </row>
  </sheetData>
  <mergeCells count="1">
    <mergeCell ref="A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3"/>
  <sheetViews>
    <sheetView rightToLeft="1" workbookViewId="0">
      <selection activeCell="B7" sqref="B7:O7"/>
    </sheetView>
  </sheetViews>
  <sheetFormatPr defaultColWidth="9.140625" defaultRowHeight="15.75"/>
  <cols>
    <col min="1" max="1" width="7.28515625" style="7" customWidth="1"/>
    <col min="2" max="2" width="31.28515625" style="7" customWidth="1"/>
    <col min="3" max="3" width="14.42578125" style="7" customWidth="1"/>
    <col min="4" max="4" width="11.85546875" style="7" customWidth="1"/>
    <col min="5" max="10" width="9.140625" style="7"/>
    <col min="11" max="11" width="13.5703125" style="7" customWidth="1"/>
    <col min="12" max="12" width="11.5703125" style="7" customWidth="1"/>
    <col min="13" max="13" width="11.7109375" style="7" customWidth="1"/>
    <col min="14" max="14" width="12.42578125" style="7" customWidth="1"/>
    <col min="15" max="15" width="14.85546875" style="7" customWidth="1"/>
    <col min="16" max="16384" width="9.140625" style="7"/>
  </cols>
  <sheetData>
    <row r="2" spans="1:15" ht="57" customHeight="1">
      <c r="B2" s="118" t="s">
        <v>589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6.5" thickBot="1">
      <c r="B3" s="140"/>
      <c r="C3" s="141"/>
      <c r="D3" s="141"/>
      <c r="E3" s="141"/>
    </row>
    <row r="4" spans="1:15" ht="33" thickTop="1" thickBot="1">
      <c r="B4" s="41" t="s">
        <v>112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64" t="s">
        <v>553</v>
      </c>
    </row>
    <row r="5" spans="1:15" ht="31.5">
      <c r="B5" s="44" t="s">
        <v>110</v>
      </c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48"/>
    </row>
    <row r="6" spans="1:1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56.25" customHeight="1">
      <c r="B7" s="118" t="s">
        <v>590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16.5" thickBot="1">
      <c r="B8" s="138"/>
      <c r="C8" s="139"/>
      <c r="D8" s="139"/>
      <c r="E8" s="139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ht="33" thickTop="1" thickBot="1">
      <c r="B9" s="41" t="s">
        <v>112</v>
      </c>
      <c r="C9" s="8" t="s">
        <v>0</v>
      </c>
      <c r="D9" s="8" t="s">
        <v>1</v>
      </c>
      <c r="E9" s="8" t="s">
        <v>2</v>
      </c>
      <c r="F9" s="8" t="s">
        <v>3</v>
      </c>
      <c r="G9" s="8" t="s">
        <v>4</v>
      </c>
      <c r="H9" s="8" t="s">
        <v>5</v>
      </c>
      <c r="I9" s="8" t="s">
        <v>6</v>
      </c>
      <c r="J9" s="8" t="s">
        <v>7</v>
      </c>
      <c r="K9" s="8" t="s">
        <v>8</v>
      </c>
      <c r="L9" s="8" t="s">
        <v>9</v>
      </c>
      <c r="M9" s="8" t="s">
        <v>10</v>
      </c>
      <c r="N9" s="8" t="s">
        <v>11</v>
      </c>
      <c r="O9" s="64" t="s">
        <v>553</v>
      </c>
    </row>
    <row r="10" spans="1:15" ht="32.25" thickBot="1">
      <c r="B10" s="54" t="s">
        <v>111</v>
      </c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52"/>
    </row>
    <row r="11" spans="1:15" ht="16.5" thickTop="1"/>
    <row r="12" spans="1:15">
      <c r="A12" s="7" t="s">
        <v>135</v>
      </c>
    </row>
    <row r="13" spans="1:15">
      <c r="A13" s="122" t="s">
        <v>136</v>
      </c>
      <c r="B13" s="122"/>
      <c r="C13" s="122"/>
    </row>
  </sheetData>
  <mergeCells count="5">
    <mergeCell ref="B8:E8"/>
    <mergeCell ref="B2:O2"/>
    <mergeCell ref="B3:E3"/>
    <mergeCell ref="B7:O7"/>
    <mergeCell ref="A13:C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22"/>
  <sheetViews>
    <sheetView rightToLeft="1" workbookViewId="0">
      <selection activeCell="B1" sqref="B1:O1"/>
    </sheetView>
  </sheetViews>
  <sheetFormatPr defaultColWidth="9.140625" defaultRowHeight="15.75"/>
  <cols>
    <col min="1" max="1" width="9.140625" style="7"/>
    <col min="2" max="2" width="49.7109375" style="7" customWidth="1"/>
    <col min="3" max="3" width="11.7109375" style="7" customWidth="1"/>
    <col min="4" max="4" width="11" style="7" customWidth="1"/>
    <col min="5" max="10" width="9.140625" style="7"/>
    <col min="11" max="11" width="11.5703125" style="7" customWidth="1"/>
    <col min="12" max="13" width="12.28515625" style="7" customWidth="1"/>
    <col min="14" max="14" width="13" style="7" customWidth="1"/>
    <col min="15" max="15" width="13.5703125" style="7" customWidth="1"/>
    <col min="16" max="16384" width="9.140625" style="7"/>
  </cols>
  <sheetData>
    <row r="1" spans="2:15" ht="33" customHeight="1">
      <c r="B1" s="118" t="s">
        <v>591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2:15" ht="16.5" thickBo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2:15" ht="96" thickTop="1" thickBot="1">
      <c r="B3" s="43" t="s">
        <v>554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55" t="s">
        <v>109</v>
      </c>
    </row>
    <row r="4" spans="2:15">
      <c r="B4" s="58" t="s">
        <v>137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56"/>
    </row>
    <row r="5" spans="2:15">
      <c r="B5" s="59" t="s">
        <v>138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6"/>
    </row>
    <row r="6" spans="2:15">
      <c r="B6" s="59" t="s">
        <v>139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6"/>
    </row>
    <row r="7" spans="2:15">
      <c r="B7" s="59" t="s">
        <v>140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6"/>
    </row>
    <row r="8" spans="2:15">
      <c r="B8" s="59" t="s">
        <v>247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6"/>
    </row>
    <row r="9" spans="2:15">
      <c r="B9" s="59" t="s">
        <v>242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6"/>
    </row>
    <row r="10" spans="2:15">
      <c r="B10" s="59" t="s">
        <v>243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6"/>
    </row>
    <row r="11" spans="2:15">
      <c r="B11" s="59" t="s">
        <v>244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6"/>
    </row>
    <row r="12" spans="2:15">
      <c r="B12" s="59" t="s">
        <v>245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6"/>
    </row>
    <row r="13" spans="2:15">
      <c r="B13" s="59" t="s">
        <v>246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6"/>
    </row>
    <row r="14" spans="2:15">
      <c r="B14" s="59" t="s">
        <v>248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6"/>
    </row>
    <row r="15" spans="2:15">
      <c r="B15" s="59" t="s">
        <v>249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6"/>
    </row>
    <row r="16" spans="2:15">
      <c r="B16" s="59" t="s">
        <v>401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6"/>
    </row>
    <row r="17" spans="2:15">
      <c r="B17" s="59" t="s">
        <v>402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6"/>
    </row>
    <row r="18" spans="2:15">
      <c r="B18" s="59" t="s">
        <v>403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6"/>
    </row>
    <row r="19" spans="2:15">
      <c r="B19" s="59" t="s">
        <v>404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6"/>
    </row>
    <row r="20" spans="2:15">
      <c r="B20" s="59" t="s">
        <v>405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6"/>
    </row>
    <row r="21" spans="2:15">
      <c r="B21" s="59" t="s">
        <v>547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6"/>
    </row>
    <row r="22" spans="2:15">
      <c r="B22" s="59" t="s">
        <v>406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6"/>
    </row>
    <row r="23" spans="2:15">
      <c r="B23" s="59" t="s">
        <v>407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6"/>
    </row>
    <row r="24" spans="2:15">
      <c r="B24" s="59" t="s">
        <v>408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6"/>
    </row>
    <row r="25" spans="2:15">
      <c r="B25" s="59" t="s">
        <v>409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6"/>
    </row>
    <row r="26" spans="2:15">
      <c r="B26" s="59" t="s">
        <v>410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6"/>
    </row>
    <row r="27" spans="2:15">
      <c r="B27" s="59" t="s">
        <v>411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6"/>
    </row>
    <row r="28" spans="2:15">
      <c r="B28" s="59" t="s">
        <v>513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6"/>
    </row>
    <row r="29" spans="2:15">
      <c r="B29" s="59" t="s">
        <v>531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6"/>
    </row>
    <row r="30" spans="2:15">
      <c r="B30" s="59" t="s">
        <v>532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6"/>
    </row>
    <row r="31" spans="2:15">
      <c r="B31" s="59" t="s">
        <v>533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6"/>
    </row>
    <row r="32" spans="2:15">
      <c r="B32" s="59" t="s">
        <v>534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6"/>
    </row>
    <row r="33" spans="2:15">
      <c r="B33" s="59" t="s">
        <v>535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6"/>
    </row>
    <row r="34" spans="2:15">
      <c r="B34" s="59" t="s">
        <v>536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6"/>
    </row>
    <row r="35" spans="2:15">
      <c r="B35" s="59" t="s">
        <v>537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6"/>
    </row>
    <row r="36" spans="2:15">
      <c r="B36" s="59" t="s">
        <v>546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6"/>
    </row>
    <row r="37" spans="2:15">
      <c r="B37" s="59" t="s">
        <v>545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6"/>
    </row>
    <row r="38" spans="2:15">
      <c r="B38" s="59" t="s">
        <v>544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6"/>
    </row>
    <row r="39" spans="2:15">
      <c r="B39" s="59" t="s">
        <v>543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6"/>
    </row>
    <row r="40" spans="2:15">
      <c r="B40" s="59" t="s">
        <v>542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6"/>
    </row>
    <row r="41" spans="2:15">
      <c r="B41" s="59" t="s">
        <v>541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6"/>
    </row>
    <row r="42" spans="2:15">
      <c r="B42" s="59" t="s">
        <v>540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6"/>
    </row>
    <row r="43" spans="2:15">
      <c r="B43" s="59" t="s">
        <v>539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6"/>
    </row>
    <row r="44" spans="2:15">
      <c r="B44" s="59" t="s">
        <v>538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6"/>
    </row>
    <row r="45" spans="2:15">
      <c r="B45" s="59" t="s">
        <v>530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6"/>
    </row>
    <row r="46" spans="2:15">
      <c r="B46" s="59" t="s">
        <v>529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6"/>
    </row>
    <row r="47" spans="2:15">
      <c r="B47" s="59" t="s">
        <v>528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6"/>
    </row>
    <row r="48" spans="2:15">
      <c r="B48" s="59" t="s">
        <v>527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6"/>
    </row>
    <row r="49" spans="2:15">
      <c r="B49" s="59" t="s">
        <v>526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6"/>
    </row>
    <row r="50" spans="2:15">
      <c r="B50" s="59" t="s">
        <v>525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6"/>
    </row>
    <row r="51" spans="2:15">
      <c r="B51" s="59" t="s">
        <v>524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6"/>
    </row>
    <row r="52" spans="2:15">
      <c r="B52" s="59" t="s">
        <v>523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6"/>
    </row>
    <row r="53" spans="2:15">
      <c r="B53" s="59" t="s">
        <v>522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6"/>
    </row>
    <row r="54" spans="2:15">
      <c r="B54" s="59" t="s">
        <v>521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6"/>
    </row>
    <row r="55" spans="2:15">
      <c r="B55" s="59" t="s">
        <v>520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6"/>
    </row>
    <row r="56" spans="2:15">
      <c r="B56" s="59" t="s">
        <v>519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6"/>
    </row>
    <row r="57" spans="2:15">
      <c r="B57" s="59" t="s">
        <v>518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6"/>
    </row>
    <row r="58" spans="2:15">
      <c r="B58" s="62" t="s">
        <v>113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6"/>
    </row>
    <row r="59" spans="2:15">
      <c r="B59" s="59" t="s">
        <v>517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6"/>
    </row>
    <row r="60" spans="2:15">
      <c r="B60" s="59" t="s">
        <v>516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6"/>
    </row>
    <row r="61" spans="2:15">
      <c r="B61" s="59" t="s">
        <v>515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6"/>
    </row>
    <row r="62" spans="2:15">
      <c r="B62" s="59" t="s">
        <v>514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6"/>
    </row>
    <row r="63" spans="2:15">
      <c r="B63" s="59" t="s">
        <v>512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6"/>
    </row>
    <row r="64" spans="2:15">
      <c r="B64" s="59" t="s">
        <v>511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6"/>
    </row>
    <row r="65" spans="2:15">
      <c r="B65" s="59" t="s">
        <v>510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6"/>
    </row>
    <row r="66" spans="2:15">
      <c r="B66" s="59" t="s">
        <v>509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6"/>
    </row>
    <row r="67" spans="2:15">
      <c r="B67" s="59" t="s">
        <v>508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6"/>
    </row>
    <row r="68" spans="2:15">
      <c r="B68" s="59" t="s">
        <v>507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6"/>
    </row>
    <row r="69" spans="2:15">
      <c r="B69" s="59" t="s">
        <v>506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6"/>
    </row>
    <row r="70" spans="2:15">
      <c r="B70" s="59" t="s">
        <v>505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6"/>
    </row>
    <row r="71" spans="2:15">
      <c r="B71" s="59" t="s">
        <v>504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6"/>
    </row>
    <row r="72" spans="2:15">
      <c r="B72" s="59" t="s">
        <v>503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6"/>
    </row>
    <row r="73" spans="2:15">
      <c r="B73" s="59" t="s">
        <v>502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6"/>
    </row>
    <row r="74" spans="2:15">
      <c r="B74" s="59" t="s">
        <v>501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6"/>
    </row>
    <row r="75" spans="2:15">
      <c r="B75" s="59" t="s">
        <v>500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6"/>
    </row>
    <row r="76" spans="2:15">
      <c r="B76" s="59" t="s">
        <v>499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6"/>
    </row>
    <row r="77" spans="2:15">
      <c r="B77" s="59" t="s">
        <v>498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6"/>
    </row>
    <row r="78" spans="2:15">
      <c r="B78" s="59" t="s">
        <v>497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6"/>
    </row>
    <row r="79" spans="2:15">
      <c r="B79" s="59" t="s">
        <v>496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6"/>
    </row>
    <row r="80" spans="2:15">
      <c r="B80" s="59" t="s">
        <v>495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6"/>
    </row>
    <row r="81" spans="2:15">
      <c r="B81" s="59" t="s">
        <v>494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6"/>
    </row>
    <row r="82" spans="2:15">
      <c r="B82" s="59" t="s">
        <v>493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6"/>
    </row>
    <row r="83" spans="2:15">
      <c r="B83" s="59" t="s">
        <v>492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6"/>
    </row>
    <row r="84" spans="2:15">
      <c r="B84" s="59" t="s">
        <v>491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6"/>
    </row>
    <row r="85" spans="2:15">
      <c r="B85" s="59" t="s">
        <v>490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6"/>
    </row>
    <row r="86" spans="2:15">
      <c r="B86" s="59" t="s">
        <v>489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6"/>
    </row>
    <row r="87" spans="2:15">
      <c r="B87" s="59" t="s">
        <v>488</v>
      </c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6"/>
    </row>
    <row r="88" spans="2:15">
      <c r="B88" s="59" t="s">
        <v>487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6"/>
    </row>
    <row r="89" spans="2:15">
      <c r="B89" s="59" t="s">
        <v>486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6"/>
    </row>
    <row r="90" spans="2:15">
      <c r="B90" s="59" t="s">
        <v>485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6"/>
    </row>
    <row r="91" spans="2:15">
      <c r="B91" s="59" t="s">
        <v>484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6"/>
    </row>
    <row r="92" spans="2:15">
      <c r="B92" s="59" t="s">
        <v>483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6"/>
    </row>
    <row r="93" spans="2:15">
      <c r="B93" s="59" t="s">
        <v>482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6"/>
    </row>
    <row r="94" spans="2:15">
      <c r="B94" s="59" t="s">
        <v>481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6"/>
    </row>
    <row r="95" spans="2:15">
      <c r="B95" s="59" t="s">
        <v>480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6"/>
    </row>
    <row r="96" spans="2:15">
      <c r="B96" s="59" t="s">
        <v>479</v>
      </c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6"/>
    </row>
    <row r="97" spans="2:15">
      <c r="B97" s="59" t="s">
        <v>478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6"/>
    </row>
    <row r="98" spans="2:15">
      <c r="B98" s="59" t="s">
        <v>477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6"/>
    </row>
    <row r="99" spans="2:15">
      <c r="B99" s="59" t="s">
        <v>476</v>
      </c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6"/>
    </row>
    <row r="100" spans="2:15">
      <c r="B100" s="59" t="s">
        <v>475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6"/>
    </row>
    <row r="101" spans="2:15">
      <c r="B101" s="59" t="s">
        <v>474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6"/>
    </row>
    <row r="102" spans="2:15">
      <c r="B102" s="59" t="s">
        <v>473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6"/>
    </row>
    <row r="103" spans="2:15">
      <c r="B103" s="59" t="s">
        <v>472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6"/>
    </row>
    <row r="104" spans="2:15">
      <c r="B104" s="59" t="s">
        <v>471</v>
      </c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6"/>
    </row>
    <row r="105" spans="2:15">
      <c r="B105" s="59" t="s">
        <v>470</v>
      </c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6"/>
    </row>
    <row r="106" spans="2:15">
      <c r="B106" s="59" t="s">
        <v>469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6"/>
    </row>
    <row r="107" spans="2:15">
      <c r="B107" s="59" t="s">
        <v>468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6"/>
    </row>
    <row r="108" spans="2:15">
      <c r="B108" s="59" t="s">
        <v>467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6"/>
    </row>
    <row r="109" spans="2:15">
      <c r="B109" s="59" t="s">
        <v>466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6"/>
    </row>
    <row r="110" spans="2:15">
      <c r="B110" s="59" t="s">
        <v>465</v>
      </c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6"/>
    </row>
    <row r="111" spans="2:15">
      <c r="B111" s="59" t="s">
        <v>464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6"/>
    </row>
    <row r="112" spans="2:15">
      <c r="B112" s="59" t="s">
        <v>463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6"/>
    </row>
    <row r="113" spans="2:15">
      <c r="B113" s="59" t="s">
        <v>462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6"/>
    </row>
    <row r="114" spans="2:15">
      <c r="B114" s="59" t="s">
        <v>461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6"/>
    </row>
    <row r="115" spans="2:15">
      <c r="B115" s="59" t="s">
        <v>460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6"/>
    </row>
    <row r="116" spans="2:15" ht="31.5">
      <c r="B116" s="59" t="s">
        <v>459</v>
      </c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6"/>
    </row>
    <row r="117" spans="2:15">
      <c r="B117" s="59" t="s">
        <v>458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6"/>
    </row>
    <row r="118" spans="2:15">
      <c r="B118" s="59" t="s">
        <v>457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6"/>
    </row>
    <row r="119" spans="2:15">
      <c r="B119" s="59" t="s">
        <v>456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6"/>
    </row>
    <row r="120" spans="2:15">
      <c r="B120" s="59" t="s">
        <v>455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6"/>
    </row>
    <row r="121" spans="2:15">
      <c r="B121" s="59" t="s">
        <v>454</v>
      </c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6"/>
    </row>
    <row r="122" spans="2:15">
      <c r="B122" s="59" t="s">
        <v>453</v>
      </c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6"/>
    </row>
    <row r="123" spans="2:15">
      <c r="B123" s="59" t="s">
        <v>452</v>
      </c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6"/>
    </row>
    <row r="124" spans="2:15">
      <c r="B124" s="59" t="s">
        <v>451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6"/>
    </row>
    <row r="125" spans="2:15">
      <c r="B125" s="59" t="s">
        <v>450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6"/>
    </row>
    <row r="126" spans="2:15">
      <c r="B126" s="59" t="s">
        <v>449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6"/>
    </row>
    <row r="127" spans="2:15">
      <c r="B127" s="59" t="s">
        <v>448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6"/>
    </row>
    <row r="128" spans="2:15">
      <c r="B128" s="59" t="s">
        <v>447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6"/>
    </row>
    <row r="129" spans="2:15">
      <c r="B129" s="59" t="s">
        <v>446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6"/>
    </row>
    <row r="130" spans="2:15">
      <c r="B130" s="59" t="s">
        <v>445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6"/>
    </row>
    <row r="131" spans="2:15">
      <c r="B131" s="59" t="s">
        <v>444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6"/>
    </row>
    <row r="132" spans="2:15">
      <c r="B132" s="59" t="s">
        <v>443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6"/>
    </row>
    <row r="133" spans="2:15">
      <c r="B133" s="59" t="s">
        <v>442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6"/>
    </row>
    <row r="134" spans="2:15">
      <c r="B134" s="59" t="s">
        <v>441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6"/>
    </row>
    <row r="135" spans="2:15">
      <c r="B135" s="59" t="s">
        <v>440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6"/>
    </row>
    <row r="136" spans="2:15">
      <c r="B136" s="59" t="s">
        <v>438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6"/>
    </row>
    <row r="137" spans="2:15">
      <c r="B137" s="59" t="s">
        <v>439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6"/>
    </row>
    <row r="138" spans="2:15">
      <c r="B138" s="59" t="s">
        <v>437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6"/>
    </row>
    <row r="139" spans="2:15">
      <c r="B139" s="59" t="s">
        <v>436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6"/>
    </row>
    <row r="140" spans="2:15">
      <c r="B140" s="59" t="s">
        <v>435</v>
      </c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6"/>
    </row>
    <row r="141" spans="2:15">
      <c r="B141" s="59" t="s">
        <v>221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6"/>
    </row>
    <row r="142" spans="2:15">
      <c r="B142" s="59" t="s">
        <v>434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6"/>
    </row>
    <row r="143" spans="2:15">
      <c r="B143" s="59" t="s">
        <v>433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6"/>
    </row>
    <row r="144" spans="2:15">
      <c r="B144" s="59" t="s">
        <v>432</v>
      </c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6"/>
    </row>
    <row r="145" spans="2:15">
      <c r="B145" s="59" t="s">
        <v>431</v>
      </c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6"/>
    </row>
    <row r="146" spans="2:15">
      <c r="B146" s="59" t="s">
        <v>430</v>
      </c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6"/>
    </row>
    <row r="147" spans="2:15">
      <c r="B147" s="59" t="s">
        <v>429</v>
      </c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6"/>
    </row>
    <row r="148" spans="2:15">
      <c r="B148" s="59" t="s">
        <v>428</v>
      </c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6"/>
    </row>
    <row r="149" spans="2:15">
      <c r="B149" s="59" t="s">
        <v>427</v>
      </c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6"/>
    </row>
    <row r="150" spans="2:15">
      <c r="B150" s="59" t="s">
        <v>426</v>
      </c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6"/>
    </row>
    <row r="151" spans="2:15">
      <c r="B151" s="59" t="s">
        <v>425</v>
      </c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6"/>
    </row>
    <row r="152" spans="2:15">
      <c r="B152" s="59" t="s">
        <v>424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6"/>
    </row>
    <row r="153" spans="2:15">
      <c r="B153" s="59" t="s">
        <v>423</v>
      </c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6"/>
    </row>
    <row r="154" spans="2:15">
      <c r="B154" s="59" t="s">
        <v>422</v>
      </c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6"/>
    </row>
    <row r="155" spans="2:15">
      <c r="B155" s="59" t="s">
        <v>421</v>
      </c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6"/>
    </row>
    <row r="156" spans="2:15">
      <c r="B156" s="59" t="s">
        <v>420</v>
      </c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6"/>
    </row>
    <row r="157" spans="2:15">
      <c r="B157" s="59" t="s">
        <v>419</v>
      </c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6"/>
    </row>
    <row r="158" spans="2:15">
      <c r="B158" s="59" t="s">
        <v>418</v>
      </c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6"/>
    </row>
    <row r="159" spans="2:15">
      <c r="B159" s="59" t="s">
        <v>417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6"/>
    </row>
    <row r="160" spans="2:15">
      <c r="B160" s="59" t="s">
        <v>416</v>
      </c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6"/>
    </row>
    <row r="161" spans="2:15">
      <c r="B161" s="59" t="s">
        <v>415</v>
      </c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6"/>
    </row>
    <row r="162" spans="2:15">
      <c r="B162" s="59" t="s">
        <v>414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6"/>
    </row>
    <row r="163" spans="2:15">
      <c r="B163" s="59" t="s">
        <v>413</v>
      </c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6"/>
    </row>
    <row r="164" spans="2:15">
      <c r="B164" s="59" t="s">
        <v>412</v>
      </c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6"/>
    </row>
    <row r="165" spans="2:15">
      <c r="B165" s="59" t="s">
        <v>400</v>
      </c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6"/>
    </row>
    <row r="166" spans="2:15">
      <c r="B166" s="59" t="s">
        <v>399</v>
      </c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6"/>
    </row>
    <row r="167" spans="2:15">
      <c r="B167" s="59" t="s">
        <v>398</v>
      </c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6"/>
    </row>
    <row r="168" spans="2:15">
      <c r="B168" s="59" t="s">
        <v>397</v>
      </c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6"/>
    </row>
    <row r="169" spans="2:15">
      <c r="B169" s="59" t="s">
        <v>396</v>
      </c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6"/>
    </row>
    <row r="170" spans="2:15">
      <c r="B170" s="59" t="s">
        <v>395</v>
      </c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6"/>
    </row>
    <row r="171" spans="2:15">
      <c r="B171" s="59" t="s">
        <v>394</v>
      </c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6"/>
    </row>
    <row r="172" spans="2:15">
      <c r="B172" s="59" t="s">
        <v>393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6"/>
    </row>
    <row r="173" spans="2:15">
      <c r="B173" s="59" t="s">
        <v>392</v>
      </c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6"/>
    </row>
    <row r="174" spans="2:15">
      <c r="B174" s="59" t="s">
        <v>391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6"/>
    </row>
    <row r="175" spans="2:15">
      <c r="B175" s="59" t="s">
        <v>390</v>
      </c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6"/>
    </row>
    <row r="176" spans="2:15">
      <c r="B176" s="59" t="s">
        <v>389</v>
      </c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6"/>
    </row>
    <row r="177" spans="2:15">
      <c r="B177" s="59" t="s">
        <v>388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6"/>
    </row>
    <row r="178" spans="2:15">
      <c r="B178" s="59" t="s">
        <v>387</v>
      </c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6"/>
    </row>
    <row r="179" spans="2:15">
      <c r="B179" s="59" t="s">
        <v>386</v>
      </c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6"/>
    </row>
    <row r="180" spans="2:15">
      <c r="B180" s="59" t="s">
        <v>385</v>
      </c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6"/>
    </row>
    <row r="181" spans="2:15">
      <c r="B181" s="59" t="s">
        <v>384</v>
      </c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6"/>
    </row>
    <row r="182" spans="2:15">
      <c r="B182" s="59" t="s">
        <v>383</v>
      </c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6"/>
    </row>
    <row r="183" spans="2:15">
      <c r="B183" s="59" t="s">
        <v>382</v>
      </c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6"/>
    </row>
    <row r="184" spans="2:15">
      <c r="B184" s="59" t="s">
        <v>381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6"/>
    </row>
    <row r="185" spans="2:15">
      <c r="B185" s="59" t="s">
        <v>380</v>
      </c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6"/>
    </row>
    <row r="186" spans="2:15">
      <c r="B186" s="59" t="s">
        <v>379</v>
      </c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6"/>
    </row>
    <row r="187" spans="2:15">
      <c r="B187" s="59" t="s">
        <v>378</v>
      </c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6"/>
    </row>
    <row r="188" spans="2:15">
      <c r="B188" s="59" t="s">
        <v>377</v>
      </c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6"/>
    </row>
    <row r="189" spans="2:15">
      <c r="B189" s="59" t="s">
        <v>376</v>
      </c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6"/>
    </row>
    <row r="190" spans="2:15">
      <c r="B190" s="59" t="s">
        <v>375</v>
      </c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6"/>
    </row>
    <row r="191" spans="2:15">
      <c r="B191" s="59" t="s">
        <v>374</v>
      </c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6"/>
    </row>
    <row r="192" spans="2:15">
      <c r="B192" s="59" t="s">
        <v>373</v>
      </c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6"/>
    </row>
    <row r="193" spans="2:15">
      <c r="B193" s="59" t="s">
        <v>372</v>
      </c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6"/>
    </row>
    <row r="194" spans="2:15">
      <c r="B194" s="59" t="s">
        <v>371</v>
      </c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6"/>
    </row>
    <row r="195" spans="2:15">
      <c r="B195" s="59" t="s">
        <v>370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6"/>
    </row>
    <row r="196" spans="2:15">
      <c r="B196" s="59" t="s">
        <v>369</v>
      </c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6"/>
    </row>
    <row r="197" spans="2:15">
      <c r="B197" s="59" t="s">
        <v>368</v>
      </c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6"/>
    </row>
    <row r="198" spans="2:15">
      <c r="B198" s="59" t="s">
        <v>367</v>
      </c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6"/>
    </row>
    <row r="199" spans="2:15">
      <c r="B199" s="59" t="s">
        <v>366</v>
      </c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6"/>
    </row>
    <row r="200" spans="2:15">
      <c r="B200" s="59" t="s">
        <v>365</v>
      </c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6"/>
    </row>
    <row r="201" spans="2:15">
      <c r="B201" s="59" t="s">
        <v>364</v>
      </c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6"/>
    </row>
    <row r="202" spans="2:15">
      <c r="B202" s="59" t="s">
        <v>363</v>
      </c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6"/>
    </row>
    <row r="203" spans="2:15">
      <c r="B203" s="59" t="s">
        <v>362</v>
      </c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6"/>
    </row>
    <row r="204" spans="2:15">
      <c r="B204" s="59" t="s">
        <v>361</v>
      </c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6"/>
    </row>
    <row r="205" spans="2:15">
      <c r="B205" s="59" t="s">
        <v>200</v>
      </c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6"/>
    </row>
    <row r="206" spans="2:15">
      <c r="B206" s="59" t="s">
        <v>360</v>
      </c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6"/>
    </row>
    <row r="207" spans="2:15">
      <c r="B207" s="61" t="s">
        <v>359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6"/>
    </row>
    <row r="208" spans="2:15">
      <c r="B208" s="59" t="s">
        <v>358</v>
      </c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6"/>
    </row>
    <row r="209" spans="2:15">
      <c r="B209" s="59" t="s">
        <v>357</v>
      </c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6"/>
    </row>
    <row r="210" spans="2:15">
      <c r="B210" s="59" t="s">
        <v>356</v>
      </c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6"/>
    </row>
    <row r="211" spans="2:15">
      <c r="B211" s="59" t="s">
        <v>355</v>
      </c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6"/>
    </row>
    <row r="212" spans="2:15">
      <c r="B212" s="59" t="s">
        <v>354</v>
      </c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6"/>
    </row>
    <row r="213" spans="2:15">
      <c r="B213" s="59" t="s">
        <v>353</v>
      </c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6"/>
    </row>
    <row r="214" spans="2:15">
      <c r="B214" s="59" t="s">
        <v>352</v>
      </c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6"/>
    </row>
    <row r="215" spans="2:15">
      <c r="B215" s="59" t="s">
        <v>351</v>
      </c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6"/>
    </row>
    <row r="216" spans="2:15">
      <c r="B216" s="59" t="s">
        <v>350</v>
      </c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6"/>
    </row>
    <row r="217" spans="2:15">
      <c r="B217" s="59" t="s">
        <v>349</v>
      </c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6"/>
    </row>
    <row r="218" spans="2:15">
      <c r="B218" s="59" t="s">
        <v>348</v>
      </c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6"/>
    </row>
    <row r="219" spans="2:15">
      <c r="B219" s="59" t="s">
        <v>347</v>
      </c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6"/>
    </row>
    <row r="220" spans="2:15">
      <c r="B220" s="59" t="s">
        <v>346</v>
      </c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6"/>
    </row>
    <row r="221" spans="2:15">
      <c r="B221" s="59" t="s">
        <v>345</v>
      </c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6"/>
    </row>
    <row r="222" spans="2:15">
      <c r="B222" s="59" t="s">
        <v>344</v>
      </c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6"/>
    </row>
    <row r="223" spans="2:15">
      <c r="B223" s="59" t="s">
        <v>343</v>
      </c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6"/>
    </row>
    <row r="224" spans="2:15">
      <c r="B224" s="59" t="s">
        <v>342</v>
      </c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6"/>
    </row>
    <row r="225" spans="2:15">
      <c r="B225" s="59" t="s">
        <v>341</v>
      </c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6"/>
    </row>
    <row r="226" spans="2:15">
      <c r="B226" s="59" t="s">
        <v>340</v>
      </c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6"/>
    </row>
    <row r="227" spans="2:15">
      <c r="B227" s="59" t="s">
        <v>339</v>
      </c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6"/>
    </row>
    <row r="228" spans="2:15">
      <c r="B228" s="59" t="s">
        <v>338</v>
      </c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6"/>
    </row>
    <row r="229" spans="2:15">
      <c r="B229" s="59" t="s">
        <v>337</v>
      </c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6"/>
    </row>
    <row r="230" spans="2:15">
      <c r="B230" s="59" t="s">
        <v>336</v>
      </c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6"/>
    </row>
    <row r="231" spans="2:15">
      <c r="B231" s="59" t="s">
        <v>335</v>
      </c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6"/>
    </row>
    <row r="232" spans="2:15">
      <c r="B232" s="59" t="s">
        <v>334</v>
      </c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6"/>
    </row>
    <row r="233" spans="2:15">
      <c r="B233" s="59" t="s">
        <v>333</v>
      </c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6"/>
    </row>
    <row r="234" spans="2:15">
      <c r="B234" s="59" t="s">
        <v>332</v>
      </c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6"/>
    </row>
    <row r="235" spans="2:15">
      <c r="B235" s="59" t="s">
        <v>331</v>
      </c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6"/>
    </row>
    <row r="236" spans="2:15">
      <c r="B236" s="59" t="s">
        <v>330</v>
      </c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6"/>
    </row>
    <row r="237" spans="2:15">
      <c r="B237" s="59" t="s">
        <v>329</v>
      </c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6"/>
    </row>
    <row r="238" spans="2:15">
      <c r="B238" s="59" t="s">
        <v>328</v>
      </c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6"/>
    </row>
    <row r="239" spans="2:15">
      <c r="B239" s="59" t="s">
        <v>327</v>
      </c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6"/>
    </row>
    <row r="240" spans="2:15">
      <c r="B240" s="59" t="s">
        <v>326</v>
      </c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6"/>
    </row>
    <row r="241" spans="2:15">
      <c r="B241" s="59" t="s">
        <v>325</v>
      </c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6"/>
    </row>
    <row r="242" spans="2:15">
      <c r="B242" s="59" t="s">
        <v>324</v>
      </c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6"/>
    </row>
    <row r="243" spans="2:15">
      <c r="B243" s="59" t="s">
        <v>323</v>
      </c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6"/>
    </row>
    <row r="244" spans="2:15">
      <c r="B244" s="59" t="s">
        <v>322</v>
      </c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6"/>
    </row>
    <row r="245" spans="2:15">
      <c r="B245" s="59" t="s">
        <v>321</v>
      </c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6"/>
    </row>
    <row r="246" spans="2:15">
      <c r="B246" s="59" t="s">
        <v>320</v>
      </c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6"/>
    </row>
    <row r="247" spans="2:15">
      <c r="B247" s="59" t="s">
        <v>319</v>
      </c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6"/>
    </row>
    <row r="248" spans="2:15">
      <c r="B248" s="59" t="s">
        <v>318</v>
      </c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6"/>
    </row>
    <row r="249" spans="2:15">
      <c r="B249" s="59" t="s">
        <v>317</v>
      </c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6"/>
    </row>
    <row r="250" spans="2:15">
      <c r="B250" s="59" t="s">
        <v>316</v>
      </c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6"/>
    </row>
    <row r="251" spans="2:15">
      <c r="B251" s="59" t="s">
        <v>315</v>
      </c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6"/>
    </row>
    <row r="252" spans="2:15">
      <c r="B252" s="59" t="s">
        <v>314</v>
      </c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6"/>
    </row>
    <row r="253" spans="2:15">
      <c r="B253" s="59" t="s">
        <v>313</v>
      </c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6"/>
    </row>
    <row r="254" spans="2:15">
      <c r="B254" s="59" t="s">
        <v>312</v>
      </c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6"/>
    </row>
    <row r="255" spans="2:15">
      <c r="B255" s="59" t="s">
        <v>311</v>
      </c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6"/>
    </row>
    <row r="256" spans="2:15">
      <c r="B256" s="59" t="s">
        <v>310</v>
      </c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6"/>
    </row>
    <row r="257" spans="2:15">
      <c r="B257" s="59" t="s">
        <v>309</v>
      </c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6"/>
    </row>
    <row r="258" spans="2:15">
      <c r="B258" s="59" t="s">
        <v>308</v>
      </c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6"/>
    </row>
    <row r="259" spans="2:15">
      <c r="B259" s="59" t="s">
        <v>307</v>
      </c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6"/>
    </row>
    <row r="260" spans="2:15">
      <c r="B260" s="59" t="s">
        <v>306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6"/>
    </row>
    <row r="261" spans="2:15">
      <c r="B261" s="59" t="s">
        <v>305</v>
      </c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6"/>
    </row>
    <row r="262" spans="2:15">
      <c r="B262" s="59" t="s">
        <v>304</v>
      </c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6"/>
    </row>
    <row r="263" spans="2:15">
      <c r="B263" s="59" t="s">
        <v>303</v>
      </c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6"/>
    </row>
    <row r="264" spans="2:15">
      <c r="B264" s="59" t="s">
        <v>302</v>
      </c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6"/>
    </row>
    <row r="265" spans="2:15">
      <c r="B265" s="59" t="s">
        <v>301</v>
      </c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6"/>
    </row>
    <row r="266" spans="2:15">
      <c r="B266" s="59" t="s">
        <v>300</v>
      </c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6"/>
    </row>
    <row r="267" spans="2:15">
      <c r="B267" s="59" t="s">
        <v>299</v>
      </c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6"/>
    </row>
    <row r="268" spans="2:15">
      <c r="B268" s="59" t="s">
        <v>298</v>
      </c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6"/>
    </row>
    <row r="269" spans="2:15">
      <c r="B269" s="59" t="s">
        <v>297</v>
      </c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6"/>
    </row>
    <row r="270" spans="2:15">
      <c r="B270" s="59" t="s">
        <v>296</v>
      </c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6"/>
    </row>
    <row r="271" spans="2:15">
      <c r="B271" s="59" t="s">
        <v>167</v>
      </c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6"/>
    </row>
    <row r="272" spans="2:15">
      <c r="B272" s="59" t="s">
        <v>295</v>
      </c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6"/>
    </row>
    <row r="273" spans="2:15">
      <c r="B273" s="59" t="s">
        <v>294</v>
      </c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6"/>
    </row>
    <row r="274" spans="2:15">
      <c r="B274" s="59" t="s">
        <v>293</v>
      </c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6"/>
    </row>
    <row r="275" spans="2:15">
      <c r="B275" s="59" t="s">
        <v>292</v>
      </c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6"/>
    </row>
    <row r="276" spans="2:15">
      <c r="B276" s="59" t="s">
        <v>291</v>
      </c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6"/>
    </row>
    <row r="277" spans="2:15">
      <c r="B277" s="59" t="s">
        <v>290</v>
      </c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6"/>
    </row>
    <row r="278" spans="2:15">
      <c r="B278" s="59" t="s">
        <v>289</v>
      </c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6"/>
    </row>
    <row r="279" spans="2:15">
      <c r="B279" s="59" t="s">
        <v>288</v>
      </c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6"/>
    </row>
    <row r="280" spans="2:15">
      <c r="B280" s="59" t="s">
        <v>287</v>
      </c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6"/>
    </row>
    <row r="281" spans="2:15">
      <c r="B281" s="59" t="s">
        <v>286</v>
      </c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6"/>
    </row>
    <row r="282" spans="2:15">
      <c r="B282" s="59" t="s">
        <v>285</v>
      </c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6"/>
    </row>
    <row r="283" spans="2:15">
      <c r="B283" s="59" t="s">
        <v>284</v>
      </c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6"/>
    </row>
    <row r="284" spans="2:15">
      <c r="B284" s="59" t="s">
        <v>282</v>
      </c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6"/>
    </row>
    <row r="285" spans="2:15">
      <c r="B285" s="59" t="s">
        <v>283</v>
      </c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6"/>
    </row>
    <row r="286" spans="2:15">
      <c r="B286" s="59" t="s">
        <v>281</v>
      </c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6"/>
    </row>
    <row r="287" spans="2:15">
      <c r="B287" s="59" t="s">
        <v>280</v>
      </c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6"/>
    </row>
    <row r="288" spans="2:15">
      <c r="B288" s="59" t="s">
        <v>279</v>
      </c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6"/>
    </row>
    <row r="289" spans="2:15">
      <c r="B289" s="59" t="s">
        <v>278</v>
      </c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6"/>
    </row>
    <row r="290" spans="2:15">
      <c r="B290" s="59" t="s">
        <v>277</v>
      </c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6"/>
    </row>
    <row r="291" spans="2:15">
      <c r="B291" s="59" t="s">
        <v>276</v>
      </c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6"/>
    </row>
    <row r="292" spans="2:15">
      <c r="B292" s="59" t="s">
        <v>275</v>
      </c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6"/>
    </row>
    <row r="293" spans="2:15">
      <c r="B293" s="59" t="s">
        <v>274</v>
      </c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6"/>
    </row>
    <row r="294" spans="2:15">
      <c r="B294" s="59" t="s">
        <v>273</v>
      </c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6"/>
    </row>
    <row r="295" spans="2:15">
      <c r="B295" s="59" t="s">
        <v>272</v>
      </c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6"/>
    </row>
    <row r="296" spans="2:15">
      <c r="B296" s="59" t="s">
        <v>271</v>
      </c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6"/>
    </row>
    <row r="297" spans="2:15">
      <c r="B297" s="59" t="s">
        <v>270</v>
      </c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6"/>
    </row>
    <row r="298" spans="2:15">
      <c r="B298" s="59" t="s">
        <v>269</v>
      </c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6"/>
    </row>
    <row r="299" spans="2:15">
      <c r="B299" s="59" t="s">
        <v>268</v>
      </c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6"/>
    </row>
    <row r="300" spans="2:15">
      <c r="B300" s="59" t="s">
        <v>267</v>
      </c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6"/>
    </row>
    <row r="301" spans="2:15">
      <c r="B301" s="59" t="s">
        <v>266</v>
      </c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6"/>
    </row>
    <row r="302" spans="2:15">
      <c r="B302" s="59" t="s">
        <v>265</v>
      </c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6"/>
    </row>
    <row r="303" spans="2:15">
      <c r="B303" s="59" t="s">
        <v>264</v>
      </c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6"/>
    </row>
    <row r="304" spans="2:15">
      <c r="B304" s="59" t="s">
        <v>263</v>
      </c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6"/>
    </row>
    <row r="305" spans="2:15">
      <c r="B305" s="59" t="s">
        <v>262</v>
      </c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6"/>
    </row>
    <row r="306" spans="2:15">
      <c r="B306" s="59" t="s">
        <v>261</v>
      </c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6"/>
    </row>
    <row r="307" spans="2:15">
      <c r="B307" s="59" t="s">
        <v>260</v>
      </c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6"/>
    </row>
    <row r="308" spans="2:15">
      <c r="B308" s="59" t="s">
        <v>259</v>
      </c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6"/>
    </row>
    <row r="309" spans="2:15">
      <c r="B309" s="59" t="s">
        <v>258</v>
      </c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6"/>
    </row>
    <row r="310" spans="2:15">
      <c r="B310" s="59" t="s">
        <v>257</v>
      </c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6"/>
    </row>
    <row r="311" spans="2:15">
      <c r="B311" s="59" t="s">
        <v>256</v>
      </c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6"/>
    </row>
    <row r="312" spans="2:15">
      <c r="B312" s="59" t="s">
        <v>255</v>
      </c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6"/>
    </row>
    <row r="313" spans="2:15">
      <c r="B313" s="59" t="s">
        <v>254</v>
      </c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6"/>
    </row>
    <row r="314" spans="2:15">
      <c r="B314" s="59" t="s">
        <v>253</v>
      </c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6"/>
    </row>
    <row r="315" spans="2:15">
      <c r="B315" s="59" t="s">
        <v>252</v>
      </c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6"/>
    </row>
    <row r="316" spans="2:15">
      <c r="B316" s="59" t="s">
        <v>251</v>
      </c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6"/>
    </row>
    <row r="317" spans="2:15">
      <c r="B317" s="59" t="s">
        <v>250</v>
      </c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6"/>
    </row>
    <row r="318" spans="2:15" ht="31.5">
      <c r="B318" s="59" t="s">
        <v>114</v>
      </c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6"/>
    </row>
    <row r="319" spans="2:15">
      <c r="B319" s="59" t="s">
        <v>241</v>
      </c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6"/>
    </row>
    <row r="320" spans="2:15">
      <c r="B320" s="59" t="s">
        <v>240</v>
      </c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6"/>
    </row>
    <row r="321" spans="2:15">
      <c r="B321" s="59" t="s">
        <v>239</v>
      </c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6"/>
    </row>
    <row r="322" spans="2:15">
      <c r="B322" s="59" t="s">
        <v>238</v>
      </c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6"/>
    </row>
    <row r="323" spans="2:15">
      <c r="B323" s="59" t="s">
        <v>237</v>
      </c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6"/>
    </row>
    <row r="324" spans="2:15">
      <c r="B324" s="59" t="s">
        <v>236</v>
      </c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6"/>
    </row>
    <row r="325" spans="2:15">
      <c r="B325" s="59" t="s">
        <v>235</v>
      </c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6"/>
    </row>
    <row r="326" spans="2:15">
      <c r="B326" s="59" t="s">
        <v>234</v>
      </c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6"/>
    </row>
    <row r="327" spans="2:15">
      <c r="B327" s="59" t="s">
        <v>233</v>
      </c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6"/>
    </row>
    <row r="328" spans="2:15">
      <c r="B328" s="59" t="s">
        <v>232</v>
      </c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6"/>
    </row>
    <row r="329" spans="2:15">
      <c r="B329" s="59" t="s">
        <v>231</v>
      </c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6"/>
    </row>
    <row r="330" spans="2:15">
      <c r="B330" s="59" t="s">
        <v>230</v>
      </c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6"/>
    </row>
    <row r="331" spans="2:15">
      <c r="B331" s="59" t="s">
        <v>229</v>
      </c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6"/>
    </row>
    <row r="332" spans="2:15">
      <c r="B332" s="59" t="s">
        <v>228</v>
      </c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6"/>
    </row>
    <row r="333" spans="2:15">
      <c r="B333" s="59" t="s">
        <v>227</v>
      </c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6"/>
    </row>
    <row r="334" spans="2:15">
      <c r="B334" s="59" t="s">
        <v>226</v>
      </c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6"/>
    </row>
    <row r="335" spans="2:15">
      <c r="B335" s="59" t="s">
        <v>225</v>
      </c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6"/>
    </row>
    <row r="336" spans="2:15">
      <c r="B336" s="59" t="s">
        <v>224</v>
      </c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6"/>
    </row>
    <row r="337" spans="2:15">
      <c r="B337" s="59" t="s">
        <v>223</v>
      </c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6"/>
    </row>
    <row r="338" spans="2:15">
      <c r="B338" s="59" t="s">
        <v>222</v>
      </c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6"/>
    </row>
    <row r="339" spans="2:15">
      <c r="B339" s="59" t="s">
        <v>221</v>
      </c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6"/>
    </row>
    <row r="340" spans="2:15">
      <c r="B340" s="59" t="s">
        <v>220</v>
      </c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6"/>
    </row>
    <row r="341" spans="2:15">
      <c r="B341" s="59" t="s">
        <v>219</v>
      </c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6"/>
    </row>
    <row r="342" spans="2:15">
      <c r="B342" s="59" t="s">
        <v>218</v>
      </c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6"/>
    </row>
    <row r="343" spans="2:15">
      <c r="B343" s="59" t="s">
        <v>217</v>
      </c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6"/>
    </row>
    <row r="344" spans="2:15">
      <c r="B344" s="59" t="s">
        <v>216</v>
      </c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6"/>
    </row>
    <row r="345" spans="2:15">
      <c r="B345" s="59" t="s">
        <v>215</v>
      </c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6"/>
    </row>
    <row r="346" spans="2:15">
      <c r="B346" s="59" t="s">
        <v>214</v>
      </c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6"/>
    </row>
    <row r="347" spans="2:15">
      <c r="B347" s="59" t="s">
        <v>213</v>
      </c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6"/>
    </row>
    <row r="348" spans="2:15">
      <c r="B348" s="59" t="s">
        <v>212</v>
      </c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6"/>
    </row>
    <row r="349" spans="2:15">
      <c r="B349" s="59" t="s">
        <v>211</v>
      </c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6"/>
    </row>
    <row r="350" spans="2:15">
      <c r="B350" s="59" t="s">
        <v>210</v>
      </c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6"/>
    </row>
    <row r="351" spans="2:15">
      <c r="B351" s="59" t="s">
        <v>209</v>
      </c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6"/>
    </row>
    <row r="352" spans="2:15">
      <c r="B352" s="59" t="s">
        <v>208</v>
      </c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6"/>
    </row>
    <row r="353" spans="2:15">
      <c r="B353" s="59" t="s">
        <v>207</v>
      </c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6"/>
    </row>
    <row r="354" spans="2:15">
      <c r="B354" s="59" t="s">
        <v>206</v>
      </c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6"/>
    </row>
    <row r="355" spans="2:15">
      <c r="B355" s="59" t="s">
        <v>205</v>
      </c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6"/>
    </row>
    <row r="356" spans="2:15">
      <c r="B356" s="59" t="s">
        <v>204</v>
      </c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6"/>
    </row>
    <row r="357" spans="2:15">
      <c r="B357" s="59" t="s">
        <v>203</v>
      </c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6"/>
    </row>
    <row r="358" spans="2:15">
      <c r="B358" s="59" t="s">
        <v>202</v>
      </c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6"/>
    </row>
    <row r="359" spans="2:15">
      <c r="B359" s="59" t="s">
        <v>201</v>
      </c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6"/>
    </row>
    <row r="360" spans="2:15">
      <c r="B360" s="59" t="s">
        <v>200</v>
      </c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6"/>
    </row>
    <row r="361" spans="2:15">
      <c r="B361" s="59" t="s">
        <v>199</v>
      </c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6"/>
    </row>
    <row r="362" spans="2:15">
      <c r="B362" s="59" t="s">
        <v>198</v>
      </c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6"/>
    </row>
    <row r="363" spans="2:15">
      <c r="B363" s="59" t="s">
        <v>197</v>
      </c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6"/>
    </row>
    <row r="364" spans="2:15">
      <c r="B364" s="59" t="s">
        <v>196</v>
      </c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6"/>
    </row>
    <row r="365" spans="2:15">
      <c r="B365" s="59" t="s">
        <v>195</v>
      </c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6"/>
    </row>
    <row r="366" spans="2:15">
      <c r="B366" s="59" t="s">
        <v>194</v>
      </c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6"/>
    </row>
    <row r="367" spans="2:15">
      <c r="B367" s="59" t="s">
        <v>193</v>
      </c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6"/>
    </row>
    <row r="368" spans="2:15">
      <c r="B368" s="59" t="s">
        <v>192</v>
      </c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6"/>
    </row>
    <row r="369" spans="2:15">
      <c r="B369" s="59" t="s">
        <v>191</v>
      </c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6"/>
    </row>
    <row r="370" spans="2:15">
      <c r="B370" s="59" t="s">
        <v>190</v>
      </c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6"/>
    </row>
    <row r="371" spans="2:15">
      <c r="B371" s="59" t="s">
        <v>189</v>
      </c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6"/>
    </row>
    <row r="372" spans="2:15">
      <c r="B372" s="59" t="s">
        <v>188</v>
      </c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6"/>
    </row>
    <row r="373" spans="2:15">
      <c r="B373" s="59" t="s">
        <v>187</v>
      </c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6"/>
    </row>
    <row r="374" spans="2:15">
      <c r="B374" s="59" t="s">
        <v>186</v>
      </c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6"/>
    </row>
    <row r="375" spans="2:15">
      <c r="B375" s="59" t="s">
        <v>185</v>
      </c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6"/>
    </row>
    <row r="376" spans="2:15">
      <c r="B376" s="59" t="s">
        <v>184</v>
      </c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6"/>
    </row>
    <row r="377" spans="2:15">
      <c r="B377" s="59" t="s">
        <v>183</v>
      </c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6"/>
    </row>
    <row r="378" spans="2:15">
      <c r="B378" s="59" t="s">
        <v>182</v>
      </c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6"/>
    </row>
    <row r="379" spans="2:15">
      <c r="B379" s="59" t="s">
        <v>181</v>
      </c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6"/>
    </row>
    <row r="380" spans="2:15">
      <c r="B380" s="59" t="s">
        <v>180</v>
      </c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6"/>
    </row>
    <row r="381" spans="2:15">
      <c r="B381" s="59" t="s">
        <v>179</v>
      </c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6"/>
    </row>
    <row r="382" spans="2:15">
      <c r="B382" s="59" t="s">
        <v>178</v>
      </c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6"/>
    </row>
    <row r="383" spans="2:15">
      <c r="B383" s="59" t="s">
        <v>177</v>
      </c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6"/>
    </row>
    <row r="384" spans="2:15">
      <c r="B384" s="59" t="s">
        <v>176</v>
      </c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6"/>
    </row>
    <row r="385" spans="2:15">
      <c r="B385" s="59" t="s">
        <v>175</v>
      </c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6"/>
    </row>
    <row r="386" spans="2:15">
      <c r="B386" s="59" t="s">
        <v>174</v>
      </c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6"/>
    </row>
    <row r="387" spans="2:15">
      <c r="B387" s="59" t="s">
        <v>173</v>
      </c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6"/>
    </row>
    <row r="388" spans="2:15">
      <c r="B388" s="59" t="s">
        <v>172</v>
      </c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6"/>
    </row>
    <row r="389" spans="2:15">
      <c r="B389" s="59" t="s">
        <v>171</v>
      </c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6"/>
    </row>
    <row r="390" spans="2:15">
      <c r="B390" s="59" t="s">
        <v>170</v>
      </c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6"/>
    </row>
    <row r="391" spans="2:15">
      <c r="B391" s="59" t="s">
        <v>169</v>
      </c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6"/>
    </row>
    <row r="392" spans="2:15">
      <c r="B392" s="59" t="s">
        <v>168</v>
      </c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6"/>
    </row>
    <row r="393" spans="2:15">
      <c r="B393" s="59" t="s">
        <v>167</v>
      </c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6"/>
    </row>
    <row r="394" spans="2:15">
      <c r="B394" s="59" t="s">
        <v>165</v>
      </c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6"/>
    </row>
    <row r="395" spans="2:15">
      <c r="B395" s="59" t="s">
        <v>166</v>
      </c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6"/>
    </row>
    <row r="396" spans="2:15">
      <c r="B396" s="59" t="s">
        <v>164</v>
      </c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6"/>
    </row>
    <row r="397" spans="2:15">
      <c r="B397" s="59" t="s">
        <v>163</v>
      </c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6"/>
    </row>
    <row r="398" spans="2:15">
      <c r="B398" s="59" t="s">
        <v>162</v>
      </c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6"/>
    </row>
    <row r="399" spans="2:15">
      <c r="B399" s="59" t="s">
        <v>161</v>
      </c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6"/>
    </row>
    <row r="400" spans="2:15">
      <c r="B400" s="59" t="s">
        <v>160</v>
      </c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6"/>
    </row>
    <row r="401" spans="2:15">
      <c r="B401" s="59" t="s">
        <v>159</v>
      </c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6"/>
    </row>
    <row r="402" spans="2:15">
      <c r="B402" s="59" t="s">
        <v>158</v>
      </c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6"/>
    </row>
    <row r="403" spans="2:15">
      <c r="B403" s="59" t="s">
        <v>157</v>
      </c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6"/>
    </row>
    <row r="404" spans="2:15">
      <c r="B404" s="59" t="s">
        <v>156</v>
      </c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6"/>
    </row>
    <row r="405" spans="2:15">
      <c r="B405" s="59" t="s">
        <v>155</v>
      </c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6"/>
    </row>
    <row r="406" spans="2:15">
      <c r="B406" s="59" t="s">
        <v>154</v>
      </c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6"/>
    </row>
    <row r="407" spans="2:15">
      <c r="B407" s="59" t="s">
        <v>153</v>
      </c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6"/>
    </row>
    <row r="408" spans="2:15">
      <c r="B408" s="59" t="s">
        <v>152</v>
      </c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6"/>
    </row>
    <row r="409" spans="2:15">
      <c r="B409" s="59" t="s">
        <v>151</v>
      </c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6"/>
    </row>
    <row r="410" spans="2:15">
      <c r="B410" s="59" t="s">
        <v>150</v>
      </c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6"/>
    </row>
    <row r="411" spans="2:15">
      <c r="B411" s="59" t="s">
        <v>149</v>
      </c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6"/>
    </row>
    <row r="412" spans="2:15">
      <c r="B412" s="59" t="s">
        <v>148</v>
      </c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6"/>
    </row>
    <row r="413" spans="2:15">
      <c r="B413" s="59" t="s">
        <v>147</v>
      </c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6"/>
    </row>
    <row r="414" spans="2:15">
      <c r="B414" s="59" t="s">
        <v>146</v>
      </c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6"/>
    </row>
    <row r="415" spans="2:15">
      <c r="B415" s="59" t="s">
        <v>145</v>
      </c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6"/>
    </row>
    <row r="416" spans="2:15">
      <c r="B416" s="59" t="s">
        <v>144</v>
      </c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6"/>
    </row>
    <row r="417" spans="1:15">
      <c r="B417" s="59" t="s">
        <v>143</v>
      </c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6"/>
    </row>
    <row r="418" spans="1:15">
      <c r="B418" s="59" t="s">
        <v>142</v>
      </c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6"/>
    </row>
    <row r="419" spans="1:15" ht="16.5" thickBot="1">
      <c r="B419" s="60" t="s">
        <v>141</v>
      </c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6"/>
    </row>
    <row r="420" spans="1:15" ht="16.5" thickTop="1"/>
    <row r="421" spans="1:15">
      <c r="A421" s="7" t="s">
        <v>135</v>
      </c>
    </row>
    <row r="422" spans="1:15">
      <c r="A422" s="122" t="s">
        <v>136</v>
      </c>
      <c r="B422" s="122"/>
      <c r="C422" s="122"/>
    </row>
  </sheetData>
  <mergeCells count="3">
    <mergeCell ref="B1:O1"/>
    <mergeCell ref="B2:O2"/>
    <mergeCell ref="A422:C4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rightToLeft="1" zoomScaleSheetLayoutView="100" zoomScalePageLayoutView="24" workbookViewId="0">
      <selection activeCell="N5" sqref="N5"/>
    </sheetView>
  </sheetViews>
  <sheetFormatPr defaultColWidth="9.140625" defaultRowHeight="15.75"/>
  <cols>
    <col min="1" max="1" width="9" style="7" customWidth="1"/>
    <col min="2" max="2" width="35.42578125" style="7" customWidth="1"/>
    <col min="3" max="3" width="12.7109375" style="7" customWidth="1"/>
    <col min="4" max="4" width="11.140625" style="7" customWidth="1"/>
    <col min="5" max="5" width="17.85546875" style="7" bestFit="1" customWidth="1"/>
    <col min="6" max="7" width="18.42578125" style="7" bestFit="1" customWidth="1"/>
    <col min="8" max="9" width="17.85546875" style="7" bestFit="1" customWidth="1"/>
    <col min="10" max="10" width="14" style="7" bestFit="1" customWidth="1"/>
    <col min="11" max="11" width="11" style="7" customWidth="1"/>
    <col min="12" max="12" width="13.42578125" style="7" customWidth="1"/>
    <col min="13" max="13" width="13.85546875" style="7" customWidth="1"/>
    <col min="14" max="14" width="12.85546875" style="7" customWidth="1"/>
    <col min="15" max="15" width="14" style="7" bestFit="1" customWidth="1"/>
    <col min="16" max="16384" width="9.140625" style="7"/>
  </cols>
  <sheetData>
    <row r="1" spans="1:15" ht="48.75" customHeight="1">
      <c r="B1" s="118" t="s">
        <v>555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3" spans="1:15" ht="40.5" customHeight="1">
      <c r="A3" s="124" t="s">
        <v>22</v>
      </c>
      <c r="B3" s="126" t="s">
        <v>30</v>
      </c>
      <c r="C3" s="124" t="s">
        <v>29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5" t="s">
        <v>53</v>
      </c>
    </row>
    <row r="4" spans="1:15" ht="54.75" customHeight="1">
      <c r="A4" s="124"/>
      <c r="B4" s="126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125"/>
    </row>
    <row r="5" spans="1:15" ht="31.5">
      <c r="A5" s="127" t="s">
        <v>116</v>
      </c>
      <c r="B5" s="2" t="s">
        <v>12</v>
      </c>
      <c r="C5" s="9">
        <f>'5-8'!C8</f>
        <v>329</v>
      </c>
      <c r="D5" s="9">
        <f>'5-8'!D8</f>
        <v>298</v>
      </c>
      <c r="E5" s="9">
        <f>'5-8'!E8</f>
        <v>316</v>
      </c>
      <c r="F5" s="9">
        <f>'5-8'!F8</f>
        <v>369</v>
      </c>
      <c r="G5" s="9">
        <f>'5-8'!G8</f>
        <v>360</v>
      </c>
      <c r="H5" s="9">
        <f>'5-8'!H8</f>
        <v>322</v>
      </c>
      <c r="I5" s="9">
        <f>'5-8'!I8</f>
        <v>448</v>
      </c>
      <c r="J5" s="9">
        <f>'5-8'!J8</f>
        <v>346</v>
      </c>
      <c r="K5" s="9">
        <f>'5-8'!K8</f>
        <v>339</v>
      </c>
      <c r="L5" s="9">
        <f>'5-8'!L8</f>
        <v>340</v>
      </c>
      <c r="M5" s="9">
        <f>'5-8'!M8</f>
        <v>644</v>
      </c>
      <c r="N5" s="9">
        <f>'5-8'!N8</f>
        <v>312</v>
      </c>
      <c r="O5" s="9">
        <f>'5-8'!O8</f>
        <v>4423</v>
      </c>
    </row>
    <row r="6" spans="1:15" ht="31.5">
      <c r="A6" s="128"/>
      <c r="B6" s="2" t="s">
        <v>595</v>
      </c>
      <c r="C6" s="9">
        <f>'9-12'!C21</f>
        <v>681</v>
      </c>
      <c r="D6" s="9">
        <f>'9-12'!D21</f>
        <v>547</v>
      </c>
      <c r="E6" s="9">
        <f>'9-12'!E21</f>
        <v>763</v>
      </c>
      <c r="F6" s="9">
        <f>'9-12'!F21</f>
        <v>704</v>
      </c>
      <c r="G6" s="9">
        <f>'9-12'!G21</f>
        <v>784</v>
      </c>
      <c r="H6" s="9">
        <f>'9-12'!H21</f>
        <v>683</v>
      </c>
      <c r="I6" s="9">
        <f>'9-12'!I21</f>
        <v>859</v>
      </c>
      <c r="J6" s="9">
        <f>'9-12'!J21</f>
        <v>898</v>
      </c>
      <c r="K6" s="9">
        <f>'9-12'!K21</f>
        <v>740</v>
      </c>
      <c r="L6" s="9">
        <f>'9-12'!L21</f>
        <v>949</v>
      </c>
      <c r="M6" s="9">
        <f>'9-12'!M21</f>
        <v>709</v>
      </c>
      <c r="N6" s="9">
        <f>'9-12'!N21</f>
        <v>732</v>
      </c>
      <c r="O6" s="9">
        <f>'9-12'!O21</f>
        <v>9049</v>
      </c>
    </row>
    <row r="7" spans="1:15" ht="39" customHeight="1">
      <c r="A7" s="128"/>
      <c r="B7" s="2" t="s">
        <v>14</v>
      </c>
      <c r="C7" s="9">
        <f>'13-16'!C20</f>
        <v>1139</v>
      </c>
      <c r="D7" s="9">
        <f>'13-16'!D20</f>
        <v>1114</v>
      </c>
      <c r="E7" s="9">
        <f>'13-16'!E20</f>
        <v>1307</v>
      </c>
      <c r="F7" s="9">
        <f>'13-16'!F20</f>
        <v>1201</v>
      </c>
      <c r="G7" s="9">
        <f>'13-16'!G20</f>
        <v>1395</v>
      </c>
      <c r="H7" s="9">
        <f>'13-16'!H20</f>
        <v>1054</v>
      </c>
      <c r="I7" s="9">
        <f>'13-16'!I20</f>
        <v>1249</v>
      </c>
      <c r="J7" s="9">
        <f>'13-16'!J20</f>
        <v>1404</v>
      </c>
      <c r="K7" s="9">
        <f>'13-16'!K20</f>
        <v>947</v>
      </c>
      <c r="L7" s="9">
        <f>'13-16'!L20</f>
        <v>1434</v>
      </c>
      <c r="M7" s="9">
        <f>'13-16'!M20</f>
        <v>1139</v>
      </c>
      <c r="N7" s="9">
        <f>'13-16'!N20</f>
        <v>1140</v>
      </c>
      <c r="O7" s="9">
        <f>'13-16'!O20</f>
        <v>14523</v>
      </c>
    </row>
    <row r="8" spans="1:15" ht="31.5">
      <c r="A8" s="128"/>
      <c r="B8" s="2" t="s">
        <v>121</v>
      </c>
      <c r="C8" s="9">
        <f>'17-20'!C11</f>
        <v>455</v>
      </c>
      <c r="D8" s="9">
        <f>'17-20'!D11</f>
        <v>402</v>
      </c>
      <c r="E8" s="9">
        <f>'17-20'!E11</f>
        <v>436</v>
      </c>
      <c r="F8" s="9">
        <f>'17-20'!F11</f>
        <v>526</v>
      </c>
      <c r="G8" s="9">
        <f>'17-20'!G11</f>
        <v>664</v>
      </c>
      <c r="H8" s="9">
        <f>'17-20'!H11</f>
        <v>515</v>
      </c>
      <c r="I8" s="9">
        <f>'17-20'!I11</f>
        <v>528</v>
      </c>
      <c r="J8" s="9">
        <f>'17-20'!J11</f>
        <v>609</v>
      </c>
      <c r="K8" s="9">
        <f>'17-20'!K11</f>
        <v>454</v>
      </c>
      <c r="L8" s="9">
        <f>'17-20'!L11</f>
        <v>574</v>
      </c>
      <c r="M8" s="9">
        <f>'17-20'!M11</f>
        <v>591</v>
      </c>
      <c r="N8" s="9">
        <f>'17-20'!N11</f>
        <v>530</v>
      </c>
      <c r="O8" s="9">
        <f>'17-20'!O11</f>
        <v>6284</v>
      </c>
    </row>
    <row r="9" spans="1:15" ht="31.5">
      <c r="A9" s="128"/>
      <c r="B9" s="2" t="s">
        <v>15</v>
      </c>
      <c r="C9" s="65">
        <f>'21-24'!C13</f>
        <v>516</v>
      </c>
      <c r="D9" s="65">
        <f>'21-24'!D13</f>
        <v>445</v>
      </c>
      <c r="E9" s="65">
        <f>'21-24'!E13</f>
        <v>484</v>
      </c>
      <c r="F9" s="65">
        <f>'21-24'!F13</f>
        <v>459</v>
      </c>
      <c r="G9" s="65">
        <f>'21-24'!G13</f>
        <v>547</v>
      </c>
      <c r="H9" s="65">
        <f>'21-24'!H13</f>
        <v>555</v>
      </c>
      <c r="I9" s="65">
        <f>'21-24'!I13</f>
        <v>643</v>
      </c>
      <c r="J9" s="65">
        <f>'21-24'!J13</f>
        <v>660</v>
      </c>
      <c r="K9" s="65">
        <f>'21-24'!K13</f>
        <v>486</v>
      </c>
      <c r="L9" s="65">
        <f>'21-24'!L13</f>
        <v>690</v>
      </c>
      <c r="M9" s="65">
        <f>'21-24'!M13</f>
        <v>591</v>
      </c>
      <c r="N9" s="65">
        <f>'21-24'!N13</f>
        <v>501</v>
      </c>
      <c r="O9" s="65">
        <f>'21-24'!O13</f>
        <v>6577</v>
      </c>
    </row>
    <row r="10" spans="1:15" ht="31.5">
      <c r="A10" s="128"/>
      <c r="B10" s="2" t="s">
        <v>17</v>
      </c>
      <c r="C10" s="65">
        <f>'25-28'!C17</f>
        <v>776</v>
      </c>
      <c r="D10" s="65">
        <f>'25-28'!D17</f>
        <v>733</v>
      </c>
      <c r="E10" s="65">
        <f>'25-28'!E17</f>
        <v>761</v>
      </c>
      <c r="F10" s="65">
        <f>'25-28'!F17</f>
        <v>771</v>
      </c>
      <c r="G10" s="65">
        <f>'25-28'!G17</f>
        <v>783</v>
      </c>
      <c r="H10" s="65">
        <f>'25-28'!H17</f>
        <v>807</v>
      </c>
      <c r="I10" s="65">
        <f>'25-28'!I17</f>
        <v>1105</v>
      </c>
      <c r="J10" s="65">
        <f>'25-28'!J17</f>
        <v>976</v>
      </c>
      <c r="K10" s="65">
        <f>'25-28'!K17</f>
        <v>702</v>
      </c>
      <c r="L10" s="65">
        <f>'25-28'!L17</f>
        <v>848</v>
      </c>
      <c r="M10" s="65">
        <f>'25-28'!M17</f>
        <v>820</v>
      </c>
      <c r="N10" s="65">
        <f>'25-28'!N17</f>
        <v>753</v>
      </c>
      <c r="O10" s="65">
        <f>'25-28'!O17</f>
        <v>9835</v>
      </c>
    </row>
    <row r="11" spans="1:15" ht="31.5">
      <c r="A11" s="128"/>
      <c r="B11" s="5" t="s">
        <v>594</v>
      </c>
      <c r="C11" s="86">
        <f>SUM(C5:C10)</f>
        <v>3896</v>
      </c>
      <c r="D11" s="86">
        <f t="shared" ref="D11:O11" si="0">SUM(D5:D10)</f>
        <v>3539</v>
      </c>
      <c r="E11" s="86">
        <f t="shared" si="0"/>
        <v>4067</v>
      </c>
      <c r="F11" s="86">
        <f t="shared" si="0"/>
        <v>4030</v>
      </c>
      <c r="G11" s="86">
        <f t="shared" si="0"/>
        <v>4533</v>
      </c>
      <c r="H11" s="86">
        <f t="shared" si="0"/>
        <v>3936</v>
      </c>
      <c r="I11" s="86">
        <f t="shared" si="0"/>
        <v>4832</v>
      </c>
      <c r="J11" s="86">
        <f t="shared" si="0"/>
        <v>4893</v>
      </c>
      <c r="K11" s="86">
        <f t="shared" si="0"/>
        <v>3668</v>
      </c>
      <c r="L11" s="86">
        <f t="shared" si="0"/>
        <v>4835</v>
      </c>
      <c r="M11" s="86">
        <f t="shared" si="0"/>
        <v>4494</v>
      </c>
      <c r="N11" s="86">
        <f t="shared" si="0"/>
        <v>3968</v>
      </c>
      <c r="O11" s="86">
        <f t="shared" si="0"/>
        <v>50691</v>
      </c>
    </row>
    <row r="12" spans="1:15" ht="30" customHeight="1">
      <c r="A12" s="127" t="s">
        <v>23</v>
      </c>
      <c r="B12" s="2" t="s">
        <v>12</v>
      </c>
      <c r="C12" s="9">
        <f>'5-8'!C11</f>
        <v>283</v>
      </c>
      <c r="D12" s="9">
        <f>'5-8'!D11</f>
        <v>283</v>
      </c>
      <c r="E12" s="9">
        <f>'5-8'!E11</f>
        <v>276</v>
      </c>
      <c r="F12" s="9">
        <f>'5-8'!F11</f>
        <v>304</v>
      </c>
      <c r="G12" s="9">
        <f>'5-8'!G11</f>
        <v>295</v>
      </c>
      <c r="H12" s="9">
        <f>'5-8'!H11</f>
        <v>304</v>
      </c>
      <c r="I12" s="9">
        <f>'5-8'!I11</f>
        <v>347</v>
      </c>
      <c r="J12" s="9">
        <f>'5-8'!J11</f>
        <v>399</v>
      </c>
      <c r="K12" s="9">
        <f>'5-8'!K11</f>
        <v>285</v>
      </c>
      <c r="L12" s="9">
        <f>'5-8'!L11</f>
        <v>420</v>
      </c>
      <c r="M12" s="9">
        <f>'5-8'!M11</f>
        <v>681</v>
      </c>
      <c r="N12" s="9">
        <f>'5-8'!N11</f>
        <v>300</v>
      </c>
      <c r="O12" s="9">
        <f>'5-8'!O11</f>
        <v>4177</v>
      </c>
    </row>
    <row r="13" spans="1:15" ht="31.5">
      <c r="A13" s="128"/>
      <c r="B13" s="2" t="s">
        <v>595</v>
      </c>
      <c r="C13" s="9">
        <f>'9-12'!C37</f>
        <v>741</v>
      </c>
      <c r="D13" s="9">
        <f>'9-12'!D37</f>
        <v>658</v>
      </c>
      <c r="E13" s="9">
        <f>'9-12'!E37</f>
        <v>841</v>
      </c>
      <c r="F13" s="9">
        <f>'9-12'!F37</f>
        <v>779</v>
      </c>
      <c r="G13" s="9">
        <f>'9-12'!G37</f>
        <v>851</v>
      </c>
      <c r="H13" s="9">
        <f>'9-12'!H37</f>
        <v>764</v>
      </c>
      <c r="I13" s="9">
        <f>'9-12'!I37</f>
        <v>921</v>
      </c>
      <c r="J13" s="9">
        <f>'9-12'!J37</f>
        <v>915</v>
      </c>
      <c r="K13" s="9">
        <f>'9-12'!K37</f>
        <v>777</v>
      </c>
      <c r="L13" s="9">
        <f>'9-12'!L37</f>
        <v>999</v>
      </c>
      <c r="M13" s="9">
        <f>'9-12'!M37</f>
        <v>740</v>
      </c>
      <c r="N13" s="9">
        <f>'9-12'!N37</f>
        <v>856</v>
      </c>
      <c r="O13" s="9">
        <f>'9-12'!O37</f>
        <v>9842</v>
      </c>
    </row>
    <row r="14" spans="1:15" ht="31.5">
      <c r="A14" s="128"/>
      <c r="B14" s="2" t="s">
        <v>14</v>
      </c>
      <c r="C14" s="9">
        <f>'13-16'!C35</f>
        <v>1207</v>
      </c>
      <c r="D14" s="9">
        <f>'13-16'!D35</f>
        <v>1151</v>
      </c>
      <c r="E14" s="9">
        <f>'13-16'!E35</f>
        <v>1309</v>
      </c>
      <c r="F14" s="9">
        <f>'13-16'!F35</f>
        <v>1217</v>
      </c>
      <c r="G14" s="9">
        <f>'13-16'!G35</f>
        <v>1504</v>
      </c>
      <c r="H14" s="9">
        <f>'13-16'!H35</f>
        <v>1028</v>
      </c>
      <c r="I14" s="9">
        <f>'13-16'!I35</f>
        <v>1374</v>
      </c>
      <c r="J14" s="9">
        <f>'13-16'!J35</f>
        <v>1496</v>
      </c>
      <c r="K14" s="9">
        <f>'13-16'!K35</f>
        <v>1043</v>
      </c>
      <c r="L14" s="9">
        <f>'13-16'!L35</f>
        <v>1463</v>
      </c>
      <c r="M14" s="9">
        <f>'13-16'!M35</f>
        <v>1223</v>
      </c>
      <c r="N14" s="9">
        <f>'13-16'!N35</f>
        <v>1208</v>
      </c>
      <c r="O14" s="9">
        <f>'13-16'!O35</f>
        <v>15223</v>
      </c>
    </row>
    <row r="15" spans="1:15" ht="31.5">
      <c r="A15" s="128"/>
      <c r="B15" s="2" t="s">
        <v>121</v>
      </c>
      <c r="C15" s="66">
        <f>'17-20'!C17</f>
        <v>447</v>
      </c>
      <c r="D15" s="66">
        <f>'17-20'!D17</f>
        <v>433</v>
      </c>
      <c r="E15" s="66">
        <f>'17-20'!E17</f>
        <v>493</v>
      </c>
      <c r="F15" s="66">
        <f>'17-20'!F17</f>
        <v>624</v>
      </c>
      <c r="G15" s="66">
        <f>'17-20'!G17</f>
        <v>611</v>
      </c>
      <c r="H15" s="66">
        <f>'17-20'!H17</f>
        <v>553</v>
      </c>
      <c r="I15" s="66">
        <f>'17-20'!I17</f>
        <v>604</v>
      </c>
      <c r="J15" s="66">
        <f>'17-20'!J17</f>
        <v>631</v>
      </c>
      <c r="K15" s="66">
        <f>'17-20'!K17</f>
        <v>456</v>
      </c>
      <c r="L15" s="66">
        <f>'17-20'!L17</f>
        <v>620</v>
      </c>
      <c r="M15" s="66">
        <f>'17-20'!M17</f>
        <v>631</v>
      </c>
      <c r="N15" s="66">
        <f>'17-20'!N17</f>
        <v>617</v>
      </c>
      <c r="O15" s="66">
        <f>'17-20'!O17</f>
        <v>6720</v>
      </c>
    </row>
    <row r="16" spans="1:15" ht="31.5">
      <c r="A16" s="128"/>
      <c r="B16" s="2" t="s">
        <v>15</v>
      </c>
      <c r="C16" s="65">
        <f>'21-24'!C21</f>
        <v>488</v>
      </c>
      <c r="D16" s="65">
        <f>'21-24'!D21</f>
        <v>462</v>
      </c>
      <c r="E16" s="65">
        <f>'21-24'!E21</f>
        <v>504</v>
      </c>
      <c r="F16" s="65">
        <f>'21-24'!F21</f>
        <v>484</v>
      </c>
      <c r="G16" s="65">
        <f>'21-24'!G21</f>
        <v>626</v>
      </c>
      <c r="H16" s="65">
        <f>'21-24'!H21</f>
        <v>535</v>
      </c>
      <c r="I16" s="65">
        <f>'21-24'!I21</f>
        <v>637</v>
      </c>
      <c r="J16" s="65">
        <f>'21-24'!J21</f>
        <v>661</v>
      </c>
      <c r="K16" s="65">
        <f>'21-24'!K21</f>
        <v>407</v>
      </c>
      <c r="L16" s="65">
        <f>'21-24'!L21</f>
        <v>514</v>
      </c>
      <c r="M16" s="65">
        <f>'21-24'!M21</f>
        <v>643</v>
      </c>
      <c r="N16" s="65">
        <f>'21-24'!N21</f>
        <v>531</v>
      </c>
      <c r="O16" s="65">
        <f>'21-24'!O21</f>
        <v>1472177</v>
      </c>
    </row>
    <row r="17" spans="1:15" ht="31.5">
      <c r="A17" s="128"/>
      <c r="B17" s="2" t="s">
        <v>17</v>
      </c>
      <c r="C17" s="65">
        <f>'25-28'!C29</f>
        <v>797</v>
      </c>
      <c r="D17" s="65">
        <f>'25-28'!D29</f>
        <v>663</v>
      </c>
      <c r="E17" s="65">
        <f>'25-28'!E29</f>
        <v>829</v>
      </c>
      <c r="F17" s="65">
        <f>'25-28'!F29</f>
        <v>777</v>
      </c>
      <c r="G17" s="65">
        <f>'25-28'!G29</f>
        <v>961</v>
      </c>
      <c r="H17" s="65">
        <f>'25-28'!H29</f>
        <v>871</v>
      </c>
      <c r="I17" s="65">
        <f>'25-28'!I29</f>
        <v>1248</v>
      </c>
      <c r="J17" s="65">
        <f>'25-28'!J29</f>
        <v>1016</v>
      </c>
      <c r="K17" s="65">
        <f>'25-28'!K29</f>
        <v>769</v>
      </c>
      <c r="L17" s="65">
        <f>'25-28'!L29</f>
        <v>1161</v>
      </c>
      <c r="M17" s="65">
        <f>'25-28'!M29</f>
        <v>873</v>
      </c>
      <c r="N17" s="65">
        <f>'25-28'!N29</f>
        <v>889</v>
      </c>
      <c r="O17" s="65">
        <f>'25-28'!O29</f>
        <v>10854</v>
      </c>
    </row>
    <row r="18" spans="1:15" ht="31.5">
      <c r="A18" s="128"/>
      <c r="B18" s="11" t="s">
        <v>24</v>
      </c>
      <c r="C18" s="87">
        <f>SUM(C12:C17)</f>
        <v>3963</v>
      </c>
      <c r="D18" s="87">
        <f t="shared" ref="D18:O18" si="1">SUM(D12:D17)</f>
        <v>3650</v>
      </c>
      <c r="E18" s="87">
        <f t="shared" si="1"/>
        <v>4252</v>
      </c>
      <c r="F18" s="87">
        <f t="shared" si="1"/>
        <v>4185</v>
      </c>
      <c r="G18" s="87">
        <f t="shared" si="1"/>
        <v>4848</v>
      </c>
      <c r="H18" s="87">
        <f t="shared" si="1"/>
        <v>4055</v>
      </c>
      <c r="I18" s="87">
        <f t="shared" si="1"/>
        <v>5131</v>
      </c>
      <c r="J18" s="87">
        <f t="shared" si="1"/>
        <v>5118</v>
      </c>
      <c r="K18" s="87">
        <f t="shared" si="1"/>
        <v>3737</v>
      </c>
      <c r="L18" s="87">
        <f t="shared" si="1"/>
        <v>5177</v>
      </c>
      <c r="M18" s="87">
        <f t="shared" si="1"/>
        <v>4791</v>
      </c>
      <c r="N18" s="87">
        <f t="shared" si="1"/>
        <v>4401</v>
      </c>
      <c r="O18" s="87">
        <f t="shared" si="1"/>
        <v>1518993</v>
      </c>
    </row>
    <row r="19" spans="1:15" ht="29.25" customHeight="1">
      <c r="A19" s="123" t="s">
        <v>18</v>
      </c>
      <c r="B19" s="123"/>
      <c r="C19" s="67">
        <f>C18+C11</f>
        <v>7859</v>
      </c>
      <c r="D19" s="67">
        <f t="shared" ref="D19:O19" si="2">D18+D11</f>
        <v>7189</v>
      </c>
      <c r="E19" s="67">
        <f t="shared" si="2"/>
        <v>8319</v>
      </c>
      <c r="F19" s="67">
        <f t="shared" si="2"/>
        <v>8215</v>
      </c>
      <c r="G19" s="67">
        <f t="shared" si="2"/>
        <v>9381</v>
      </c>
      <c r="H19" s="67">
        <f t="shared" si="2"/>
        <v>7991</v>
      </c>
      <c r="I19" s="67">
        <f t="shared" si="2"/>
        <v>9963</v>
      </c>
      <c r="J19" s="67">
        <f t="shared" si="2"/>
        <v>10011</v>
      </c>
      <c r="K19" s="67">
        <f t="shared" si="2"/>
        <v>7405</v>
      </c>
      <c r="L19" s="67">
        <f t="shared" si="2"/>
        <v>10012</v>
      </c>
      <c r="M19" s="67">
        <f t="shared" si="2"/>
        <v>9285</v>
      </c>
      <c r="N19" s="67">
        <f t="shared" si="2"/>
        <v>8369</v>
      </c>
      <c r="O19" s="67">
        <f t="shared" si="2"/>
        <v>1569684</v>
      </c>
    </row>
    <row r="21" spans="1:15" ht="48.75" customHeight="1">
      <c r="B21" s="118" t="s">
        <v>556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1:15" ht="15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ht="40.5" customHeight="1">
      <c r="A23" s="124" t="s">
        <v>22</v>
      </c>
      <c r="B23" s="126" t="s">
        <v>30</v>
      </c>
      <c r="C23" s="124" t="s">
        <v>29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5" t="s">
        <v>53</v>
      </c>
    </row>
    <row r="24" spans="1:15" ht="54.75" customHeight="1">
      <c r="A24" s="124"/>
      <c r="B24" s="126"/>
      <c r="C24" s="8" t="s">
        <v>0</v>
      </c>
      <c r="D24" s="8" t="s">
        <v>1</v>
      </c>
      <c r="E24" s="8" t="s">
        <v>2</v>
      </c>
      <c r="F24" s="8" t="s">
        <v>3</v>
      </c>
      <c r="G24" s="8" t="s">
        <v>4</v>
      </c>
      <c r="H24" s="8" t="s">
        <v>5</v>
      </c>
      <c r="I24" s="8" t="s">
        <v>6</v>
      </c>
      <c r="J24" s="8" t="s">
        <v>7</v>
      </c>
      <c r="K24" s="8" t="s">
        <v>8</v>
      </c>
      <c r="L24" s="8" t="s">
        <v>9</v>
      </c>
      <c r="M24" s="8" t="s">
        <v>10</v>
      </c>
      <c r="N24" s="8" t="s">
        <v>11</v>
      </c>
      <c r="O24" s="125"/>
    </row>
    <row r="25" spans="1:15" ht="31.5">
      <c r="A25" s="127" t="s">
        <v>116</v>
      </c>
      <c r="B25" s="2" t="s">
        <v>12</v>
      </c>
      <c r="C25" s="16">
        <f>'5-8'!C21</f>
        <v>214</v>
      </c>
      <c r="D25" s="16">
        <f>'5-8'!D21</f>
        <v>153</v>
      </c>
      <c r="E25" s="16">
        <f>'5-8'!E21</f>
        <v>181</v>
      </c>
      <c r="F25" s="16">
        <f>'5-8'!F21</f>
        <v>131</v>
      </c>
      <c r="G25" s="16">
        <f>'5-8'!G21</f>
        <v>136</v>
      </c>
      <c r="H25" s="16">
        <f>'5-8'!H21</f>
        <v>114</v>
      </c>
      <c r="I25" s="16">
        <f>'5-8'!I21</f>
        <v>116</v>
      </c>
      <c r="J25" s="16">
        <f>'5-8'!J21</f>
        <v>127</v>
      </c>
      <c r="K25" s="16">
        <f>'5-8'!K21</f>
        <v>80</v>
      </c>
      <c r="L25" s="16">
        <f>'5-8'!L21</f>
        <v>114</v>
      </c>
      <c r="M25" s="16">
        <f>'5-8'!M21</f>
        <v>116</v>
      </c>
      <c r="N25" s="16">
        <f>'5-8'!N21</f>
        <v>42</v>
      </c>
      <c r="O25" s="16">
        <f>'5-8'!O21</f>
        <v>0</v>
      </c>
    </row>
    <row r="26" spans="1:15" ht="31.5">
      <c r="A26" s="128"/>
      <c r="B26" s="2" t="s">
        <v>595</v>
      </c>
      <c r="C26" s="16">
        <f>'9-12'!C60</f>
        <v>375</v>
      </c>
      <c r="D26" s="16">
        <f>'9-12'!D60</f>
        <v>309</v>
      </c>
      <c r="E26" s="16">
        <f>'9-12'!E60</f>
        <v>299</v>
      </c>
      <c r="F26" s="16">
        <f>'9-12'!F60</f>
        <v>272</v>
      </c>
      <c r="G26" s="16">
        <f>'9-12'!G60</f>
        <v>287</v>
      </c>
      <c r="H26" s="16">
        <f>'9-12'!H60</f>
        <v>225</v>
      </c>
      <c r="I26" s="16">
        <f>'9-12'!I60</f>
        <v>274</v>
      </c>
      <c r="J26" s="16">
        <f>'9-12'!J60</f>
        <v>274</v>
      </c>
      <c r="K26" s="16">
        <f>'9-12'!K60</f>
        <v>192</v>
      </c>
      <c r="L26" s="16">
        <f>'9-12'!L60</f>
        <v>299</v>
      </c>
      <c r="M26" s="16">
        <f>'9-12'!M60</f>
        <v>240</v>
      </c>
      <c r="N26" s="16">
        <f>'9-12'!N60</f>
        <v>268</v>
      </c>
      <c r="O26" s="16">
        <f>'9-12'!O60</f>
        <v>3314</v>
      </c>
    </row>
    <row r="27" spans="1:15" ht="31.5">
      <c r="A27" s="128"/>
      <c r="B27" s="2" t="s">
        <v>14</v>
      </c>
      <c r="C27" s="16">
        <f>'13-16'!C57</f>
        <v>316</v>
      </c>
      <c r="D27" s="16">
        <f>'13-16'!D57</f>
        <v>270</v>
      </c>
      <c r="E27" s="16">
        <f>'13-16'!E57</f>
        <v>283</v>
      </c>
      <c r="F27" s="16">
        <f>'13-16'!F57</f>
        <v>230</v>
      </c>
      <c r="G27" s="16">
        <f>'13-16'!G57</f>
        <v>273</v>
      </c>
      <c r="H27" s="16">
        <f>'13-16'!H57</f>
        <v>181</v>
      </c>
      <c r="I27" s="16">
        <f>'13-16'!I57</f>
        <v>241</v>
      </c>
      <c r="J27" s="16">
        <f>'13-16'!J57</f>
        <v>238</v>
      </c>
      <c r="K27" s="16">
        <f>'13-16'!K57</f>
        <v>165</v>
      </c>
      <c r="L27" s="16">
        <f>'13-16'!L57</f>
        <v>272</v>
      </c>
      <c r="M27" s="16">
        <f>'13-16'!M57</f>
        <v>210</v>
      </c>
      <c r="N27" s="16">
        <f>'13-16'!N57</f>
        <v>245</v>
      </c>
      <c r="O27" s="16">
        <f>'13-16'!O57</f>
        <v>2924</v>
      </c>
    </row>
    <row r="28" spans="1:15" ht="47.25">
      <c r="A28" s="128"/>
      <c r="B28" s="2" t="s">
        <v>16</v>
      </c>
      <c r="C28" s="16">
        <f>'17-20'!C30</f>
        <v>150</v>
      </c>
      <c r="D28" s="16">
        <f>'17-20'!D30</f>
        <v>147</v>
      </c>
      <c r="E28" s="16">
        <f>'17-20'!E30</f>
        <v>134</v>
      </c>
      <c r="F28" s="16">
        <f>'17-20'!F30</f>
        <v>110</v>
      </c>
      <c r="G28" s="16">
        <f>'17-20'!G30</f>
        <v>107</v>
      </c>
      <c r="H28" s="16">
        <f>'17-20'!H30</f>
        <v>96</v>
      </c>
      <c r="I28" s="16">
        <f>'17-20'!I30</f>
        <v>107</v>
      </c>
      <c r="J28" s="16">
        <f>'17-20'!J30</f>
        <v>87</v>
      </c>
      <c r="K28" s="16">
        <f>'17-20'!K30</f>
        <v>73</v>
      </c>
      <c r="L28" s="16">
        <f>'17-20'!L30</f>
        <v>124</v>
      </c>
      <c r="M28" s="16">
        <f>'17-20'!M30</f>
        <v>106</v>
      </c>
      <c r="N28" s="16">
        <f>'17-20'!N30</f>
        <v>117</v>
      </c>
      <c r="O28" s="16">
        <f>'17-20'!O30</f>
        <v>1358</v>
      </c>
    </row>
    <row r="29" spans="1:15" ht="31.5">
      <c r="A29" s="128"/>
      <c r="B29" s="2" t="s">
        <v>15</v>
      </c>
      <c r="C29" s="37">
        <f>'21-24'!C36</f>
        <v>140</v>
      </c>
      <c r="D29" s="37">
        <f>'21-24'!D36</f>
        <v>119</v>
      </c>
      <c r="E29" s="37">
        <f>'21-24'!E36</f>
        <v>141</v>
      </c>
      <c r="F29" s="37">
        <f>'21-24'!F36</f>
        <v>118</v>
      </c>
      <c r="G29" s="37">
        <f>'21-24'!G36</f>
        <v>104</v>
      </c>
      <c r="H29" s="37">
        <f>'21-24'!H36</f>
        <v>98</v>
      </c>
      <c r="I29" s="37">
        <f>'21-24'!I36</f>
        <v>110</v>
      </c>
      <c r="J29" s="37">
        <f>'21-24'!J36</f>
        <v>118</v>
      </c>
      <c r="K29" s="37">
        <f>'21-24'!K36</f>
        <v>82</v>
      </c>
      <c r="L29" s="37">
        <f>'21-24'!L36</f>
        <v>116</v>
      </c>
      <c r="M29" s="37">
        <f>'21-24'!M36</f>
        <v>111</v>
      </c>
      <c r="N29" s="37">
        <f>'21-24'!N36</f>
        <v>113</v>
      </c>
      <c r="O29" s="37">
        <f>'21-24'!O36</f>
        <v>1370</v>
      </c>
    </row>
    <row r="30" spans="1:15" ht="31.5">
      <c r="A30" s="128"/>
      <c r="B30" s="2" t="s">
        <v>17</v>
      </c>
      <c r="C30" s="37">
        <f>'25-28'!C48</f>
        <v>189</v>
      </c>
      <c r="D30" s="37">
        <f>'25-28'!D48</f>
        <v>162</v>
      </c>
      <c r="E30" s="37">
        <f>'25-28'!E48</f>
        <v>202</v>
      </c>
      <c r="F30" s="37">
        <f>'25-28'!F48</f>
        <v>134</v>
      </c>
      <c r="G30" s="37">
        <f>'25-28'!G48</f>
        <v>168</v>
      </c>
      <c r="H30" s="37">
        <f>'25-28'!H48</f>
        <v>153</v>
      </c>
      <c r="I30" s="37">
        <f>'25-28'!I48</f>
        <v>223</v>
      </c>
      <c r="J30" s="37">
        <f>'25-28'!J48</f>
        <v>160</v>
      </c>
      <c r="K30" s="37">
        <f>'25-28'!K48</f>
        <v>120</v>
      </c>
      <c r="L30" s="37">
        <f>'25-28'!L48</f>
        <v>171</v>
      </c>
      <c r="M30" s="37">
        <f>'25-28'!M48</f>
        <v>125</v>
      </c>
      <c r="N30" s="37">
        <f>'25-28'!N48</f>
        <v>130</v>
      </c>
      <c r="O30" s="37">
        <f>'25-28'!O48</f>
        <v>1937</v>
      </c>
    </row>
    <row r="31" spans="1:15" s="12" customFormat="1" ht="31.5">
      <c r="A31" s="128"/>
      <c r="B31" s="5" t="s">
        <v>25</v>
      </c>
      <c r="C31" s="88">
        <f>SUM(C25:C30)</f>
        <v>1384</v>
      </c>
      <c r="D31" s="88">
        <f t="shared" ref="D31:O31" si="3">SUM(D25:D30)</f>
        <v>1160</v>
      </c>
      <c r="E31" s="88">
        <f t="shared" si="3"/>
        <v>1240</v>
      </c>
      <c r="F31" s="88">
        <f t="shared" si="3"/>
        <v>995</v>
      </c>
      <c r="G31" s="88">
        <f t="shared" si="3"/>
        <v>1075</v>
      </c>
      <c r="H31" s="88">
        <f t="shared" si="3"/>
        <v>867</v>
      </c>
      <c r="I31" s="88">
        <f t="shared" si="3"/>
        <v>1071</v>
      </c>
      <c r="J31" s="88">
        <f t="shared" si="3"/>
        <v>1004</v>
      </c>
      <c r="K31" s="88">
        <f t="shared" si="3"/>
        <v>712</v>
      </c>
      <c r="L31" s="88">
        <f t="shared" si="3"/>
        <v>1096</v>
      </c>
      <c r="M31" s="88">
        <f t="shared" si="3"/>
        <v>908</v>
      </c>
      <c r="N31" s="88">
        <f t="shared" si="3"/>
        <v>915</v>
      </c>
      <c r="O31" s="88">
        <f t="shared" si="3"/>
        <v>10903</v>
      </c>
    </row>
    <row r="32" spans="1:15" ht="31.5">
      <c r="A32" s="127" t="s">
        <v>23</v>
      </c>
      <c r="B32" s="2" t="s">
        <v>12</v>
      </c>
      <c r="C32" s="16">
        <f>'5-8'!C24</f>
        <v>203</v>
      </c>
      <c r="D32" s="16">
        <f>'5-8'!D24</f>
        <v>161</v>
      </c>
      <c r="E32" s="16">
        <f>'5-8'!E24</f>
        <v>187</v>
      </c>
      <c r="F32" s="16">
        <f>'5-8'!F24</f>
        <v>152</v>
      </c>
      <c r="G32" s="16">
        <f>'5-8'!G24</f>
        <v>156</v>
      </c>
      <c r="H32" s="16">
        <f>'5-8'!H24</f>
        <v>125</v>
      </c>
      <c r="I32" s="16">
        <f>'5-8'!I24</f>
        <v>152</v>
      </c>
      <c r="J32" s="16">
        <f>'5-8'!J24</f>
        <v>138</v>
      </c>
      <c r="K32" s="16">
        <f>'5-8'!K24</f>
        <v>88</v>
      </c>
      <c r="L32" s="16">
        <f>'5-8'!L24</f>
        <v>138</v>
      </c>
      <c r="M32" s="16">
        <f>'5-8'!M24</f>
        <v>116</v>
      </c>
      <c r="N32" s="16">
        <f>'5-8'!N24</f>
        <v>56</v>
      </c>
      <c r="O32" s="16">
        <f>'5-8'!O24</f>
        <v>0</v>
      </c>
    </row>
    <row r="33" spans="1:15" ht="31.5">
      <c r="A33" s="128"/>
      <c r="B33" s="2" t="s">
        <v>13</v>
      </c>
      <c r="C33" s="16">
        <f>'9-12'!C76</f>
        <v>425</v>
      </c>
      <c r="D33" s="16">
        <f>'9-12'!D76</f>
        <v>348</v>
      </c>
      <c r="E33" s="16">
        <f>'9-12'!E76</f>
        <v>401</v>
      </c>
      <c r="F33" s="16">
        <f>'9-12'!F76</f>
        <v>332</v>
      </c>
      <c r="G33" s="16">
        <f>'9-12'!G76</f>
        <v>335</v>
      </c>
      <c r="H33" s="16">
        <f>'9-12'!H76</f>
        <v>254</v>
      </c>
      <c r="I33" s="16">
        <f>'9-12'!I76</f>
        <v>314</v>
      </c>
      <c r="J33" s="16">
        <f>'9-12'!J76</f>
        <v>365</v>
      </c>
      <c r="K33" s="16">
        <f>'9-12'!K76</f>
        <v>261</v>
      </c>
      <c r="L33" s="16">
        <f>'9-12'!L76</f>
        <v>372</v>
      </c>
      <c r="M33" s="16">
        <f>'9-12'!M76</f>
        <v>296</v>
      </c>
      <c r="N33" s="16">
        <f>'9-12'!N76</f>
        <v>316</v>
      </c>
      <c r="O33" s="16">
        <f>'9-12'!O76</f>
        <v>4019</v>
      </c>
    </row>
    <row r="34" spans="1:15" ht="31.5">
      <c r="A34" s="128"/>
      <c r="B34" s="2" t="s">
        <v>14</v>
      </c>
      <c r="C34" s="16">
        <f>'13-16'!C72</f>
        <v>315</v>
      </c>
      <c r="D34" s="16">
        <f>'13-16'!D72</f>
        <v>268</v>
      </c>
      <c r="E34" s="16">
        <f>'13-16'!E72</f>
        <v>277</v>
      </c>
      <c r="F34" s="16">
        <f>'13-16'!F72</f>
        <v>212</v>
      </c>
      <c r="G34" s="16">
        <f>'13-16'!G72</f>
        <v>288</v>
      </c>
      <c r="H34" s="16">
        <f>'13-16'!H72</f>
        <v>223</v>
      </c>
      <c r="I34" s="16">
        <f>'13-16'!I72</f>
        <v>270</v>
      </c>
      <c r="J34" s="16">
        <f>'13-16'!J72</f>
        <v>251</v>
      </c>
      <c r="K34" s="16">
        <f>'13-16'!K72</f>
        <v>175</v>
      </c>
      <c r="L34" s="16">
        <f>'13-16'!L72</f>
        <v>273</v>
      </c>
      <c r="M34" s="16">
        <f>'13-16'!M72</f>
        <v>239</v>
      </c>
      <c r="N34" s="16">
        <f>'13-16'!N72</f>
        <v>253</v>
      </c>
      <c r="O34" s="16">
        <f>'13-16'!O72</f>
        <v>3044</v>
      </c>
    </row>
    <row r="35" spans="1:15" ht="47.25">
      <c r="A35" s="128"/>
      <c r="B35" s="2" t="s">
        <v>16</v>
      </c>
      <c r="C35" s="16">
        <f>'17-20'!C36</f>
        <v>154</v>
      </c>
      <c r="D35" s="16">
        <f>'17-20'!D36</f>
        <v>128</v>
      </c>
      <c r="E35" s="16">
        <f>'17-20'!E36</f>
        <v>184</v>
      </c>
      <c r="F35" s="16">
        <f>'17-20'!F36</f>
        <v>150</v>
      </c>
      <c r="G35" s="16">
        <f>'17-20'!G36</f>
        <v>133</v>
      </c>
      <c r="H35" s="16">
        <f>'17-20'!H36</f>
        <v>123</v>
      </c>
      <c r="I35" s="16">
        <f>'17-20'!I36</f>
        <v>119</v>
      </c>
      <c r="J35" s="16">
        <f>'17-20'!J36</f>
        <v>131</v>
      </c>
      <c r="K35" s="16">
        <f>'17-20'!K36</f>
        <v>112</v>
      </c>
      <c r="L35" s="16">
        <f>'17-20'!L36</f>
        <v>135</v>
      </c>
      <c r="M35" s="16">
        <f>'17-20'!M36</f>
        <v>135</v>
      </c>
      <c r="N35" s="16">
        <f>'17-20'!N36</f>
        <v>118</v>
      </c>
      <c r="O35" s="16">
        <f>'17-20'!O36</f>
        <v>1622</v>
      </c>
    </row>
    <row r="36" spans="1:15" ht="31.5">
      <c r="A36" s="128"/>
      <c r="B36" s="2" t="s">
        <v>15</v>
      </c>
      <c r="C36" s="37">
        <f>'21-24'!C44</f>
        <v>155</v>
      </c>
      <c r="D36" s="37">
        <f>'21-24'!D44</f>
        <v>149</v>
      </c>
      <c r="E36" s="37">
        <f>'21-24'!E44</f>
        <v>163</v>
      </c>
      <c r="F36" s="37">
        <f>'21-24'!F44</f>
        <v>147</v>
      </c>
      <c r="G36" s="37">
        <f>'21-24'!G44</f>
        <v>132</v>
      </c>
      <c r="H36" s="37">
        <f>'21-24'!H44</f>
        <v>121</v>
      </c>
      <c r="I36" s="37">
        <f>'21-24'!I44</f>
        <v>126</v>
      </c>
      <c r="J36" s="37">
        <f>'21-24'!J44</f>
        <v>138</v>
      </c>
      <c r="K36" s="37">
        <f>'21-24'!K44</f>
        <v>95</v>
      </c>
      <c r="L36" s="37">
        <f>'21-24'!L44</f>
        <v>126</v>
      </c>
      <c r="M36" s="37">
        <f>'21-24'!M44</f>
        <v>163</v>
      </c>
      <c r="N36" s="37">
        <f>'21-24'!N44</f>
        <v>150</v>
      </c>
      <c r="O36" s="37">
        <f>'21-24'!O44</f>
        <v>316350</v>
      </c>
    </row>
    <row r="37" spans="1:15" ht="31.5">
      <c r="A37" s="128"/>
      <c r="B37" s="2" t="s">
        <v>17</v>
      </c>
      <c r="C37" s="37">
        <f>'25-28'!C60</f>
        <v>257</v>
      </c>
      <c r="D37" s="37">
        <f>'25-28'!D60</f>
        <v>238</v>
      </c>
      <c r="E37" s="37">
        <f>'25-28'!E60</f>
        <v>239</v>
      </c>
      <c r="F37" s="37">
        <f>'25-28'!F60</f>
        <v>206</v>
      </c>
      <c r="G37" s="37">
        <f>'25-28'!G60</f>
        <v>196</v>
      </c>
      <c r="H37" s="37">
        <f>'25-28'!H60</f>
        <v>158</v>
      </c>
      <c r="I37" s="37">
        <f>'25-28'!I60</f>
        <v>258</v>
      </c>
      <c r="J37" s="37">
        <f>'25-28'!J60</f>
        <v>212</v>
      </c>
      <c r="K37" s="37">
        <f>'25-28'!K60</f>
        <v>154</v>
      </c>
      <c r="L37" s="37">
        <f>'25-28'!L60</f>
        <v>231</v>
      </c>
      <c r="M37" s="37">
        <f>'25-28'!M60</f>
        <v>197</v>
      </c>
      <c r="N37" s="37">
        <f>'25-28'!N60</f>
        <v>189</v>
      </c>
      <c r="O37" s="37">
        <f>'25-28'!O60</f>
        <v>7151699</v>
      </c>
    </row>
    <row r="38" spans="1:15" s="12" customFormat="1" ht="31.5">
      <c r="A38" s="128"/>
      <c r="B38" s="5" t="s">
        <v>26</v>
      </c>
      <c r="C38" s="88">
        <f>SUM(C32:C37)</f>
        <v>1509</v>
      </c>
      <c r="D38" s="88">
        <f t="shared" ref="D38:O38" si="4">SUM(D32:D37)</f>
        <v>1292</v>
      </c>
      <c r="E38" s="88">
        <f t="shared" si="4"/>
        <v>1451</v>
      </c>
      <c r="F38" s="88">
        <f t="shared" si="4"/>
        <v>1199</v>
      </c>
      <c r="G38" s="88">
        <f t="shared" si="4"/>
        <v>1240</v>
      </c>
      <c r="H38" s="88">
        <f t="shared" si="4"/>
        <v>1004</v>
      </c>
      <c r="I38" s="88">
        <f t="shared" si="4"/>
        <v>1239</v>
      </c>
      <c r="J38" s="88">
        <f t="shared" si="4"/>
        <v>1235</v>
      </c>
      <c r="K38" s="88">
        <f t="shared" si="4"/>
        <v>885</v>
      </c>
      <c r="L38" s="88">
        <f t="shared" si="4"/>
        <v>1275</v>
      </c>
      <c r="M38" s="88">
        <f t="shared" si="4"/>
        <v>1146</v>
      </c>
      <c r="N38" s="88">
        <f t="shared" si="4"/>
        <v>1082</v>
      </c>
      <c r="O38" s="88">
        <f t="shared" si="4"/>
        <v>7476734</v>
      </c>
    </row>
    <row r="39" spans="1:15" ht="36" customHeight="1">
      <c r="A39" s="123" t="s">
        <v>596</v>
      </c>
      <c r="B39" s="123"/>
      <c r="C39" s="68">
        <f>C31+C38</f>
        <v>2893</v>
      </c>
      <c r="D39" s="68">
        <f t="shared" ref="D39:O39" si="5">D31+D38</f>
        <v>2452</v>
      </c>
      <c r="E39" s="68">
        <f t="shared" si="5"/>
        <v>2691</v>
      </c>
      <c r="F39" s="68">
        <f t="shared" si="5"/>
        <v>2194</v>
      </c>
      <c r="G39" s="68">
        <f t="shared" si="5"/>
        <v>2315</v>
      </c>
      <c r="H39" s="68">
        <f t="shared" si="5"/>
        <v>1871</v>
      </c>
      <c r="I39" s="68">
        <f t="shared" si="5"/>
        <v>2310</v>
      </c>
      <c r="J39" s="68">
        <f t="shared" si="5"/>
        <v>2239</v>
      </c>
      <c r="K39" s="68">
        <f t="shared" si="5"/>
        <v>1597</v>
      </c>
      <c r="L39" s="68">
        <f t="shared" si="5"/>
        <v>2371</v>
      </c>
      <c r="M39" s="68">
        <f t="shared" si="5"/>
        <v>2054</v>
      </c>
      <c r="N39" s="68">
        <f t="shared" si="5"/>
        <v>1997</v>
      </c>
      <c r="O39" s="68">
        <f t="shared" si="5"/>
        <v>7487637</v>
      </c>
    </row>
    <row r="41" spans="1:15" ht="37.5" customHeight="1">
      <c r="B41" s="118" t="s">
        <v>557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</row>
    <row r="43" spans="1:15" ht="54" customHeight="1">
      <c r="B43" s="13" t="s">
        <v>19</v>
      </c>
      <c r="C43" s="8" t="s">
        <v>0</v>
      </c>
      <c r="D43" s="8" t="s">
        <v>1</v>
      </c>
      <c r="E43" s="8" t="s">
        <v>2</v>
      </c>
      <c r="F43" s="8" t="s">
        <v>3</v>
      </c>
      <c r="G43" s="8" t="s">
        <v>4</v>
      </c>
      <c r="H43" s="8" t="s">
        <v>5</v>
      </c>
      <c r="I43" s="8" t="s">
        <v>6</v>
      </c>
      <c r="J43" s="8" t="s">
        <v>7</v>
      </c>
      <c r="K43" s="8" t="s">
        <v>8</v>
      </c>
      <c r="L43" s="8" t="s">
        <v>9</v>
      </c>
      <c r="M43" s="8" t="s">
        <v>10</v>
      </c>
      <c r="N43" s="8" t="s">
        <v>11</v>
      </c>
      <c r="O43" s="75" t="s">
        <v>53</v>
      </c>
    </row>
    <row r="44" spans="1:15" ht="31.5">
      <c r="B44" s="2" t="s">
        <v>12</v>
      </c>
      <c r="C44" s="72">
        <f>'5-8'!C33</f>
        <v>331</v>
      </c>
      <c r="D44" s="72">
        <f>'5-8'!D33</f>
        <v>320</v>
      </c>
      <c r="E44" s="72">
        <f>'5-8'!E33</f>
        <v>320</v>
      </c>
      <c r="F44" s="72">
        <f>'5-8'!F33</f>
        <v>349</v>
      </c>
      <c r="G44" s="72">
        <f>'5-8'!G33</f>
        <v>390</v>
      </c>
      <c r="H44" s="72">
        <f>'5-8'!H33</f>
        <v>310</v>
      </c>
      <c r="I44" s="72">
        <f>'5-8'!I33</f>
        <v>414</v>
      </c>
      <c r="J44" s="72">
        <f>'5-8'!J33</f>
        <v>423</v>
      </c>
      <c r="K44" s="72">
        <f>'5-8'!K33</f>
        <v>366</v>
      </c>
      <c r="L44" s="72">
        <f>'5-8'!L33</f>
        <v>425</v>
      </c>
      <c r="M44" s="72">
        <f>'5-8'!M33</f>
        <v>353</v>
      </c>
      <c r="N44" s="72">
        <f>'5-8'!N33</f>
        <v>185</v>
      </c>
      <c r="O44" s="72">
        <f>'5-8'!O33</f>
        <v>0</v>
      </c>
    </row>
    <row r="45" spans="1:15" ht="31.5">
      <c r="B45" s="2" t="s">
        <v>13</v>
      </c>
      <c r="C45" s="72">
        <f>'9-12'!C97</f>
        <v>467</v>
      </c>
      <c r="D45" s="72">
        <f>'9-12'!D97</f>
        <v>371</v>
      </c>
      <c r="E45" s="72">
        <f>'9-12'!E97</f>
        <v>447</v>
      </c>
      <c r="F45" s="72">
        <f>'9-12'!F97</f>
        <v>422</v>
      </c>
      <c r="G45" s="72">
        <f>'9-12'!G97</f>
        <v>537</v>
      </c>
      <c r="H45" s="72">
        <f>'9-12'!H97</f>
        <v>519</v>
      </c>
      <c r="I45" s="72">
        <f>'9-12'!I97</f>
        <v>721</v>
      </c>
      <c r="J45" s="72">
        <f>'9-12'!J97</f>
        <v>853</v>
      </c>
      <c r="K45" s="72">
        <f>'9-12'!K97</f>
        <v>722</v>
      </c>
      <c r="L45" s="72">
        <f>'9-12'!L97</f>
        <v>925</v>
      </c>
      <c r="M45" s="72">
        <f>'9-12'!M97</f>
        <v>581</v>
      </c>
      <c r="N45" s="72">
        <f>'9-12'!N97</f>
        <v>521</v>
      </c>
      <c r="O45" s="72">
        <f>'9-12'!O97</f>
        <v>40</v>
      </c>
    </row>
    <row r="46" spans="1:15" ht="31.5">
      <c r="B46" s="2" t="s">
        <v>14</v>
      </c>
      <c r="C46" s="72">
        <f>'13-16'!C92</f>
        <v>769</v>
      </c>
      <c r="D46" s="72">
        <f>'13-16'!D92</f>
        <v>742</v>
      </c>
      <c r="E46" s="72">
        <f>'13-16'!E92</f>
        <v>959</v>
      </c>
      <c r="F46" s="72">
        <f>'13-16'!F92</f>
        <v>861</v>
      </c>
      <c r="G46" s="72">
        <f>'13-16'!G92</f>
        <v>1105</v>
      </c>
      <c r="H46" s="72">
        <f>'13-16'!H92</f>
        <v>905</v>
      </c>
      <c r="I46" s="72">
        <f>'13-16'!I92</f>
        <v>1151</v>
      </c>
      <c r="J46" s="72">
        <f>'13-16'!J92</f>
        <v>1070</v>
      </c>
      <c r="K46" s="72">
        <f>'13-16'!K92</f>
        <v>727</v>
      </c>
      <c r="L46" s="72">
        <f>'13-16'!L92</f>
        <v>1176</v>
      </c>
      <c r="M46" s="72">
        <f>'13-16'!M92</f>
        <v>842</v>
      </c>
      <c r="N46" s="72">
        <f>'13-16'!N92</f>
        <v>717</v>
      </c>
      <c r="O46" s="72">
        <f>'13-16'!O92</f>
        <v>11024</v>
      </c>
    </row>
    <row r="47" spans="1:15" ht="47.25">
      <c r="B47" s="2" t="s">
        <v>16</v>
      </c>
      <c r="C47" s="72">
        <f>'17-20'!C47</f>
        <v>367</v>
      </c>
      <c r="D47" s="72">
        <f>'17-20'!D47</f>
        <v>301</v>
      </c>
      <c r="E47" s="72">
        <f>'17-20'!E47</f>
        <v>385</v>
      </c>
      <c r="F47" s="72">
        <f>'17-20'!F47</f>
        <v>394</v>
      </c>
      <c r="G47" s="72">
        <f>'17-20'!G47</f>
        <v>482</v>
      </c>
      <c r="H47" s="72">
        <f>'17-20'!H47</f>
        <v>356</v>
      </c>
      <c r="I47" s="72">
        <f>'17-20'!I47</f>
        <v>463</v>
      </c>
      <c r="J47" s="72">
        <f>'17-20'!J47</f>
        <v>570</v>
      </c>
      <c r="K47" s="72">
        <f>'17-20'!K47</f>
        <v>419</v>
      </c>
      <c r="L47" s="72">
        <f>'17-20'!L47</f>
        <v>512</v>
      </c>
      <c r="M47" s="72">
        <f>'17-20'!M47</f>
        <v>370</v>
      </c>
      <c r="N47" s="72">
        <f>'17-20'!N47</f>
        <v>379</v>
      </c>
      <c r="O47" s="72">
        <f>'17-20'!O47</f>
        <v>4998</v>
      </c>
    </row>
    <row r="48" spans="1:15" ht="31.5">
      <c r="B48" s="2" t="s">
        <v>15</v>
      </c>
      <c r="C48" s="71">
        <f>'21-24'!C57</f>
        <v>430</v>
      </c>
      <c r="D48" s="71">
        <f>'21-24'!D57</f>
        <v>377</v>
      </c>
      <c r="E48" s="71">
        <f>'21-24'!E57</f>
        <v>130</v>
      </c>
      <c r="F48" s="71">
        <f>'21-24'!F57</f>
        <v>373</v>
      </c>
      <c r="G48" s="71">
        <f>'21-24'!G57</f>
        <v>516</v>
      </c>
      <c r="H48" s="71">
        <f>'21-24'!H57</f>
        <v>296</v>
      </c>
      <c r="I48" s="71">
        <f>'21-24'!I57</f>
        <v>501</v>
      </c>
      <c r="J48" s="71">
        <f>'21-24'!J57</f>
        <v>607</v>
      </c>
      <c r="K48" s="71">
        <f>'21-24'!K57</f>
        <v>386</v>
      </c>
      <c r="L48" s="71">
        <f>'21-24'!L57</f>
        <v>486</v>
      </c>
      <c r="M48" s="71">
        <f>'21-24'!M57</f>
        <v>357</v>
      </c>
      <c r="N48" s="71">
        <f>'21-24'!N57</f>
        <v>951</v>
      </c>
      <c r="O48" s="71">
        <f>'21-24'!O57</f>
        <v>5688</v>
      </c>
    </row>
    <row r="49" spans="2:15" ht="31.5">
      <c r="B49" s="2" t="s">
        <v>17</v>
      </c>
      <c r="C49" s="71">
        <f>'25-28'!C78</f>
        <v>520</v>
      </c>
      <c r="D49" s="71">
        <f>'25-28'!D78</f>
        <v>483</v>
      </c>
      <c r="E49" s="71">
        <f>'25-28'!E78</f>
        <v>630</v>
      </c>
      <c r="F49" s="71">
        <f>'25-28'!F78</f>
        <v>608</v>
      </c>
      <c r="G49" s="71">
        <f>'25-28'!G78</f>
        <v>659</v>
      </c>
      <c r="H49" s="71">
        <f>'25-28'!H78</f>
        <v>529</v>
      </c>
      <c r="I49" s="71">
        <f>'25-28'!I78</f>
        <v>854</v>
      </c>
      <c r="J49" s="71">
        <f>'25-28'!J78</f>
        <v>828</v>
      </c>
      <c r="K49" s="71">
        <f>'25-28'!K78</f>
        <v>705</v>
      </c>
      <c r="L49" s="71">
        <f>'25-28'!L78</f>
        <v>958</v>
      </c>
      <c r="M49" s="71">
        <f>'25-28'!M78</f>
        <v>648</v>
      </c>
      <c r="N49" s="71">
        <f>'25-28'!N78</f>
        <v>498</v>
      </c>
      <c r="O49" s="71">
        <f>'25-28'!O78</f>
        <v>18998890432</v>
      </c>
    </row>
    <row r="50" spans="2:15" ht="31.5">
      <c r="B50" s="5" t="s">
        <v>20</v>
      </c>
      <c r="C50" s="73">
        <f>SUM(C44:C49)</f>
        <v>2884</v>
      </c>
      <c r="D50" s="73">
        <f t="shared" ref="D50:O50" si="6">SUM(D44:D49)</f>
        <v>2594</v>
      </c>
      <c r="E50" s="73">
        <f t="shared" si="6"/>
        <v>2871</v>
      </c>
      <c r="F50" s="73">
        <f t="shared" si="6"/>
        <v>3007</v>
      </c>
      <c r="G50" s="73">
        <f t="shared" si="6"/>
        <v>3689</v>
      </c>
      <c r="H50" s="73">
        <f t="shared" si="6"/>
        <v>2915</v>
      </c>
      <c r="I50" s="73">
        <f t="shared" si="6"/>
        <v>4104</v>
      </c>
      <c r="J50" s="73">
        <f t="shared" si="6"/>
        <v>4351</v>
      </c>
      <c r="K50" s="73">
        <f t="shared" si="6"/>
        <v>3325</v>
      </c>
      <c r="L50" s="73">
        <f t="shared" si="6"/>
        <v>4482</v>
      </c>
      <c r="M50" s="73">
        <f t="shared" si="6"/>
        <v>3151</v>
      </c>
      <c r="N50" s="73">
        <f t="shared" si="6"/>
        <v>3251</v>
      </c>
      <c r="O50" s="73">
        <f t="shared" si="6"/>
        <v>18998912182</v>
      </c>
    </row>
    <row r="52" spans="2:15" ht="33" customHeight="1">
      <c r="B52" s="118" t="s">
        <v>558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</row>
    <row r="54" spans="2:15" ht="37.5" customHeight="1">
      <c r="B54" s="13" t="s">
        <v>19</v>
      </c>
      <c r="C54" s="8" t="s">
        <v>0</v>
      </c>
      <c r="D54" s="8" t="s">
        <v>1</v>
      </c>
      <c r="E54" s="8" t="s">
        <v>2</v>
      </c>
      <c r="F54" s="8" t="s">
        <v>3</v>
      </c>
      <c r="G54" s="8" t="s">
        <v>4</v>
      </c>
      <c r="H54" s="8" t="s">
        <v>5</v>
      </c>
      <c r="I54" s="8" t="s">
        <v>6</v>
      </c>
      <c r="J54" s="8" t="s">
        <v>7</v>
      </c>
      <c r="K54" s="8" t="s">
        <v>8</v>
      </c>
      <c r="L54" s="8" t="s">
        <v>9</v>
      </c>
      <c r="M54" s="8" t="s">
        <v>10</v>
      </c>
      <c r="N54" s="8" t="s">
        <v>11</v>
      </c>
      <c r="O54" s="75" t="s">
        <v>53</v>
      </c>
    </row>
    <row r="55" spans="2:15" ht="31.5">
      <c r="B55" s="2" t="s">
        <v>12</v>
      </c>
      <c r="C55" s="69">
        <f>'5-8'!C41</f>
        <v>86</v>
      </c>
      <c r="D55" s="69">
        <f>'5-8'!D41</f>
        <v>74</v>
      </c>
      <c r="E55" s="69">
        <f>'5-8'!E41</f>
        <v>219</v>
      </c>
      <c r="F55" s="69">
        <f>'5-8'!F41</f>
        <v>118</v>
      </c>
      <c r="G55" s="69">
        <f>'5-8'!G41</f>
        <v>109</v>
      </c>
      <c r="H55" s="69">
        <f>'5-8'!H41</f>
        <v>72</v>
      </c>
      <c r="I55" s="69">
        <f>'5-8'!I41</f>
        <v>111</v>
      </c>
      <c r="J55" s="69">
        <f>'5-8'!J41</f>
        <v>61</v>
      </c>
      <c r="K55" s="69">
        <f>'5-8'!K41</f>
        <v>98</v>
      </c>
      <c r="L55" s="69">
        <f>'5-8'!L41</f>
        <v>127</v>
      </c>
      <c r="M55" s="69">
        <f>'5-8'!M41</f>
        <v>124</v>
      </c>
      <c r="N55" s="69">
        <f>'5-8'!N41</f>
        <v>287</v>
      </c>
      <c r="O55" s="69">
        <f>'5-8'!O41</f>
        <v>0</v>
      </c>
    </row>
    <row r="56" spans="2:15" ht="31.5">
      <c r="B56" s="2" t="s">
        <v>13</v>
      </c>
      <c r="C56" s="69">
        <f>'9-12'!C118</f>
        <v>95</v>
      </c>
      <c r="D56" s="69">
        <f>'9-12'!D118</f>
        <v>78</v>
      </c>
      <c r="E56" s="69">
        <f>'9-12'!E118</f>
        <v>116</v>
      </c>
      <c r="F56" s="69">
        <f>'9-12'!F118</f>
        <v>132</v>
      </c>
      <c r="G56" s="69">
        <f>'9-12'!G118</f>
        <v>123</v>
      </c>
      <c r="H56" s="69">
        <f>'9-12'!H118</f>
        <v>683</v>
      </c>
      <c r="I56" s="69">
        <f>'9-12'!I118</f>
        <v>126</v>
      </c>
      <c r="J56" s="69">
        <f>'9-12'!J118</f>
        <v>87</v>
      </c>
      <c r="K56" s="69">
        <f>'9-12'!K118</f>
        <v>103</v>
      </c>
      <c r="L56" s="69">
        <f>'9-12'!L118</f>
        <v>140</v>
      </c>
      <c r="M56" s="69">
        <f>'9-12'!M118</f>
        <v>120</v>
      </c>
      <c r="N56" s="69">
        <f>'9-12'!N118</f>
        <v>108</v>
      </c>
      <c r="O56" s="69">
        <f>'9-12'!O118</f>
        <v>1348</v>
      </c>
    </row>
    <row r="57" spans="2:15" ht="31.5">
      <c r="B57" s="2" t="s">
        <v>14</v>
      </c>
      <c r="C57" s="69">
        <f>'13-16'!C112</f>
        <v>136</v>
      </c>
      <c r="D57" s="69">
        <f>'13-16'!D112</f>
        <v>132</v>
      </c>
      <c r="E57" s="69">
        <f>'9-12'!E118</f>
        <v>116</v>
      </c>
      <c r="F57" s="69">
        <f>'9-12'!F118</f>
        <v>132</v>
      </c>
      <c r="G57" s="69">
        <f>'9-12'!G118</f>
        <v>123</v>
      </c>
      <c r="H57" s="69">
        <f>'9-12'!H118</f>
        <v>683</v>
      </c>
      <c r="I57" s="69">
        <f>'13-16'!I112</f>
        <v>161</v>
      </c>
      <c r="J57" s="69">
        <f>'13-16'!J112</f>
        <v>154</v>
      </c>
      <c r="K57" s="69">
        <f>'13-16'!K112</f>
        <v>113</v>
      </c>
      <c r="L57" s="69">
        <f>'13-16'!L112</f>
        <v>195</v>
      </c>
      <c r="M57" s="69">
        <f>'13-16'!M112</f>
        <v>182</v>
      </c>
      <c r="N57" s="69">
        <f>'13-16'!N112</f>
        <v>132</v>
      </c>
      <c r="O57" s="69">
        <f>'13-16'!O112</f>
        <v>1840</v>
      </c>
    </row>
    <row r="58" spans="2:15" ht="47.25">
      <c r="B58" s="2" t="s">
        <v>16</v>
      </c>
      <c r="C58" s="69">
        <f>'17-20'!C58</f>
        <v>89</v>
      </c>
      <c r="D58" s="69">
        <f>'17-20'!D58</f>
        <v>69</v>
      </c>
      <c r="E58" s="69">
        <f>'17-20'!E58</f>
        <v>135</v>
      </c>
      <c r="F58" s="69">
        <f>'17-20'!F58</f>
        <v>97</v>
      </c>
      <c r="G58" s="69">
        <f>'17-20'!G58</f>
        <v>114</v>
      </c>
      <c r="H58" s="69">
        <f>'17-20'!H58</f>
        <v>98</v>
      </c>
      <c r="I58" s="69">
        <f>'17-20'!I58</f>
        <v>85</v>
      </c>
      <c r="J58" s="69">
        <f>'17-20'!J58</f>
        <v>108</v>
      </c>
      <c r="K58" s="69">
        <f>'17-20'!K58</f>
        <v>60</v>
      </c>
      <c r="L58" s="69">
        <f>'17-20'!L58</f>
        <v>133</v>
      </c>
      <c r="M58" s="69">
        <f>'17-20'!M58</f>
        <v>144</v>
      </c>
      <c r="N58" s="69">
        <f>'17-20'!N58</f>
        <v>99</v>
      </c>
      <c r="O58" s="69">
        <f>'17-20'!O58</f>
        <v>1231</v>
      </c>
    </row>
    <row r="59" spans="2:15" ht="31.5">
      <c r="B59" s="2" t="s">
        <v>15</v>
      </c>
      <c r="C59" s="70">
        <f>'21-24'!C70</f>
        <v>96</v>
      </c>
      <c r="D59" s="70">
        <f>'21-24'!D70</f>
        <v>100</v>
      </c>
      <c r="E59" s="70">
        <f>'21-24'!E70</f>
        <v>408</v>
      </c>
      <c r="F59" s="70">
        <f>'21-24'!F70</f>
        <v>122</v>
      </c>
      <c r="G59" s="70">
        <f>'21-24'!G70</f>
        <v>108</v>
      </c>
      <c r="H59" s="70">
        <f>'21-24'!H70</f>
        <v>75</v>
      </c>
      <c r="I59" s="70">
        <f>'21-24'!I70</f>
        <v>108</v>
      </c>
      <c r="J59" s="70">
        <f>'21-24'!J70</f>
        <v>104</v>
      </c>
      <c r="K59" s="70">
        <f>'21-24'!K70</f>
        <v>68</v>
      </c>
      <c r="L59" s="70">
        <f>'21-24'!L70</f>
        <v>143</v>
      </c>
      <c r="M59" s="70">
        <f>'21-24'!M70</f>
        <v>110</v>
      </c>
      <c r="N59" s="70">
        <f>'21-24'!N70</f>
        <v>106</v>
      </c>
      <c r="O59" s="70">
        <f>'21-24'!O70</f>
        <v>1270</v>
      </c>
    </row>
    <row r="60" spans="2:15" ht="31.5">
      <c r="B60" s="2" t="s">
        <v>17</v>
      </c>
      <c r="C60" s="70">
        <f>'25-28'!C95</f>
        <v>108</v>
      </c>
      <c r="D60" s="70">
        <f>'25-28'!D95</f>
        <v>86</v>
      </c>
      <c r="E60" s="70">
        <f>'25-28'!E95</f>
        <v>124</v>
      </c>
      <c r="F60" s="70">
        <f>'25-28'!F95</f>
        <v>106</v>
      </c>
      <c r="G60" s="70">
        <f>'25-28'!G95</f>
        <v>99</v>
      </c>
      <c r="H60" s="70">
        <f>'25-28'!H95</f>
        <v>101</v>
      </c>
      <c r="I60" s="70">
        <f>'25-28'!I95</f>
        <v>192</v>
      </c>
      <c r="J60" s="70">
        <f>'25-28'!J95</f>
        <v>86</v>
      </c>
      <c r="K60" s="70">
        <f>'25-28'!K95</f>
        <v>117</v>
      </c>
      <c r="L60" s="70">
        <f>'25-28'!L95</f>
        <v>153</v>
      </c>
      <c r="M60" s="70">
        <f>'25-28'!M95</f>
        <v>110</v>
      </c>
      <c r="N60" s="70">
        <f>'25-28'!N95</f>
        <v>123</v>
      </c>
      <c r="O60" s="70">
        <f>'25-28'!O95</f>
        <v>1405</v>
      </c>
    </row>
    <row r="61" spans="2:15" ht="31.5">
      <c r="B61" s="5" t="s">
        <v>21</v>
      </c>
      <c r="C61" s="108">
        <f>SUM(C55:C60)</f>
        <v>610</v>
      </c>
      <c r="D61" s="108">
        <f>SUM(D55:D60)</f>
        <v>539</v>
      </c>
      <c r="E61" s="108">
        <f t="shared" ref="E61:O61" si="7">SUM(E55:E60)</f>
        <v>1118</v>
      </c>
      <c r="F61" s="108">
        <f t="shared" si="7"/>
        <v>707</v>
      </c>
      <c r="G61" s="108">
        <f t="shared" si="7"/>
        <v>676</v>
      </c>
      <c r="H61" s="108">
        <f t="shared" si="7"/>
        <v>1712</v>
      </c>
      <c r="I61" s="108">
        <f t="shared" si="7"/>
        <v>783</v>
      </c>
      <c r="J61" s="108">
        <f t="shared" si="7"/>
        <v>600</v>
      </c>
      <c r="K61" s="108">
        <f t="shared" si="7"/>
        <v>559</v>
      </c>
      <c r="L61" s="108">
        <f t="shared" si="7"/>
        <v>891</v>
      </c>
      <c r="M61" s="108">
        <f t="shared" si="7"/>
        <v>790</v>
      </c>
      <c r="N61" s="108">
        <f t="shared" si="7"/>
        <v>855</v>
      </c>
      <c r="O61" s="108">
        <f t="shared" si="7"/>
        <v>7094</v>
      </c>
    </row>
    <row r="63" spans="2:15">
      <c r="B63" s="122" t="s">
        <v>133</v>
      </c>
      <c r="C63" s="122"/>
      <c r="D63" s="122"/>
      <c r="E63" s="122"/>
      <c r="F63" s="122"/>
    </row>
    <row r="64" spans="2:15">
      <c r="B64" s="122" t="s">
        <v>132</v>
      </c>
      <c r="C64" s="122"/>
      <c r="D64" s="122"/>
      <c r="E64" s="122"/>
      <c r="F64" s="122"/>
    </row>
  </sheetData>
  <mergeCells count="20">
    <mergeCell ref="B1:O1"/>
    <mergeCell ref="A39:B39"/>
    <mergeCell ref="A3:A4"/>
    <mergeCell ref="O3:O4"/>
    <mergeCell ref="O23:O24"/>
    <mergeCell ref="B3:B4"/>
    <mergeCell ref="C3:N3"/>
    <mergeCell ref="A5:A11"/>
    <mergeCell ref="A12:A18"/>
    <mergeCell ref="A19:B19"/>
    <mergeCell ref="A25:A31"/>
    <mergeCell ref="A32:A38"/>
    <mergeCell ref="A23:A24"/>
    <mergeCell ref="B23:B24"/>
    <mergeCell ref="C23:N23"/>
    <mergeCell ref="B64:F64"/>
    <mergeCell ref="B63:F63"/>
    <mergeCell ref="B41:O41"/>
    <mergeCell ref="B52:O52"/>
    <mergeCell ref="B21:O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4"/>
  <sheetViews>
    <sheetView rightToLeft="1" tabSelected="1" workbookViewId="0">
      <selection activeCell="B2" sqref="B2:M2"/>
    </sheetView>
  </sheetViews>
  <sheetFormatPr defaultColWidth="9.140625" defaultRowHeight="15.75"/>
  <cols>
    <col min="1" max="1" width="15.42578125" style="7" customWidth="1"/>
    <col min="2" max="2" width="34.42578125" style="7" customWidth="1"/>
    <col min="3" max="3" width="12.42578125" style="7" customWidth="1"/>
    <col min="4" max="4" width="10.5703125" style="7" customWidth="1"/>
    <col min="5" max="10" width="9.140625" style="7"/>
    <col min="11" max="11" width="11" style="7" customWidth="1"/>
    <col min="12" max="12" width="11.140625" style="7" customWidth="1"/>
    <col min="13" max="14" width="11.5703125" style="7" customWidth="1"/>
    <col min="15" max="16384" width="9.140625" style="7"/>
  </cols>
  <sheetData>
    <row r="2" spans="1:15" ht="44.25" customHeight="1">
      <c r="B2" s="118" t="s">
        <v>559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25"/>
    </row>
    <row r="4" spans="1:15" ht="40.5" customHeight="1">
      <c r="A4" s="124" t="s">
        <v>22</v>
      </c>
      <c r="B4" s="126" t="s">
        <v>118</v>
      </c>
      <c r="C4" s="124" t="s">
        <v>29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 t="s">
        <v>53</v>
      </c>
    </row>
    <row r="5" spans="1:15" ht="54.75" customHeight="1">
      <c r="A5" s="124"/>
      <c r="B5" s="126"/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125"/>
    </row>
    <row r="6" spans="1:15" ht="30" customHeight="1">
      <c r="A6" s="129" t="s">
        <v>117</v>
      </c>
      <c r="B6" s="15" t="s">
        <v>28</v>
      </c>
      <c r="C6" s="16">
        <v>311</v>
      </c>
      <c r="D6" s="16">
        <v>281</v>
      </c>
      <c r="E6" s="16">
        <v>296</v>
      </c>
      <c r="F6" s="16">
        <v>347</v>
      </c>
      <c r="G6" s="16">
        <v>346</v>
      </c>
      <c r="H6" s="16">
        <v>305</v>
      </c>
      <c r="I6" s="16">
        <v>422</v>
      </c>
      <c r="J6" s="16">
        <v>318</v>
      </c>
      <c r="K6" s="16">
        <v>322</v>
      </c>
      <c r="L6" s="16">
        <v>312</v>
      </c>
      <c r="M6" s="16">
        <v>623</v>
      </c>
      <c r="N6" s="16">
        <v>293</v>
      </c>
      <c r="O6" s="17">
        <f>SUM(C6:N6)</f>
        <v>4176</v>
      </c>
    </row>
    <row r="7" spans="1:15" ht="31.5">
      <c r="A7" s="129"/>
      <c r="B7" s="15" t="s">
        <v>122</v>
      </c>
      <c r="C7" s="16">
        <v>18</v>
      </c>
      <c r="D7" s="16">
        <v>17</v>
      </c>
      <c r="E7" s="16">
        <v>20</v>
      </c>
      <c r="F7" s="16">
        <v>22</v>
      </c>
      <c r="G7" s="16">
        <v>14</v>
      </c>
      <c r="H7" s="16">
        <v>17</v>
      </c>
      <c r="I7" s="16">
        <v>26</v>
      </c>
      <c r="J7" s="16">
        <v>28</v>
      </c>
      <c r="K7" s="16">
        <v>17</v>
      </c>
      <c r="L7" s="16">
        <v>28</v>
      </c>
      <c r="M7" s="16">
        <v>21</v>
      </c>
      <c r="N7" s="16">
        <v>19</v>
      </c>
      <c r="O7" s="17">
        <f t="shared" ref="O7:O11" si="0">SUM(C7:N7)</f>
        <v>247</v>
      </c>
    </row>
    <row r="8" spans="1:15" ht="31.5">
      <c r="A8" s="129"/>
      <c r="B8" s="5" t="s">
        <v>31</v>
      </c>
      <c r="C8" s="18">
        <f>SUM(C6:C7)</f>
        <v>329</v>
      </c>
      <c r="D8" s="18">
        <f t="shared" ref="D8:N8" si="1">SUM(D6:D7)</f>
        <v>298</v>
      </c>
      <c r="E8" s="18">
        <f t="shared" si="1"/>
        <v>316</v>
      </c>
      <c r="F8" s="18">
        <f t="shared" si="1"/>
        <v>369</v>
      </c>
      <c r="G8" s="18">
        <f t="shared" si="1"/>
        <v>360</v>
      </c>
      <c r="H8" s="18">
        <f t="shared" si="1"/>
        <v>322</v>
      </c>
      <c r="I8" s="18">
        <f t="shared" si="1"/>
        <v>448</v>
      </c>
      <c r="J8" s="18">
        <f t="shared" si="1"/>
        <v>346</v>
      </c>
      <c r="K8" s="18">
        <f t="shared" si="1"/>
        <v>339</v>
      </c>
      <c r="L8" s="18">
        <f t="shared" si="1"/>
        <v>340</v>
      </c>
      <c r="M8" s="18">
        <f t="shared" ref="M8" si="2">SUM(M6:M7)</f>
        <v>644</v>
      </c>
      <c r="N8" s="18">
        <f t="shared" si="1"/>
        <v>312</v>
      </c>
      <c r="O8" s="113">
        <f t="shared" si="0"/>
        <v>4423</v>
      </c>
    </row>
    <row r="9" spans="1:15" ht="31.5">
      <c r="A9" s="129" t="s">
        <v>27</v>
      </c>
      <c r="B9" s="15" t="s">
        <v>28</v>
      </c>
      <c r="C9" s="16">
        <v>260</v>
      </c>
      <c r="D9" s="16">
        <v>254</v>
      </c>
      <c r="E9" s="16">
        <v>258</v>
      </c>
      <c r="F9" s="16">
        <v>278</v>
      </c>
      <c r="G9" s="16">
        <v>274</v>
      </c>
      <c r="H9" s="16">
        <v>282</v>
      </c>
      <c r="I9" s="16">
        <v>320</v>
      </c>
      <c r="J9" s="16">
        <v>383</v>
      </c>
      <c r="K9" s="16">
        <v>259</v>
      </c>
      <c r="L9" s="16">
        <v>398</v>
      </c>
      <c r="M9" s="16">
        <v>648</v>
      </c>
      <c r="N9" s="16">
        <v>275</v>
      </c>
      <c r="O9" s="17">
        <f t="shared" si="0"/>
        <v>3889</v>
      </c>
    </row>
    <row r="10" spans="1:15" ht="31.5">
      <c r="A10" s="129"/>
      <c r="B10" s="15" t="s">
        <v>123</v>
      </c>
      <c r="C10" s="16">
        <v>23</v>
      </c>
      <c r="D10" s="16">
        <v>29</v>
      </c>
      <c r="E10" s="16">
        <v>18</v>
      </c>
      <c r="F10" s="16">
        <v>26</v>
      </c>
      <c r="G10" s="16">
        <v>21</v>
      </c>
      <c r="H10" s="16">
        <v>22</v>
      </c>
      <c r="I10" s="16">
        <v>27</v>
      </c>
      <c r="J10" s="16">
        <v>16</v>
      </c>
      <c r="K10" s="16">
        <v>26</v>
      </c>
      <c r="L10" s="16">
        <v>22</v>
      </c>
      <c r="M10" s="16">
        <v>33</v>
      </c>
      <c r="N10" s="16">
        <v>25</v>
      </c>
      <c r="O10" s="17">
        <f t="shared" si="0"/>
        <v>288</v>
      </c>
    </row>
    <row r="11" spans="1:15" ht="31.5">
      <c r="A11" s="129"/>
      <c r="B11" s="5" t="s">
        <v>32</v>
      </c>
      <c r="C11" s="18">
        <f>SUM(C9:C10)</f>
        <v>283</v>
      </c>
      <c r="D11" s="18">
        <f t="shared" ref="D11:N11" si="3">SUM(D9:D10)</f>
        <v>283</v>
      </c>
      <c r="E11" s="18">
        <f t="shared" si="3"/>
        <v>276</v>
      </c>
      <c r="F11" s="18">
        <f t="shared" si="3"/>
        <v>304</v>
      </c>
      <c r="G11" s="18">
        <f t="shared" si="3"/>
        <v>295</v>
      </c>
      <c r="H11" s="18">
        <f t="shared" si="3"/>
        <v>304</v>
      </c>
      <c r="I11" s="18">
        <f t="shared" si="3"/>
        <v>347</v>
      </c>
      <c r="J11" s="18">
        <f t="shared" si="3"/>
        <v>399</v>
      </c>
      <c r="K11" s="18">
        <f t="shared" si="3"/>
        <v>285</v>
      </c>
      <c r="L11" s="18">
        <f t="shared" si="3"/>
        <v>420</v>
      </c>
      <c r="M11" s="18">
        <f t="shared" ref="M11" si="4">SUM(M9:M10)</f>
        <v>681</v>
      </c>
      <c r="N11" s="18">
        <f t="shared" si="3"/>
        <v>300</v>
      </c>
      <c r="O11" s="113">
        <f t="shared" si="0"/>
        <v>4177</v>
      </c>
    </row>
    <row r="12" spans="1:15" ht="32.25" customHeight="1">
      <c r="A12" s="130" t="s">
        <v>18</v>
      </c>
      <c r="B12" s="130"/>
      <c r="C12" s="19">
        <f>C11+C8</f>
        <v>612</v>
      </c>
      <c r="D12" s="19">
        <f t="shared" ref="D12:O12" si="5">D11+D8</f>
        <v>581</v>
      </c>
      <c r="E12" s="19">
        <f t="shared" si="5"/>
        <v>592</v>
      </c>
      <c r="F12" s="19">
        <f t="shared" si="5"/>
        <v>673</v>
      </c>
      <c r="G12" s="19">
        <f t="shared" si="5"/>
        <v>655</v>
      </c>
      <c r="H12" s="19">
        <f t="shared" si="5"/>
        <v>626</v>
      </c>
      <c r="I12" s="19">
        <f t="shared" si="5"/>
        <v>795</v>
      </c>
      <c r="J12" s="19">
        <f t="shared" si="5"/>
        <v>745</v>
      </c>
      <c r="K12" s="19">
        <f t="shared" si="5"/>
        <v>624</v>
      </c>
      <c r="L12" s="19">
        <f t="shared" si="5"/>
        <v>760</v>
      </c>
      <c r="M12" s="19">
        <f t="shared" si="5"/>
        <v>1325</v>
      </c>
      <c r="N12" s="19">
        <f t="shared" si="5"/>
        <v>612</v>
      </c>
      <c r="O12" s="19">
        <f t="shared" si="5"/>
        <v>8600</v>
      </c>
    </row>
    <row r="15" spans="1:15" ht="44.25" customHeight="1">
      <c r="B15" s="118" t="s">
        <v>560</v>
      </c>
      <c r="C15" s="118"/>
      <c r="D15" s="118"/>
      <c r="E15" s="118"/>
      <c r="F15" s="118"/>
      <c r="G15" s="118"/>
      <c r="H15" s="118"/>
      <c r="I15" s="118"/>
      <c r="J15" s="25"/>
      <c r="K15" s="25"/>
      <c r="L15" s="25"/>
      <c r="M15" s="25"/>
      <c r="N15" s="25"/>
    </row>
    <row r="17" spans="1:15" s="146" customFormat="1" ht="40.5" customHeight="1">
      <c r="A17" s="143" t="s">
        <v>22</v>
      </c>
      <c r="B17" s="144" t="s">
        <v>118</v>
      </c>
      <c r="C17" s="143" t="s">
        <v>29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5" t="s">
        <v>53</v>
      </c>
    </row>
    <row r="18" spans="1:15" s="146" customFormat="1" ht="54.75" customHeight="1">
      <c r="A18" s="143"/>
      <c r="B18" s="144"/>
      <c r="C18" s="147" t="s">
        <v>0</v>
      </c>
      <c r="D18" s="147" t="s">
        <v>1</v>
      </c>
      <c r="E18" s="147" t="s">
        <v>2</v>
      </c>
      <c r="F18" s="147" t="s">
        <v>3</v>
      </c>
      <c r="G18" s="147" t="s">
        <v>4</v>
      </c>
      <c r="H18" s="147" t="s">
        <v>5</v>
      </c>
      <c r="I18" s="147" t="s">
        <v>6</v>
      </c>
      <c r="J18" s="147" t="s">
        <v>7</v>
      </c>
      <c r="K18" s="147" t="s">
        <v>8</v>
      </c>
      <c r="L18" s="147" t="s">
        <v>9</v>
      </c>
      <c r="M18" s="147" t="s">
        <v>10</v>
      </c>
      <c r="N18" s="147" t="s">
        <v>11</v>
      </c>
      <c r="O18" s="145"/>
    </row>
    <row r="19" spans="1:15" s="146" customFormat="1" ht="30" customHeight="1">
      <c r="A19" s="129" t="s">
        <v>117</v>
      </c>
      <c r="B19" s="15" t="s">
        <v>28</v>
      </c>
      <c r="C19" s="20">
        <v>212</v>
      </c>
      <c r="D19" s="20">
        <v>151</v>
      </c>
      <c r="E19" s="20">
        <v>177</v>
      </c>
      <c r="F19" s="20">
        <v>130</v>
      </c>
      <c r="G19" s="20">
        <v>136</v>
      </c>
      <c r="H19" s="20">
        <v>112</v>
      </c>
      <c r="I19" s="20">
        <v>114</v>
      </c>
      <c r="J19" s="20">
        <v>126</v>
      </c>
      <c r="K19" s="20">
        <v>79</v>
      </c>
      <c r="L19" s="20">
        <v>112</v>
      </c>
      <c r="M19" s="20">
        <v>112</v>
      </c>
      <c r="N19" s="20">
        <v>40</v>
      </c>
      <c r="O19" s="21"/>
    </row>
    <row r="20" spans="1:15" s="146" customFormat="1" ht="31.5">
      <c r="A20" s="129"/>
      <c r="B20" s="15" t="s">
        <v>123</v>
      </c>
      <c r="C20" s="20">
        <v>2</v>
      </c>
      <c r="D20" s="20">
        <v>2</v>
      </c>
      <c r="E20" s="20">
        <v>4</v>
      </c>
      <c r="F20" s="20">
        <v>1</v>
      </c>
      <c r="G20" s="20">
        <v>0</v>
      </c>
      <c r="H20" s="20">
        <v>2</v>
      </c>
      <c r="I20" s="20">
        <v>2</v>
      </c>
      <c r="J20" s="20">
        <v>1</v>
      </c>
      <c r="K20" s="20">
        <v>1</v>
      </c>
      <c r="L20" s="20">
        <v>2</v>
      </c>
      <c r="M20" s="20">
        <v>4</v>
      </c>
      <c r="N20" s="20">
        <v>2</v>
      </c>
      <c r="O20" s="21"/>
    </row>
    <row r="21" spans="1:15" s="146" customFormat="1" ht="31.5">
      <c r="A21" s="129"/>
      <c r="B21" s="15" t="s">
        <v>33</v>
      </c>
      <c r="C21" s="148">
        <f>SUM(C19:C20)</f>
        <v>214</v>
      </c>
      <c r="D21" s="148">
        <f t="shared" ref="D21:O21" si="6">SUM(D19:D20)</f>
        <v>153</v>
      </c>
      <c r="E21" s="148">
        <f t="shared" si="6"/>
        <v>181</v>
      </c>
      <c r="F21" s="148">
        <f t="shared" si="6"/>
        <v>131</v>
      </c>
      <c r="G21" s="148">
        <f t="shared" si="6"/>
        <v>136</v>
      </c>
      <c r="H21" s="148">
        <f t="shared" si="6"/>
        <v>114</v>
      </c>
      <c r="I21" s="148">
        <f t="shared" si="6"/>
        <v>116</v>
      </c>
      <c r="J21" s="148">
        <f t="shared" si="6"/>
        <v>127</v>
      </c>
      <c r="K21" s="148">
        <f t="shared" si="6"/>
        <v>80</v>
      </c>
      <c r="L21" s="148">
        <f t="shared" si="6"/>
        <v>114</v>
      </c>
      <c r="M21" s="148">
        <f t="shared" ref="M21" si="7">SUM(M19:M20)</f>
        <v>116</v>
      </c>
      <c r="N21" s="148">
        <f t="shared" si="6"/>
        <v>42</v>
      </c>
      <c r="O21" s="148">
        <f t="shared" si="6"/>
        <v>0</v>
      </c>
    </row>
    <row r="22" spans="1:15" s="146" customFormat="1" ht="31.5">
      <c r="A22" s="129" t="s">
        <v>27</v>
      </c>
      <c r="B22" s="15" t="s">
        <v>28</v>
      </c>
      <c r="C22" s="20">
        <v>198</v>
      </c>
      <c r="D22" s="20">
        <v>157</v>
      </c>
      <c r="E22" s="20">
        <v>185</v>
      </c>
      <c r="F22" s="20">
        <v>147</v>
      </c>
      <c r="G22" s="20">
        <v>148</v>
      </c>
      <c r="H22" s="20">
        <v>120</v>
      </c>
      <c r="I22" s="20">
        <v>146</v>
      </c>
      <c r="J22" s="20">
        <v>136</v>
      </c>
      <c r="K22" s="20">
        <v>86</v>
      </c>
      <c r="L22" s="20">
        <v>136</v>
      </c>
      <c r="M22" s="20">
        <v>112</v>
      </c>
      <c r="N22" s="20">
        <v>51</v>
      </c>
      <c r="O22" s="21"/>
    </row>
    <row r="23" spans="1:15" s="146" customFormat="1" ht="31.5">
      <c r="A23" s="129"/>
      <c r="B23" s="15" t="s">
        <v>124</v>
      </c>
      <c r="C23" s="20">
        <v>5</v>
      </c>
      <c r="D23" s="20">
        <v>4</v>
      </c>
      <c r="E23" s="20">
        <v>2</v>
      </c>
      <c r="F23" s="20">
        <v>5</v>
      </c>
      <c r="G23" s="20">
        <v>8</v>
      </c>
      <c r="H23" s="20">
        <v>5</v>
      </c>
      <c r="I23" s="20">
        <v>6</v>
      </c>
      <c r="J23" s="20">
        <v>2</v>
      </c>
      <c r="K23" s="20">
        <v>2</v>
      </c>
      <c r="L23" s="20">
        <v>2</v>
      </c>
      <c r="M23" s="20">
        <v>4</v>
      </c>
      <c r="N23" s="20">
        <v>5</v>
      </c>
      <c r="O23" s="21"/>
    </row>
    <row r="24" spans="1:15" s="146" customFormat="1" ht="31.5">
      <c r="A24" s="129"/>
      <c r="B24" s="15" t="s">
        <v>34</v>
      </c>
      <c r="C24" s="148">
        <f>SUM(C22:C23)</f>
        <v>203</v>
      </c>
      <c r="D24" s="148">
        <f t="shared" ref="D24:O24" si="8">SUM(D22:D23)</f>
        <v>161</v>
      </c>
      <c r="E24" s="148">
        <f t="shared" si="8"/>
        <v>187</v>
      </c>
      <c r="F24" s="148">
        <f t="shared" si="8"/>
        <v>152</v>
      </c>
      <c r="G24" s="148">
        <f t="shared" si="8"/>
        <v>156</v>
      </c>
      <c r="H24" s="148">
        <f t="shared" si="8"/>
        <v>125</v>
      </c>
      <c r="I24" s="148">
        <f t="shared" si="8"/>
        <v>152</v>
      </c>
      <c r="J24" s="148">
        <f t="shared" si="8"/>
        <v>138</v>
      </c>
      <c r="K24" s="148">
        <f t="shared" si="8"/>
        <v>88</v>
      </c>
      <c r="L24" s="148">
        <f t="shared" si="8"/>
        <v>138</v>
      </c>
      <c r="M24" s="148">
        <f t="shared" ref="M24" si="9">SUM(M22:M23)</f>
        <v>116</v>
      </c>
      <c r="N24" s="148">
        <f t="shared" si="8"/>
        <v>56</v>
      </c>
      <c r="O24" s="148">
        <f t="shared" si="8"/>
        <v>0</v>
      </c>
    </row>
    <row r="25" spans="1:15" s="146" customFormat="1" ht="33.75" customHeight="1">
      <c r="A25" s="130" t="s">
        <v>35</v>
      </c>
      <c r="B25" s="130"/>
      <c r="C25" s="22">
        <f>C24+C21</f>
        <v>417</v>
      </c>
      <c r="D25" s="22">
        <f t="shared" ref="D25:O25" si="10">D24+D21</f>
        <v>314</v>
      </c>
      <c r="E25" s="22">
        <f t="shared" si="10"/>
        <v>368</v>
      </c>
      <c r="F25" s="22">
        <f t="shared" si="10"/>
        <v>283</v>
      </c>
      <c r="G25" s="22">
        <f t="shared" si="10"/>
        <v>292</v>
      </c>
      <c r="H25" s="22">
        <f t="shared" si="10"/>
        <v>239</v>
      </c>
      <c r="I25" s="22">
        <f t="shared" si="10"/>
        <v>268</v>
      </c>
      <c r="J25" s="22">
        <f t="shared" si="10"/>
        <v>265</v>
      </c>
      <c r="K25" s="22">
        <f t="shared" si="10"/>
        <v>168</v>
      </c>
      <c r="L25" s="22">
        <f t="shared" si="10"/>
        <v>252</v>
      </c>
      <c r="M25" s="22">
        <f t="shared" si="10"/>
        <v>232</v>
      </c>
      <c r="N25" s="22">
        <f t="shared" si="10"/>
        <v>98</v>
      </c>
      <c r="O25" s="22">
        <f t="shared" si="10"/>
        <v>0</v>
      </c>
    </row>
    <row r="28" spans="1:15" ht="36" customHeight="1">
      <c r="B28" s="118" t="s">
        <v>561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</row>
    <row r="30" spans="1:15" ht="60.75" customHeight="1">
      <c r="B30" s="13" t="s">
        <v>125</v>
      </c>
      <c r="C30" s="23" t="s">
        <v>0</v>
      </c>
      <c r="D30" s="23" t="s">
        <v>1</v>
      </c>
      <c r="E30" s="23" t="s">
        <v>2</v>
      </c>
      <c r="F30" s="23" t="s">
        <v>3</v>
      </c>
      <c r="G30" s="23" t="s">
        <v>4</v>
      </c>
      <c r="H30" s="23" t="s">
        <v>5</v>
      </c>
      <c r="I30" s="23" t="s">
        <v>6</v>
      </c>
      <c r="J30" s="23" t="s">
        <v>7</v>
      </c>
      <c r="K30" s="23" t="s">
        <v>8</v>
      </c>
      <c r="L30" s="23" t="s">
        <v>9</v>
      </c>
      <c r="M30" s="23" t="s">
        <v>10</v>
      </c>
      <c r="N30" s="23" t="s">
        <v>11</v>
      </c>
      <c r="O30" s="76" t="s">
        <v>53</v>
      </c>
    </row>
    <row r="31" spans="1:15" ht="31.5">
      <c r="B31" s="15" t="s">
        <v>28</v>
      </c>
      <c r="C31" s="3">
        <v>278</v>
      </c>
      <c r="D31" s="3">
        <v>269</v>
      </c>
      <c r="E31" s="3">
        <v>275</v>
      </c>
      <c r="F31" s="3">
        <v>293</v>
      </c>
      <c r="G31" s="3">
        <v>327</v>
      </c>
      <c r="H31" s="3">
        <v>254</v>
      </c>
      <c r="I31" s="3">
        <v>341</v>
      </c>
      <c r="J31" s="3">
        <v>353</v>
      </c>
      <c r="K31" s="3">
        <v>312</v>
      </c>
      <c r="L31" s="3">
        <v>329</v>
      </c>
      <c r="M31" s="3">
        <v>279</v>
      </c>
      <c r="N31" s="3">
        <v>121</v>
      </c>
      <c r="O31" s="17"/>
    </row>
    <row r="32" spans="1:15" ht="31.5">
      <c r="B32" s="15" t="s">
        <v>123</v>
      </c>
      <c r="C32" s="3">
        <v>53</v>
      </c>
      <c r="D32" s="3">
        <v>51</v>
      </c>
      <c r="E32" s="3">
        <v>45</v>
      </c>
      <c r="F32" s="3">
        <v>56</v>
      </c>
      <c r="G32" s="3">
        <v>63</v>
      </c>
      <c r="H32" s="3">
        <v>56</v>
      </c>
      <c r="I32" s="3">
        <v>73</v>
      </c>
      <c r="J32" s="3">
        <v>70</v>
      </c>
      <c r="K32" s="3">
        <v>54</v>
      </c>
      <c r="L32" s="3">
        <v>96</v>
      </c>
      <c r="M32" s="3">
        <v>74</v>
      </c>
      <c r="N32" s="3">
        <v>64</v>
      </c>
      <c r="O32" s="17"/>
    </row>
    <row r="33" spans="2:15" ht="31.5">
      <c r="B33" s="5" t="s">
        <v>36</v>
      </c>
      <c r="C33" s="24">
        <f>SUM(C31:C32)</f>
        <v>331</v>
      </c>
      <c r="D33" s="24">
        <f t="shared" ref="D33:O33" si="11">SUM(D31:D32)</f>
        <v>320</v>
      </c>
      <c r="E33" s="24">
        <f t="shared" si="11"/>
        <v>320</v>
      </c>
      <c r="F33" s="24">
        <f t="shared" si="11"/>
        <v>349</v>
      </c>
      <c r="G33" s="24">
        <f t="shared" si="11"/>
        <v>390</v>
      </c>
      <c r="H33" s="24">
        <f t="shared" si="11"/>
        <v>310</v>
      </c>
      <c r="I33" s="24">
        <f t="shared" si="11"/>
        <v>414</v>
      </c>
      <c r="J33" s="24">
        <f t="shared" si="11"/>
        <v>423</v>
      </c>
      <c r="K33" s="24">
        <f t="shared" si="11"/>
        <v>366</v>
      </c>
      <c r="L33" s="24">
        <f t="shared" si="11"/>
        <v>425</v>
      </c>
      <c r="M33" s="24">
        <f t="shared" si="11"/>
        <v>353</v>
      </c>
      <c r="N33" s="24">
        <f t="shared" si="11"/>
        <v>185</v>
      </c>
      <c r="O33" s="24">
        <f t="shared" si="11"/>
        <v>0</v>
      </c>
    </row>
    <row r="36" spans="2:15" ht="48" customHeight="1">
      <c r="B36" s="118" t="s">
        <v>562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</row>
    <row r="38" spans="2:15" ht="47.25" customHeight="1">
      <c r="B38" s="13" t="s">
        <v>126</v>
      </c>
      <c r="C38" s="23" t="s">
        <v>0</v>
      </c>
      <c r="D38" s="23" t="s">
        <v>1</v>
      </c>
      <c r="E38" s="23" t="s">
        <v>2</v>
      </c>
      <c r="F38" s="23" t="s">
        <v>3</v>
      </c>
      <c r="G38" s="23" t="s">
        <v>4</v>
      </c>
      <c r="H38" s="23" t="s">
        <v>5</v>
      </c>
      <c r="I38" s="23" t="s">
        <v>6</v>
      </c>
      <c r="J38" s="23" t="s">
        <v>7</v>
      </c>
      <c r="K38" s="23" t="s">
        <v>8</v>
      </c>
      <c r="L38" s="23" t="s">
        <v>9</v>
      </c>
      <c r="M38" s="23" t="s">
        <v>10</v>
      </c>
      <c r="N38" s="23" t="s">
        <v>11</v>
      </c>
      <c r="O38" s="76" t="s">
        <v>53</v>
      </c>
    </row>
    <row r="39" spans="2:15" ht="31.5">
      <c r="B39" s="15" t="s">
        <v>28</v>
      </c>
      <c r="C39" s="3">
        <v>79</v>
      </c>
      <c r="D39" s="3">
        <v>66</v>
      </c>
      <c r="E39" s="3">
        <v>208</v>
      </c>
      <c r="F39" s="3">
        <v>109</v>
      </c>
      <c r="G39" s="3">
        <v>101</v>
      </c>
      <c r="H39" s="3">
        <v>64</v>
      </c>
      <c r="I39" s="3">
        <v>101</v>
      </c>
      <c r="J39" s="3">
        <v>53</v>
      </c>
      <c r="K39" s="3">
        <v>84</v>
      </c>
      <c r="L39" s="3">
        <v>112</v>
      </c>
      <c r="M39" s="3">
        <v>114</v>
      </c>
      <c r="N39" s="3">
        <v>277</v>
      </c>
      <c r="O39" s="17"/>
    </row>
    <row r="40" spans="2:15" ht="31.5">
      <c r="B40" s="15" t="s">
        <v>123</v>
      </c>
      <c r="C40" s="3">
        <v>7</v>
      </c>
      <c r="D40" s="3">
        <v>8</v>
      </c>
      <c r="E40" s="3">
        <v>11</v>
      </c>
      <c r="F40" s="3">
        <v>9</v>
      </c>
      <c r="G40" s="3">
        <v>8</v>
      </c>
      <c r="H40" s="3">
        <v>8</v>
      </c>
      <c r="I40" s="3">
        <v>10</v>
      </c>
      <c r="J40" s="3">
        <v>8</v>
      </c>
      <c r="K40" s="3">
        <v>14</v>
      </c>
      <c r="L40" s="3">
        <v>15</v>
      </c>
      <c r="M40" s="3">
        <v>10</v>
      </c>
      <c r="N40" s="3">
        <v>10</v>
      </c>
      <c r="O40" s="17"/>
    </row>
    <row r="41" spans="2:15" ht="31.5">
      <c r="B41" s="5" t="s">
        <v>37</v>
      </c>
      <c r="C41" s="24">
        <f>SUM(C39:C40)</f>
        <v>86</v>
      </c>
      <c r="D41" s="24">
        <f t="shared" ref="D41:L41" si="12">SUM(D39:D40)</f>
        <v>74</v>
      </c>
      <c r="E41" s="24">
        <f t="shared" si="12"/>
        <v>219</v>
      </c>
      <c r="F41" s="24">
        <f t="shared" si="12"/>
        <v>118</v>
      </c>
      <c r="G41" s="24">
        <f t="shared" si="12"/>
        <v>109</v>
      </c>
      <c r="H41" s="24">
        <f t="shared" si="12"/>
        <v>72</v>
      </c>
      <c r="I41" s="24">
        <f t="shared" si="12"/>
        <v>111</v>
      </c>
      <c r="J41" s="24">
        <f t="shared" si="12"/>
        <v>61</v>
      </c>
      <c r="K41" s="24">
        <f t="shared" si="12"/>
        <v>98</v>
      </c>
      <c r="L41" s="24">
        <f t="shared" si="12"/>
        <v>127</v>
      </c>
      <c r="M41" s="24">
        <f>SUM(M39:M40)</f>
        <v>124</v>
      </c>
      <c r="N41" s="24">
        <f>SUM(N39:N40)</f>
        <v>287</v>
      </c>
      <c r="O41" s="24"/>
    </row>
    <row r="43" spans="2:15">
      <c r="B43" s="122" t="s">
        <v>133</v>
      </c>
      <c r="C43" s="122"/>
      <c r="D43" s="122"/>
      <c r="E43" s="122"/>
      <c r="F43" s="122"/>
    </row>
    <row r="44" spans="2:15">
      <c r="B44" s="122" t="s">
        <v>132</v>
      </c>
      <c r="C44" s="122"/>
      <c r="D44" s="122"/>
      <c r="E44" s="122"/>
      <c r="F44" s="122"/>
    </row>
  </sheetData>
  <mergeCells count="20">
    <mergeCell ref="B2:M2"/>
    <mergeCell ref="A17:A18"/>
    <mergeCell ref="O17:O18"/>
    <mergeCell ref="A6:A8"/>
    <mergeCell ref="A9:A11"/>
    <mergeCell ref="A12:B12"/>
    <mergeCell ref="C17:N17"/>
    <mergeCell ref="B17:B18"/>
    <mergeCell ref="B15:I15"/>
    <mergeCell ref="B43:F43"/>
    <mergeCell ref="B44:F44"/>
    <mergeCell ref="A4:A5"/>
    <mergeCell ref="C4:N4"/>
    <mergeCell ref="B4:B5"/>
    <mergeCell ref="B36:O36"/>
    <mergeCell ref="A19:A21"/>
    <mergeCell ref="A22:A24"/>
    <mergeCell ref="A25:B25"/>
    <mergeCell ref="B28:O28"/>
    <mergeCell ref="O4:O5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21"/>
  <sheetViews>
    <sheetView rightToLeft="1" topLeftCell="A103" workbookViewId="0">
      <selection activeCell="S113" sqref="S113"/>
    </sheetView>
  </sheetViews>
  <sheetFormatPr defaultColWidth="9.140625" defaultRowHeight="15.75"/>
  <cols>
    <col min="1" max="1" width="15.42578125" style="7" customWidth="1"/>
    <col min="2" max="2" width="34.42578125" style="7" customWidth="1"/>
    <col min="3" max="3" width="11.42578125" style="7" customWidth="1"/>
    <col min="4" max="4" width="10.7109375" style="7" customWidth="1"/>
    <col min="5" max="7" width="9.140625" style="7"/>
    <col min="8" max="8" width="11.5703125" style="7" customWidth="1"/>
    <col min="9" max="10" width="9.140625" style="7"/>
    <col min="11" max="11" width="11.7109375" style="7" customWidth="1"/>
    <col min="12" max="12" width="11.5703125" style="7" customWidth="1"/>
    <col min="13" max="13" width="11.42578125" style="7" customWidth="1"/>
    <col min="14" max="14" width="12" style="7" customWidth="1"/>
    <col min="15" max="16384" width="9.140625" style="7"/>
  </cols>
  <sheetData>
    <row r="2" spans="1:18" ht="44.25" customHeight="1">
      <c r="B2" s="118" t="s">
        <v>563</v>
      </c>
      <c r="C2" s="118"/>
      <c r="D2" s="118"/>
      <c r="E2" s="118"/>
      <c r="F2" s="118"/>
      <c r="G2" s="118"/>
      <c r="H2" s="118"/>
      <c r="I2" s="118"/>
      <c r="J2" s="118"/>
      <c r="K2" s="118"/>
      <c r="L2" s="25"/>
      <c r="M2" s="25"/>
      <c r="N2" s="25"/>
    </row>
    <row r="4" spans="1:18" ht="40.5" customHeight="1">
      <c r="A4" s="124" t="s">
        <v>22</v>
      </c>
      <c r="B4" s="126" t="s">
        <v>119</v>
      </c>
      <c r="C4" s="124" t="s">
        <v>29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 t="s">
        <v>53</v>
      </c>
    </row>
    <row r="5" spans="1:18" ht="54.75" customHeight="1">
      <c r="A5" s="124"/>
      <c r="B5" s="126"/>
      <c r="C5" s="23" t="s">
        <v>0</v>
      </c>
      <c r="D5" s="23" t="s">
        <v>1</v>
      </c>
      <c r="E5" s="23" t="s">
        <v>2</v>
      </c>
      <c r="F5" s="23" t="s">
        <v>3</v>
      </c>
      <c r="G5" s="23" t="s">
        <v>4</v>
      </c>
      <c r="H5" s="23" t="s">
        <v>5</v>
      </c>
      <c r="I5" s="23" t="s">
        <v>6</v>
      </c>
      <c r="J5" s="23" t="s">
        <v>7</v>
      </c>
      <c r="K5" s="23" t="s">
        <v>8</v>
      </c>
      <c r="L5" s="23" t="s">
        <v>9</v>
      </c>
      <c r="M5" s="23" t="s">
        <v>10</v>
      </c>
      <c r="N5" s="23" t="s">
        <v>11</v>
      </c>
      <c r="O5" s="131"/>
    </row>
    <row r="6" spans="1:18" ht="30" customHeight="1">
      <c r="A6" s="129" t="s">
        <v>117</v>
      </c>
      <c r="B6" s="15" t="s">
        <v>38</v>
      </c>
      <c r="C6" s="3">
        <v>183</v>
      </c>
      <c r="D6" s="3">
        <v>114</v>
      </c>
      <c r="E6" s="3">
        <v>240</v>
      </c>
      <c r="F6" s="3">
        <v>168</v>
      </c>
      <c r="G6" s="3">
        <v>184</v>
      </c>
      <c r="H6" s="98">
        <v>117</v>
      </c>
      <c r="I6" s="3">
        <v>203</v>
      </c>
      <c r="J6" s="3">
        <v>202</v>
      </c>
      <c r="K6" s="3">
        <v>185</v>
      </c>
      <c r="L6" s="3">
        <v>277</v>
      </c>
      <c r="M6" s="3">
        <v>245</v>
      </c>
      <c r="N6" s="3">
        <v>257</v>
      </c>
      <c r="O6" s="26">
        <f>SUM(C6:N6)</f>
        <v>2375</v>
      </c>
    </row>
    <row r="7" spans="1:18" ht="30" customHeight="1">
      <c r="A7" s="129"/>
      <c r="B7" s="15" t="s">
        <v>39</v>
      </c>
      <c r="C7" s="3">
        <v>70</v>
      </c>
      <c r="D7" s="3">
        <v>47</v>
      </c>
      <c r="E7" s="3">
        <v>66</v>
      </c>
      <c r="F7" s="3">
        <v>74</v>
      </c>
      <c r="G7" s="3">
        <v>82</v>
      </c>
      <c r="H7" s="98">
        <v>89</v>
      </c>
      <c r="I7" s="3">
        <v>73</v>
      </c>
      <c r="J7" s="3">
        <v>76</v>
      </c>
      <c r="K7" s="3">
        <v>60</v>
      </c>
      <c r="L7" s="3">
        <v>80</v>
      </c>
      <c r="M7" s="3">
        <v>64</v>
      </c>
      <c r="N7" s="3">
        <v>61</v>
      </c>
      <c r="O7" s="26">
        <f t="shared" ref="O7:O20" si="0">SUM(C7:N7)</f>
        <v>842</v>
      </c>
      <c r="R7" s="114"/>
    </row>
    <row r="8" spans="1:18" ht="30" customHeight="1">
      <c r="A8" s="129"/>
      <c r="B8" s="15" t="s">
        <v>40</v>
      </c>
      <c r="C8" s="3">
        <v>28</v>
      </c>
      <c r="D8" s="3">
        <v>14</v>
      </c>
      <c r="E8" s="3">
        <v>36</v>
      </c>
      <c r="F8" s="3">
        <v>30</v>
      </c>
      <c r="G8" s="3">
        <v>40</v>
      </c>
      <c r="H8" s="98">
        <v>40</v>
      </c>
      <c r="I8" s="3">
        <v>30</v>
      </c>
      <c r="J8" s="3">
        <v>43</v>
      </c>
      <c r="K8" s="3">
        <v>38</v>
      </c>
      <c r="L8" s="3">
        <v>36</v>
      </c>
      <c r="M8" s="3">
        <v>32</v>
      </c>
      <c r="N8" s="3">
        <v>30</v>
      </c>
      <c r="O8" s="26">
        <f t="shared" si="0"/>
        <v>397</v>
      </c>
    </row>
    <row r="9" spans="1:18" ht="30" customHeight="1">
      <c r="A9" s="129"/>
      <c r="B9" s="15" t="s">
        <v>41</v>
      </c>
      <c r="C9" s="3">
        <v>27</v>
      </c>
      <c r="D9" s="3">
        <v>29</v>
      </c>
      <c r="E9" s="3">
        <v>34</v>
      </c>
      <c r="F9" s="3">
        <v>30</v>
      </c>
      <c r="G9" s="3">
        <v>39</v>
      </c>
      <c r="H9" s="98">
        <v>29</v>
      </c>
      <c r="I9" s="3">
        <v>39</v>
      </c>
      <c r="J9" s="3">
        <v>44</v>
      </c>
      <c r="K9" s="3">
        <v>35</v>
      </c>
      <c r="L9" s="3">
        <v>40</v>
      </c>
      <c r="M9" s="3">
        <v>28</v>
      </c>
      <c r="N9" s="3">
        <v>32</v>
      </c>
      <c r="O9" s="26">
        <f t="shared" si="0"/>
        <v>406</v>
      </c>
    </row>
    <row r="10" spans="1:18" ht="30" customHeight="1">
      <c r="A10" s="129"/>
      <c r="B10" s="15" t="s">
        <v>42</v>
      </c>
      <c r="C10" s="3">
        <v>29</v>
      </c>
      <c r="D10" s="3">
        <v>16</v>
      </c>
      <c r="E10" s="3">
        <v>29</v>
      </c>
      <c r="F10" s="3">
        <v>31</v>
      </c>
      <c r="G10" s="3">
        <v>43</v>
      </c>
      <c r="H10" s="98">
        <v>22</v>
      </c>
      <c r="I10" s="3">
        <v>28</v>
      </c>
      <c r="J10" s="3">
        <v>40</v>
      </c>
      <c r="K10" s="3">
        <v>38</v>
      </c>
      <c r="L10" s="3">
        <v>41</v>
      </c>
      <c r="M10" s="3">
        <v>24</v>
      </c>
      <c r="N10" s="3">
        <v>39</v>
      </c>
      <c r="O10" s="26">
        <f t="shared" si="0"/>
        <v>380</v>
      </c>
    </row>
    <row r="11" spans="1:18" ht="30" customHeight="1">
      <c r="A11" s="129"/>
      <c r="B11" s="15" t="s">
        <v>43</v>
      </c>
      <c r="C11" s="3">
        <v>16</v>
      </c>
      <c r="D11" s="3">
        <v>13</v>
      </c>
      <c r="E11" s="3">
        <v>9</v>
      </c>
      <c r="F11" s="3">
        <v>14</v>
      </c>
      <c r="G11" s="3">
        <v>6</v>
      </c>
      <c r="H11" s="98">
        <v>8</v>
      </c>
      <c r="I11" s="3">
        <v>15</v>
      </c>
      <c r="J11" s="3">
        <v>13</v>
      </c>
      <c r="K11" s="3">
        <v>10</v>
      </c>
      <c r="L11" s="3">
        <v>22</v>
      </c>
      <c r="M11" s="3">
        <v>12</v>
      </c>
      <c r="N11" s="3">
        <v>12</v>
      </c>
      <c r="O11" s="26">
        <f t="shared" si="0"/>
        <v>150</v>
      </c>
    </row>
    <row r="12" spans="1:18" ht="30" customHeight="1">
      <c r="A12" s="129"/>
      <c r="B12" s="15" t="s">
        <v>44</v>
      </c>
      <c r="C12" s="3">
        <v>8</v>
      </c>
      <c r="D12" s="3">
        <v>9</v>
      </c>
      <c r="E12" s="3">
        <v>15</v>
      </c>
      <c r="F12" s="3">
        <v>10</v>
      </c>
      <c r="G12" s="3">
        <v>14</v>
      </c>
      <c r="H12" s="98">
        <v>11</v>
      </c>
      <c r="I12" s="3">
        <v>13</v>
      </c>
      <c r="J12" s="3">
        <v>14</v>
      </c>
      <c r="K12" s="3">
        <v>12</v>
      </c>
      <c r="L12" s="3">
        <v>13</v>
      </c>
      <c r="M12" s="3">
        <v>11</v>
      </c>
      <c r="N12" s="3">
        <v>9</v>
      </c>
      <c r="O12" s="26">
        <f t="shared" si="0"/>
        <v>139</v>
      </c>
    </row>
    <row r="13" spans="1:18" ht="30" customHeight="1">
      <c r="A13" s="129"/>
      <c r="B13" s="15" t="s">
        <v>45</v>
      </c>
      <c r="C13" s="3">
        <v>78</v>
      </c>
      <c r="D13" s="3">
        <v>92</v>
      </c>
      <c r="E13" s="3">
        <v>92</v>
      </c>
      <c r="F13" s="3">
        <v>62</v>
      </c>
      <c r="G13" s="3">
        <v>71</v>
      </c>
      <c r="H13" s="98">
        <v>94</v>
      </c>
      <c r="I13" s="3">
        <v>104</v>
      </c>
      <c r="J13" s="3">
        <v>97</v>
      </c>
      <c r="K13" s="3">
        <v>75</v>
      </c>
      <c r="L13" s="3">
        <v>113</v>
      </c>
      <c r="M13" s="3">
        <v>57</v>
      </c>
      <c r="N13" s="3">
        <v>48</v>
      </c>
      <c r="O13" s="26">
        <f t="shared" si="0"/>
        <v>983</v>
      </c>
    </row>
    <row r="14" spans="1:18" ht="30" customHeight="1">
      <c r="A14" s="129"/>
      <c r="B14" s="15" t="s">
        <v>46</v>
      </c>
      <c r="C14" s="3">
        <v>36</v>
      </c>
      <c r="D14" s="3">
        <v>36</v>
      </c>
      <c r="E14" s="3">
        <v>49</v>
      </c>
      <c r="F14" s="3">
        <v>50</v>
      </c>
      <c r="G14" s="3">
        <v>45</v>
      </c>
      <c r="H14" s="98">
        <v>45</v>
      </c>
      <c r="I14" s="3">
        <v>63</v>
      </c>
      <c r="J14" s="3">
        <v>74</v>
      </c>
      <c r="K14" s="3">
        <v>64</v>
      </c>
      <c r="L14" s="3">
        <v>57</v>
      </c>
      <c r="M14" s="3">
        <v>36</v>
      </c>
      <c r="N14" s="3">
        <v>50</v>
      </c>
      <c r="O14" s="26">
        <f t="shared" si="0"/>
        <v>605</v>
      </c>
    </row>
    <row r="15" spans="1:18" ht="30" customHeight="1">
      <c r="A15" s="129"/>
      <c r="B15" s="15" t="s">
        <v>47</v>
      </c>
      <c r="C15" s="3">
        <v>32</v>
      </c>
      <c r="D15" s="3">
        <v>17</v>
      </c>
      <c r="E15" s="3">
        <v>23</v>
      </c>
      <c r="F15" s="3">
        <v>29</v>
      </c>
      <c r="G15" s="3">
        <v>31</v>
      </c>
      <c r="H15" s="98">
        <v>22</v>
      </c>
      <c r="I15" s="3">
        <v>54</v>
      </c>
      <c r="J15" s="3">
        <v>37</v>
      </c>
      <c r="K15" s="3">
        <v>39</v>
      </c>
      <c r="L15" s="3">
        <v>33</v>
      </c>
      <c r="M15" s="3">
        <v>17</v>
      </c>
      <c r="N15" s="3">
        <v>27</v>
      </c>
      <c r="O15" s="26">
        <f t="shared" si="0"/>
        <v>361</v>
      </c>
    </row>
    <row r="16" spans="1:18" ht="30" customHeight="1">
      <c r="A16" s="129"/>
      <c r="B16" s="15" t="s">
        <v>48</v>
      </c>
      <c r="C16" s="3">
        <v>61</v>
      </c>
      <c r="D16" s="3">
        <v>48</v>
      </c>
      <c r="E16" s="3">
        <v>57</v>
      </c>
      <c r="F16" s="3">
        <v>83</v>
      </c>
      <c r="G16" s="3">
        <v>71</v>
      </c>
      <c r="H16" s="98">
        <v>46</v>
      </c>
      <c r="I16" s="3">
        <v>86</v>
      </c>
      <c r="J16" s="3">
        <v>82</v>
      </c>
      <c r="K16" s="3">
        <v>71</v>
      </c>
      <c r="L16" s="3">
        <v>71</v>
      </c>
      <c r="M16" s="3">
        <v>60</v>
      </c>
      <c r="N16" s="3">
        <v>58</v>
      </c>
      <c r="O16" s="26">
        <f t="shared" si="0"/>
        <v>794</v>
      </c>
    </row>
    <row r="17" spans="1:18" ht="30" customHeight="1">
      <c r="A17" s="129"/>
      <c r="B17" s="15" t="s">
        <v>49</v>
      </c>
      <c r="C17" s="3">
        <v>21</v>
      </c>
      <c r="D17" s="3">
        <v>11</v>
      </c>
      <c r="E17" s="3">
        <v>18</v>
      </c>
      <c r="F17" s="3">
        <v>27</v>
      </c>
      <c r="G17" s="3">
        <v>34</v>
      </c>
      <c r="H17" s="100">
        <v>26</v>
      </c>
      <c r="I17" s="3">
        <v>29</v>
      </c>
      <c r="J17" s="3">
        <v>28</v>
      </c>
      <c r="K17" s="3">
        <v>17</v>
      </c>
      <c r="L17" s="3">
        <v>29</v>
      </c>
      <c r="M17" s="3">
        <v>26</v>
      </c>
      <c r="N17" s="3">
        <v>14</v>
      </c>
      <c r="O17" s="26">
        <f t="shared" si="0"/>
        <v>280</v>
      </c>
    </row>
    <row r="18" spans="1:18" ht="30" customHeight="1">
      <c r="A18" s="129"/>
      <c r="B18" s="15" t="s">
        <v>50</v>
      </c>
      <c r="C18" s="3">
        <v>22</v>
      </c>
      <c r="D18" s="3">
        <v>28</v>
      </c>
      <c r="E18" s="3">
        <v>36</v>
      </c>
      <c r="F18" s="3">
        <v>30</v>
      </c>
      <c r="G18" s="3">
        <v>29</v>
      </c>
      <c r="H18" s="98">
        <v>39</v>
      </c>
      <c r="I18" s="3">
        <v>43</v>
      </c>
      <c r="J18" s="3">
        <v>43</v>
      </c>
      <c r="K18" s="3">
        <v>32</v>
      </c>
      <c r="L18" s="3">
        <v>35</v>
      </c>
      <c r="M18" s="3">
        <v>35</v>
      </c>
      <c r="N18" s="3">
        <v>24</v>
      </c>
      <c r="O18" s="26">
        <f t="shared" si="0"/>
        <v>396</v>
      </c>
    </row>
    <row r="19" spans="1:18" ht="30" customHeight="1">
      <c r="A19" s="129"/>
      <c r="B19" s="15" t="s">
        <v>51</v>
      </c>
      <c r="C19" s="3">
        <v>14</v>
      </c>
      <c r="D19" s="3">
        <v>14</v>
      </c>
      <c r="E19" s="3">
        <v>13</v>
      </c>
      <c r="F19" s="3">
        <v>18</v>
      </c>
      <c r="G19" s="3">
        <v>30</v>
      </c>
      <c r="H19" s="98">
        <v>30</v>
      </c>
      <c r="I19" s="3">
        <v>22</v>
      </c>
      <c r="J19" s="3">
        <v>15</v>
      </c>
      <c r="K19" s="3">
        <v>15</v>
      </c>
      <c r="L19" s="3">
        <v>24</v>
      </c>
      <c r="M19" s="3">
        <v>23</v>
      </c>
      <c r="N19" s="3">
        <v>15</v>
      </c>
      <c r="O19" s="26">
        <f t="shared" si="0"/>
        <v>233</v>
      </c>
    </row>
    <row r="20" spans="1:18" ht="31.5" customHeight="1">
      <c r="A20" s="129"/>
      <c r="B20" s="15" t="s">
        <v>52</v>
      </c>
      <c r="C20" s="3">
        <v>56</v>
      </c>
      <c r="D20" s="3">
        <v>59</v>
      </c>
      <c r="E20" s="3">
        <v>46</v>
      </c>
      <c r="F20" s="3">
        <v>48</v>
      </c>
      <c r="G20" s="3">
        <v>65</v>
      </c>
      <c r="H20" s="98">
        <v>65</v>
      </c>
      <c r="I20" s="3">
        <v>57</v>
      </c>
      <c r="J20" s="3">
        <v>90</v>
      </c>
      <c r="K20" s="3">
        <v>49</v>
      </c>
      <c r="L20" s="3">
        <v>78</v>
      </c>
      <c r="M20" s="3">
        <v>39</v>
      </c>
      <c r="N20" s="3">
        <v>56</v>
      </c>
      <c r="O20" s="26">
        <f t="shared" si="0"/>
        <v>708</v>
      </c>
    </row>
    <row r="21" spans="1:18" ht="31.5">
      <c r="A21" s="129"/>
      <c r="B21" s="5" t="s">
        <v>31</v>
      </c>
      <c r="C21" s="6">
        <f>SUM(C6:C20)</f>
        <v>681</v>
      </c>
      <c r="D21" s="6">
        <f t="shared" ref="D21:N21" si="1">SUM(D6:D20)</f>
        <v>547</v>
      </c>
      <c r="E21" s="6">
        <f t="shared" si="1"/>
        <v>763</v>
      </c>
      <c r="F21" s="6">
        <f t="shared" si="1"/>
        <v>704</v>
      </c>
      <c r="G21" s="6">
        <f t="shared" si="1"/>
        <v>784</v>
      </c>
      <c r="H21" s="6">
        <f t="shared" si="1"/>
        <v>683</v>
      </c>
      <c r="I21" s="6">
        <f t="shared" si="1"/>
        <v>859</v>
      </c>
      <c r="J21" s="6">
        <f t="shared" si="1"/>
        <v>898</v>
      </c>
      <c r="K21" s="6">
        <f t="shared" si="1"/>
        <v>740</v>
      </c>
      <c r="L21" s="6">
        <f t="shared" si="1"/>
        <v>949</v>
      </c>
      <c r="M21" s="6">
        <f t="shared" si="1"/>
        <v>709</v>
      </c>
      <c r="N21" s="6">
        <f t="shared" si="1"/>
        <v>732</v>
      </c>
      <c r="O21" s="6">
        <f>SUM(O6:O20)</f>
        <v>9049</v>
      </c>
    </row>
    <row r="22" spans="1:18" ht="28.5" customHeight="1">
      <c r="A22" s="129" t="s">
        <v>27</v>
      </c>
      <c r="B22" s="15" t="s">
        <v>38</v>
      </c>
      <c r="C22" s="3">
        <v>237</v>
      </c>
      <c r="D22" s="3">
        <v>191</v>
      </c>
      <c r="E22" s="3">
        <v>268</v>
      </c>
      <c r="F22" s="3">
        <v>205</v>
      </c>
      <c r="G22" s="3">
        <v>184</v>
      </c>
      <c r="H22" s="3">
        <v>165</v>
      </c>
      <c r="I22" s="3">
        <v>186</v>
      </c>
      <c r="J22" s="3">
        <v>212</v>
      </c>
      <c r="K22" s="3">
        <v>148</v>
      </c>
      <c r="L22" s="3">
        <v>275</v>
      </c>
      <c r="M22" s="3">
        <v>226</v>
      </c>
      <c r="N22" s="3">
        <v>350</v>
      </c>
      <c r="O22" s="26">
        <f>SUM(C22:N22)</f>
        <v>2647</v>
      </c>
    </row>
    <row r="23" spans="1:18" ht="30" customHeight="1">
      <c r="A23" s="129"/>
      <c r="B23" s="15" t="s">
        <v>39</v>
      </c>
      <c r="C23" s="3">
        <v>60</v>
      </c>
      <c r="D23" s="3">
        <v>61</v>
      </c>
      <c r="E23" s="3">
        <v>71</v>
      </c>
      <c r="F23" s="3">
        <v>66</v>
      </c>
      <c r="G23" s="3">
        <v>92</v>
      </c>
      <c r="H23" s="3">
        <v>86</v>
      </c>
      <c r="I23" s="3">
        <v>89</v>
      </c>
      <c r="J23" s="3">
        <v>83</v>
      </c>
      <c r="K23" s="3">
        <v>88</v>
      </c>
      <c r="L23" s="3">
        <v>92</v>
      </c>
      <c r="M23" s="3">
        <v>69</v>
      </c>
      <c r="N23" s="3">
        <v>71</v>
      </c>
      <c r="O23" s="26">
        <f t="shared" ref="O23:O36" si="2">SUM(C23:N23)</f>
        <v>928</v>
      </c>
    </row>
    <row r="24" spans="1:18" ht="30" customHeight="1">
      <c r="A24" s="129"/>
      <c r="B24" s="15" t="s">
        <v>40</v>
      </c>
      <c r="C24" s="3">
        <v>30</v>
      </c>
      <c r="D24" s="3">
        <v>33</v>
      </c>
      <c r="E24" s="3">
        <v>46</v>
      </c>
      <c r="F24" s="3">
        <v>39</v>
      </c>
      <c r="G24" s="3">
        <v>27</v>
      </c>
      <c r="H24" s="3">
        <v>32</v>
      </c>
      <c r="I24" s="3">
        <v>39</v>
      </c>
      <c r="J24" s="3">
        <v>48</v>
      </c>
      <c r="K24" s="3">
        <v>50</v>
      </c>
      <c r="L24" s="3">
        <v>44</v>
      </c>
      <c r="M24" s="3">
        <v>44</v>
      </c>
      <c r="N24" s="3">
        <v>36</v>
      </c>
      <c r="O24" s="26">
        <f t="shared" si="2"/>
        <v>468</v>
      </c>
      <c r="R24" s="114"/>
    </row>
    <row r="25" spans="1:18" ht="30" customHeight="1">
      <c r="A25" s="129"/>
      <c r="B25" s="15" t="s">
        <v>41</v>
      </c>
      <c r="C25" s="3">
        <v>23</v>
      </c>
      <c r="D25" s="3">
        <v>23</v>
      </c>
      <c r="E25" s="3">
        <v>27</v>
      </c>
      <c r="F25" s="3">
        <v>44</v>
      </c>
      <c r="G25" s="3">
        <v>35</v>
      </c>
      <c r="H25" s="3">
        <v>23</v>
      </c>
      <c r="I25" s="3">
        <v>43</v>
      </c>
      <c r="J25" s="3">
        <v>45</v>
      </c>
      <c r="K25" s="3">
        <v>45</v>
      </c>
      <c r="L25" s="3">
        <v>34</v>
      </c>
      <c r="M25" s="3">
        <v>35</v>
      </c>
      <c r="N25" s="3">
        <v>24</v>
      </c>
      <c r="O25" s="26">
        <f t="shared" si="2"/>
        <v>401</v>
      </c>
    </row>
    <row r="26" spans="1:18" ht="30" customHeight="1">
      <c r="A26" s="129"/>
      <c r="B26" s="15" t="s">
        <v>42</v>
      </c>
      <c r="C26" s="3">
        <v>31</v>
      </c>
      <c r="D26" s="3">
        <v>14</v>
      </c>
      <c r="E26" s="3">
        <v>30</v>
      </c>
      <c r="F26" s="3">
        <v>24</v>
      </c>
      <c r="G26" s="3">
        <v>43</v>
      </c>
      <c r="H26" s="3">
        <v>39</v>
      </c>
      <c r="I26" s="3">
        <v>44</v>
      </c>
      <c r="J26" s="3">
        <v>41</v>
      </c>
      <c r="K26" s="3">
        <v>40</v>
      </c>
      <c r="L26" s="3">
        <v>50</v>
      </c>
      <c r="M26" s="3">
        <v>25</v>
      </c>
      <c r="N26" s="3">
        <v>36</v>
      </c>
      <c r="O26" s="26">
        <f t="shared" si="2"/>
        <v>417</v>
      </c>
    </row>
    <row r="27" spans="1:18" ht="30" customHeight="1">
      <c r="A27" s="129"/>
      <c r="B27" s="15" t="s">
        <v>43</v>
      </c>
      <c r="C27" s="3">
        <v>13</v>
      </c>
      <c r="D27" s="3">
        <v>6</v>
      </c>
      <c r="E27" s="3">
        <v>8</v>
      </c>
      <c r="F27" s="3">
        <v>14</v>
      </c>
      <c r="G27" s="3">
        <v>16</v>
      </c>
      <c r="H27" s="3">
        <v>19</v>
      </c>
      <c r="I27" s="3">
        <v>16</v>
      </c>
      <c r="J27" s="3">
        <v>15</v>
      </c>
      <c r="K27" s="3">
        <v>18</v>
      </c>
      <c r="L27" s="3">
        <v>19</v>
      </c>
      <c r="M27" s="3">
        <v>7</v>
      </c>
      <c r="N27" s="3">
        <v>12</v>
      </c>
      <c r="O27" s="26">
        <f t="shared" si="2"/>
        <v>163</v>
      </c>
    </row>
    <row r="28" spans="1:18" ht="30" customHeight="1">
      <c r="A28" s="129"/>
      <c r="B28" s="15" t="s">
        <v>44</v>
      </c>
      <c r="C28" s="3">
        <v>10</v>
      </c>
      <c r="D28" s="3">
        <v>8</v>
      </c>
      <c r="E28" s="3">
        <v>10</v>
      </c>
      <c r="F28" s="3">
        <v>10</v>
      </c>
      <c r="G28" s="3">
        <v>14</v>
      </c>
      <c r="H28" s="3">
        <v>12</v>
      </c>
      <c r="I28" s="3">
        <v>14</v>
      </c>
      <c r="J28" s="3">
        <v>15</v>
      </c>
      <c r="K28" s="3">
        <v>12</v>
      </c>
      <c r="L28" s="3">
        <v>15</v>
      </c>
      <c r="M28" s="3">
        <v>14</v>
      </c>
      <c r="N28" s="3">
        <v>8</v>
      </c>
      <c r="O28" s="26">
        <f t="shared" si="2"/>
        <v>142</v>
      </c>
    </row>
    <row r="29" spans="1:18" ht="30" customHeight="1">
      <c r="A29" s="129"/>
      <c r="B29" s="15" t="s">
        <v>45</v>
      </c>
      <c r="C29" s="3">
        <v>76</v>
      </c>
      <c r="D29" s="3">
        <v>78</v>
      </c>
      <c r="E29" s="3">
        <v>129</v>
      </c>
      <c r="F29" s="3">
        <v>94</v>
      </c>
      <c r="G29" s="3">
        <v>91</v>
      </c>
      <c r="H29" s="3">
        <v>95</v>
      </c>
      <c r="I29" s="3">
        <v>118</v>
      </c>
      <c r="J29" s="3">
        <v>94</v>
      </c>
      <c r="K29" s="3">
        <v>88</v>
      </c>
      <c r="L29" s="3">
        <v>95</v>
      </c>
      <c r="M29" s="3">
        <v>75</v>
      </c>
      <c r="N29" s="3">
        <v>67</v>
      </c>
      <c r="O29" s="26">
        <f t="shared" si="2"/>
        <v>1100</v>
      </c>
    </row>
    <row r="30" spans="1:18" ht="30" customHeight="1">
      <c r="A30" s="129"/>
      <c r="B30" s="15" t="s">
        <v>46</v>
      </c>
      <c r="C30" s="3">
        <v>45</v>
      </c>
      <c r="D30" s="3">
        <v>38</v>
      </c>
      <c r="E30" s="3">
        <v>48</v>
      </c>
      <c r="F30" s="3">
        <v>41</v>
      </c>
      <c r="G30" s="3">
        <v>43</v>
      </c>
      <c r="H30" s="3">
        <v>66</v>
      </c>
      <c r="I30" s="3">
        <v>70</v>
      </c>
      <c r="J30" s="3">
        <v>65</v>
      </c>
      <c r="K30" s="3">
        <v>63</v>
      </c>
      <c r="L30" s="3">
        <v>58</v>
      </c>
      <c r="M30" s="3">
        <v>34</v>
      </c>
      <c r="N30" s="3">
        <v>44</v>
      </c>
      <c r="O30" s="26">
        <f t="shared" si="2"/>
        <v>615</v>
      </c>
    </row>
    <row r="31" spans="1:18" ht="30" customHeight="1">
      <c r="A31" s="129"/>
      <c r="B31" s="15" t="s">
        <v>47</v>
      </c>
      <c r="C31" s="3">
        <v>23</v>
      </c>
      <c r="D31" s="3">
        <v>27</v>
      </c>
      <c r="E31" s="3">
        <v>22</v>
      </c>
      <c r="F31" s="3">
        <v>21</v>
      </c>
      <c r="G31" s="3">
        <v>45</v>
      </c>
      <c r="H31" s="3">
        <v>25</v>
      </c>
      <c r="I31" s="3">
        <v>43</v>
      </c>
      <c r="J31" s="3">
        <v>40</v>
      </c>
      <c r="K31" s="3">
        <v>37</v>
      </c>
      <c r="L31" s="3">
        <v>46</v>
      </c>
      <c r="M31" s="3">
        <v>21</v>
      </c>
      <c r="N31" s="3">
        <v>26</v>
      </c>
      <c r="O31" s="26">
        <f t="shared" si="2"/>
        <v>376</v>
      </c>
    </row>
    <row r="32" spans="1:18" ht="30" customHeight="1">
      <c r="A32" s="129"/>
      <c r="B32" s="15" t="s">
        <v>48</v>
      </c>
      <c r="C32" s="3">
        <v>50</v>
      </c>
      <c r="D32" s="3">
        <v>48</v>
      </c>
      <c r="E32" s="3">
        <v>44</v>
      </c>
      <c r="F32" s="3">
        <v>80</v>
      </c>
      <c r="G32" s="3">
        <v>65</v>
      </c>
      <c r="H32" s="3">
        <v>56</v>
      </c>
      <c r="I32" s="3">
        <v>88</v>
      </c>
      <c r="J32" s="3">
        <v>76</v>
      </c>
      <c r="K32" s="3">
        <v>66</v>
      </c>
      <c r="L32" s="3">
        <v>78</v>
      </c>
      <c r="M32" s="3">
        <v>56</v>
      </c>
      <c r="N32" s="3">
        <v>51</v>
      </c>
      <c r="O32" s="26">
        <f t="shared" si="2"/>
        <v>758</v>
      </c>
    </row>
    <row r="33" spans="1:17" ht="30" customHeight="1">
      <c r="A33" s="129"/>
      <c r="B33" s="15" t="s">
        <v>49</v>
      </c>
      <c r="C33" s="3">
        <v>27</v>
      </c>
      <c r="D33" s="3">
        <v>28</v>
      </c>
      <c r="E33" s="3">
        <v>19</v>
      </c>
      <c r="F33" s="3">
        <v>21</v>
      </c>
      <c r="G33" s="3">
        <v>36</v>
      </c>
      <c r="H33" s="3">
        <v>29</v>
      </c>
      <c r="I33" s="3">
        <v>31</v>
      </c>
      <c r="J33" s="3">
        <v>30</v>
      </c>
      <c r="K33" s="3">
        <v>19</v>
      </c>
      <c r="L33" s="3">
        <v>30</v>
      </c>
      <c r="M33" s="3">
        <v>29</v>
      </c>
      <c r="N33" s="3">
        <v>17</v>
      </c>
      <c r="O33" s="26">
        <f t="shared" si="2"/>
        <v>316</v>
      </c>
    </row>
    <row r="34" spans="1:17" ht="30" customHeight="1">
      <c r="A34" s="129"/>
      <c r="B34" s="15" t="s">
        <v>50</v>
      </c>
      <c r="C34" s="3">
        <v>40</v>
      </c>
      <c r="D34" s="3">
        <v>32</v>
      </c>
      <c r="E34" s="3">
        <v>38</v>
      </c>
      <c r="F34" s="3">
        <v>44</v>
      </c>
      <c r="G34" s="3">
        <v>59</v>
      </c>
      <c r="H34" s="3">
        <v>43</v>
      </c>
      <c r="I34" s="3">
        <v>37</v>
      </c>
      <c r="J34" s="3">
        <v>58</v>
      </c>
      <c r="K34" s="3">
        <v>35</v>
      </c>
      <c r="L34" s="3">
        <v>58</v>
      </c>
      <c r="M34" s="3">
        <v>38</v>
      </c>
      <c r="N34" s="3">
        <v>40</v>
      </c>
      <c r="O34" s="26">
        <f t="shared" si="2"/>
        <v>522</v>
      </c>
    </row>
    <row r="35" spans="1:17" ht="30" customHeight="1">
      <c r="A35" s="129"/>
      <c r="B35" s="15" t="s">
        <v>51</v>
      </c>
      <c r="C35" s="3">
        <v>18</v>
      </c>
      <c r="D35" s="3">
        <v>14</v>
      </c>
      <c r="E35" s="3">
        <v>27</v>
      </c>
      <c r="F35" s="3">
        <v>16</v>
      </c>
      <c r="G35" s="3">
        <v>15</v>
      </c>
      <c r="H35" s="3">
        <v>15</v>
      </c>
      <c r="I35" s="3">
        <v>32</v>
      </c>
      <c r="J35" s="3">
        <v>33</v>
      </c>
      <c r="K35" s="3">
        <v>12</v>
      </c>
      <c r="L35" s="3">
        <v>23</v>
      </c>
      <c r="M35" s="3">
        <v>13</v>
      </c>
      <c r="N35" s="3">
        <v>20</v>
      </c>
      <c r="O35" s="26">
        <f t="shared" si="2"/>
        <v>238</v>
      </c>
    </row>
    <row r="36" spans="1:17" ht="30" customHeight="1">
      <c r="A36" s="129"/>
      <c r="B36" s="15" t="s">
        <v>52</v>
      </c>
      <c r="C36" s="3">
        <v>58</v>
      </c>
      <c r="D36" s="3">
        <v>57</v>
      </c>
      <c r="E36" s="3">
        <v>54</v>
      </c>
      <c r="F36" s="3">
        <v>60</v>
      </c>
      <c r="G36" s="3">
        <v>86</v>
      </c>
      <c r="H36" s="3">
        <v>59</v>
      </c>
      <c r="I36" s="3">
        <v>71</v>
      </c>
      <c r="J36" s="3">
        <v>60</v>
      </c>
      <c r="K36" s="3">
        <v>56</v>
      </c>
      <c r="L36" s="3">
        <v>82</v>
      </c>
      <c r="M36" s="3">
        <v>54</v>
      </c>
      <c r="N36" s="3">
        <v>54</v>
      </c>
      <c r="O36" s="26">
        <f t="shared" si="2"/>
        <v>751</v>
      </c>
    </row>
    <row r="37" spans="1:17" ht="31.5">
      <c r="A37" s="129"/>
      <c r="B37" s="5" t="s">
        <v>32</v>
      </c>
      <c r="C37" s="6">
        <f>SUM(C22:C36)</f>
        <v>741</v>
      </c>
      <c r="D37" s="6">
        <f t="shared" ref="D37:O37" si="3">SUM(D22:D36)</f>
        <v>658</v>
      </c>
      <c r="E37" s="6">
        <f t="shared" si="3"/>
        <v>841</v>
      </c>
      <c r="F37" s="6">
        <f t="shared" si="3"/>
        <v>779</v>
      </c>
      <c r="G37" s="6">
        <f t="shared" si="3"/>
        <v>851</v>
      </c>
      <c r="H37" s="6">
        <f t="shared" si="3"/>
        <v>764</v>
      </c>
      <c r="I37" s="6">
        <f t="shared" si="3"/>
        <v>921</v>
      </c>
      <c r="J37" s="6">
        <f t="shared" si="3"/>
        <v>915</v>
      </c>
      <c r="K37" s="6">
        <f t="shared" si="3"/>
        <v>777</v>
      </c>
      <c r="L37" s="6">
        <f t="shared" si="3"/>
        <v>999</v>
      </c>
      <c r="M37" s="6">
        <f t="shared" si="3"/>
        <v>740</v>
      </c>
      <c r="N37" s="6">
        <f t="shared" si="3"/>
        <v>856</v>
      </c>
      <c r="O37" s="6">
        <f t="shared" si="3"/>
        <v>9842</v>
      </c>
    </row>
    <row r="38" spans="1:17" ht="27.75" customHeight="1">
      <c r="A38" s="166" t="s">
        <v>18</v>
      </c>
      <c r="B38" s="166"/>
      <c r="C38" s="171">
        <f>C37+C21</f>
        <v>1422</v>
      </c>
      <c r="D38" s="171">
        <f t="shared" ref="D38:O38" si="4">D37+D21</f>
        <v>1205</v>
      </c>
      <c r="E38" s="171">
        <f t="shared" si="4"/>
        <v>1604</v>
      </c>
      <c r="F38" s="171">
        <f t="shared" si="4"/>
        <v>1483</v>
      </c>
      <c r="G38" s="171">
        <f t="shared" si="4"/>
        <v>1635</v>
      </c>
      <c r="H38" s="171">
        <f t="shared" si="4"/>
        <v>1447</v>
      </c>
      <c r="I38" s="171">
        <f t="shared" si="4"/>
        <v>1780</v>
      </c>
      <c r="J38" s="171">
        <f t="shared" si="4"/>
        <v>1813</v>
      </c>
      <c r="K38" s="171">
        <f t="shared" si="4"/>
        <v>1517</v>
      </c>
      <c r="L38" s="171">
        <f t="shared" si="4"/>
        <v>1948</v>
      </c>
      <c r="M38" s="171">
        <f t="shared" si="4"/>
        <v>1449</v>
      </c>
      <c r="N38" s="171">
        <f t="shared" si="4"/>
        <v>1588</v>
      </c>
      <c r="O38" s="171">
        <f t="shared" si="4"/>
        <v>18891</v>
      </c>
    </row>
    <row r="41" spans="1:17" ht="44.25" customHeight="1">
      <c r="B41" s="118" t="s">
        <v>564</v>
      </c>
      <c r="C41" s="118"/>
      <c r="D41" s="118"/>
      <c r="E41" s="118"/>
      <c r="F41" s="118"/>
      <c r="G41" s="118"/>
      <c r="H41" s="118"/>
      <c r="I41" s="118"/>
      <c r="J41" s="118"/>
      <c r="K41" s="25"/>
      <c r="L41" s="25"/>
      <c r="M41" s="25"/>
      <c r="N41" s="25"/>
    </row>
    <row r="43" spans="1:17" s="146" customFormat="1" ht="40.5" customHeight="1">
      <c r="A43" s="143" t="s">
        <v>22</v>
      </c>
      <c r="B43" s="144" t="s">
        <v>119</v>
      </c>
      <c r="C43" s="143" t="s">
        <v>29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5" t="s">
        <v>53</v>
      </c>
    </row>
    <row r="44" spans="1:17" s="146" customFormat="1" ht="54.75" customHeight="1">
      <c r="A44" s="143"/>
      <c r="B44" s="144"/>
      <c r="C44" s="149" t="s">
        <v>0</v>
      </c>
      <c r="D44" s="149" t="s">
        <v>1</v>
      </c>
      <c r="E44" s="149" t="s">
        <v>2</v>
      </c>
      <c r="F44" s="149" t="s">
        <v>3</v>
      </c>
      <c r="G44" s="149" t="s">
        <v>4</v>
      </c>
      <c r="H44" s="149" t="s">
        <v>5</v>
      </c>
      <c r="I44" s="149" t="s">
        <v>6</v>
      </c>
      <c r="J44" s="149" t="s">
        <v>7</v>
      </c>
      <c r="K44" s="149" t="s">
        <v>8</v>
      </c>
      <c r="L44" s="149" t="s">
        <v>9</v>
      </c>
      <c r="M44" s="149" t="s">
        <v>10</v>
      </c>
      <c r="N44" s="149" t="s">
        <v>11</v>
      </c>
      <c r="O44" s="150"/>
    </row>
    <row r="45" spans="1:17" s="146" customFormat="1" ht="30" customHeight="1">
      <c r="A45" s="129" t="s">
        <v>117</v>
      </c>
      <c r="B45" s="15" t="s">
        <v>38</v>
      </c>
      <c r="C45" s="3">
        <v>3</v>
      </c>
      <c r="D45" s="3">
        <v>5</v>
      </c>
      <c r="E45" s="3">
        <v>10</v>
      </c>
      <c r="F45" s="3">
        <v>4</v>
      </c>
      <c r="G45" s="3">
        <v>9</v>
      </c>
      <c r="H45" s="3">
        <v>3</v>
      </c>
      <c r="I45" s="3">
        <v>5</v>
      </c>
      <c r="J45" s="3">
        <v>6</v>
      </c>
      <c r="K45" s="3">
        <v>5</v>
      </c>
      <c r="L45" s="3">
        <v>5</v>
      </c>
      <c r="M45" s="3">
        <v>3</v>
      </c>
      <c r="N45" s="3">
        <v>5</v>
      </c>
      <c r="O45" s="17">
        <f>SUM(C45:N45)</f>
        <v>63</v>
      </c>
    </row>
    <row r="46" spans="1:17" s="146" customFormat="1" ht="30" customHeight="1">
      <c r="A46" s="129"/>
      <c r="B46" s="15" t="s">
        <v>39</v>
      </c>
      <c r="C46" s="3">
        <v>38</v>
      </c>
      <c r="D46" s="3">
        <v>34</v>
      </c>
      <c r="E46" s="3">
        <v>36</v>
      </c>
      <c r="F46" s="3">
        <v>28</v>
      </c>
      <c r="G46" s="3">
        <v>28</v>
      </c>
      <c r="H46" s="3">
        <v>29</v>
      </c>
      <c r="I46" s="3">
        <v>39</v>
      </c>
      <c r="J46" s="3">
        <v>35</v>
      </c>
      <c r="K46" s="3">
        <v>25</v>
      </c>
      <c r="L46" s="3">
        <v>38</v>
      </c>
      <c r="M46" s="3">
        <v>26</v>
      </c>
      <c r="N46" s="3">
        <v>33</v>
      </c>
      <c r="O46" s="17">
        <f t="shared" ref="O46:O59" si="5">SUM(C46:N46)</f>
        <v>389</v>
      </c>
      <c r="Q46" s="151"/>
    </row>
    <row r="47" spans="1:17" s="146" customFormat="1" ht="30" customHeight="1">
      <c r="A47" s="129"/>
      <c r="B47" s="15" t="s">
        <v>40</v>
      </c>
      <c r="C47" s="3">
        <v>32</v>
      </c>
      <c r="D47" s="3">
        <v>23</v>
      </c>
      <c r="E47" s="3">
        <v>19</v>
      </c>
      <c r="F47" s="3">
        <v>21</v>
      </c>
      <c r="G47" s="3">
        <v>11</v>
      </c>
      <c r="H47" s="3">
        <v>14</v>
      </c>
      <c r="I47" s="3">
        <v>19</v>
      </c>
      <c r="J47" s="3">
        <v>16</v>
      </c>
      <c r="K47" s="3">
        <v>11</v>
      </c>
      <c r="L47" s="3">
        <v>18</v>
      </c>
      <c r="M47" s="3">
        <v>19</v>
      </c>
      <c r="N47" s="3">
        <v>9</v>
      </c>
      <c r="O47" s="17">
        <f t="shared" si="5"/>
        <v>212</v>
      </c>
    </row>
    <row r="48" spans="1:17" s="146" customFormat="1" ht="30" customHeight="1">
      <c r="A48" s="129"/>
      <c r="B48" s="15" t="s">
        <v>41</v>
      </c>
      <c r="C48" s="3">
        <v>26</v>
      </c>
      <c r="D48" s="3">
        <v>23</v>
      </c>
      <c r="E48" s="3">
        <v>23</v>
      </c>
      <c r="F48" s="3">
        <v>29</v>
      </c>
      <c r="G48" s="3">
        <v>26</v>
      </c>
      <c r="H48" s="3">
        <v>15</v>
      </c>
      <c r="I48" s="3">
        <v>22</v>
      </c>
      <c r="J48" s="3">
        <v>14</v>
      </c>
      <c r="K48" s="3">
        <v>17</v>
      </c>
      <c r="L48" s="3">
        <v>15</v>
      </c>
      <c r="M48" s="3">
        <v>18</v>
      </c>
      <c r="N48" s="3">
        <v>18</v>
      </c>
      <c r="O48" s="17">
        <f t="shared" si="5"/>
        <v>246</v>
      </c>
    </row>
    <row r="49" spans="1:15" s="146" customFormat="1" ht="30" customHeight="1">
      <c r="A49" s="129"/>
      <c r="B49" s="15" t="s">
        <v>42</v>
      </c>
      <c r="C49" s="3">
        <v>26</v>
      </c>
      <c r="D49" s="3">
        <v>24</v>
      </c>
      <c r="E49" s="3">
        <v>22</v>
      </c>
      <c r="F49" s="3">
        <v>19</v>
      </c>
      <c r="G49" s="3">
        <v>19</v>
      </c>
      <c r="H49" s="3">
        <v>17</v>
      </c>
      <c r="I49" s="3">
        <v>24</v>
      </c>
      <c r="J49" s="3">
        <v>18</v>
      </c>
      <c r="K49" s="3">
        <v>11</v>
      </c>
      <c r="L49" s="3">
        <v>21</v>
      </c>
      <c r="M49" s="3">
        <v>17</v>
      </c>
      <c r="N49" s="3">
        <v>20</v>
      </c>
      <c r="O49" s="17">
        <f t="shared" si="5"/>
        <v>238</v>
      </c>
    </row>
    <row r="50" spans="1:15" s="146" customFormat="1" ht="30" customHeight="1">
      <c r="A50" s="129"/>
      <c r="B50" s="15" t="s">
        <v>43</v>
      </c>
      <c r="C50" s="3">
        <v>10</v>
      </c>
      <c r="D50" s="3">
        <v>8</v>
      </c>
      <c r="E50" s="3">
        <v>7</v>
      </c>
      <c r="F50" s="3">
        <v>9</v>
      </c>
      <c r="G50" s="3">
        <v>5</v>
      </c>
      <c r="H50" s="3">
        <v>2</v>
      </c>
      <c r="I50" s="3">
        <v>8</v>
      </c>
      <c r="J50" s="3">
        <v>6</v>
      </c>
      <c r="K50" s="3">
        <v>7</v>
      </c>
      <c r="L50" s="3">
        <v>13</v>
      </c>
      <c r="M50" s="3">
        <v>5</v>
      </c>
      <c r="N50" s="3">
        <v>6</v>
      </c>
      <c r="O50" s="17">
        <f t="shared" si="5"/>
        <v>86</v>
      </c>
    </row>
    <row r="51" spans="1:15" s="146" customFormat="1" ht="30" customHeight="1">
      <c r="A51" s="129"/>
      <c r="B51" s="15" t="s">
        <v>44</v>
      </c>
      <c r="C51" s="3">
        <v>9</v>
      </c>
      <c r="D51" s="3">
        <v>7</v>
      </c>
      <c r="E51" s="3">
        <v>7</v>
      </c>
      <c r="F51" s="3">
        <v>10</v>
      </c>
      <c r="G51" s="3">
        <v>9</v>
      </c>
      <c r="H51" s="3">
        <v>3</v>
      </c>
      <c r="I51" s="3">
        <v>10</v>
      </c>
      <c r="J51" s="3">
        <v>8</v>
      </c>
      <c r="K51" s="3">
        <v>3</v>
      </c>
      <c r="L51" s="3">
        <v>14</v>
      </c>
      <c r="M51" s="3">
        <v>12</v>
      </c>
      <c r="N51" s="3">
        <v>4</v>
      </c>
      <c r="O51" s="17">
        <f t="shared" si="5"/>
        <v>96</v>
      </c>
    </row>
    <row r="52" spans="1:15" s="146" customFormat="1" ht="30" customHeight="1">
      <c r="A52" s="129"/>
      <c r="B52" s="15" t="s">
        <v>45</v>
      </c>
      <c r="C52" s="3">
        <v>59</v>
      </c>
      <c r="D52" s="3">
        <v>39</v>
      </c>
      <c r="E52" s="3">
        <v>38</v>
      </c>
      <c r="F52" s="3">
        <v>33</v>
      </c>
      <c r="G52" s="3">
        <v>43</v>
      </c>
      <c r="H52" s="3">
        <v>44</v>
      </c>
      <c r="I52" s="3">
        <v>31</v>
      </c>
      <c r="J52" s="3">
        <v>41</v>
      </c>
      <c r="K52" s="3">
        <v>24</v>
      </c>
      <c r="L52" s="3">
        <v>35</v>
      </c>
      <c r="M52" s="3">
        <v>40</v>
      </c>
      <c r="N52" s="3">
        <v>29</v>
      </c>
      <c r="O52" s="17">
        <f t="shared" si="5"/>
        <v>456</v>
      </c>
    </row>
    <row r="53" spans="1:15" s="146" customFormat="1" ht="30" customHeight="1">
      <c r="A53" s="129"/>
      <c r="B53" s="15" t="s">
        <v>46</v>
      </c>
      <c r="C53" s="3">
        <v>18</v>
      </c>
      <c r="D53" s="3">
        <v>14</v>
      </c>
      <c r="E53" s="3">
        <v>20</v>
      </c>
      <c r="F53" s="3">
        <v>26</v>
      </c>
      <c r="G53" s="3">
        <v>28</v>
      </c>
      <c r="H53" s="3">
        <v>15</v>
      </c>
      <c r="I53" s="3">
        <v>20</v>
      </c>
      <c r="J53" s="3">
        <v>20</v>
      </c>
      <c r="K53" s="3">
        <v>14</v>
      </c>
      <c r="L53" s="3">
        <v>17</v>
      </c>
      <c r="M53" s="3">
        <v>12</v>
      </c>
      <c r="N53" s="3">
        <v>24</v>
      </c>
      <c r="O53" s="17">
        <f t="shared" si="5"/>
        <v>228</v>
      </c>
    </row>
    <row r="54" spans="1:15" s="146" customFormat="1" ht="30" customHeight="1">
      <c r="A54" s="129"/>
      <c r="B54" s="15" t="s">
        <v>47</v>
      </c>
      <c r="C54" s="3">
        <v>11</v>
      </c>
      <c r="D54" s="3">
        <v>8</v>
      </c>
      <c r="E54" s="3">
        <v>6</v>
      </c>
      <c r="F54" s="3">
        <v>8</v>
      </c>
      <c r="G54" s="3">
        <v>10</v>
      </c>
      <c r="H54" s="3">
        <v>9</v>
      </c>
      <c r="I54" s="3">
        <v>5</v>
      </c>
      <c r="J54" s="3">
        <v>5</v>
      </c>
      <c r="K54" s="3">
        <v>8</v>
      </c>
      <c r="L54" s="3">
        <v>10</v>
      </c>
      <c r="M54" s="3">
        <v>5</v>
      </c>
      <c r="N54" s="3">
        <v>7</v>
      </c>
      <c r="O54" s="17">
        <f t="shared" si="5"/>
        <v>92</v>
      </c>
    </row>
    <row r="55" spans="1:15" s="146" customFormat="1" ht="30" customHeight="1">
      <c r="A55" s="129"/>
      <c r="B55" s="15" t="s">
        <v>48</v>
      </c>
      <c r="C55" s="3">
        <v>49</v>
      </c>
      <c r="D55" s="3">
        <v>46</v>
      </c>
      <c r="E55" s="3">
        <v>37</v>
      </c>
      <c r="F55" s="3">
        <v>32</v>
      </c>
      <c r="G55" s="3">
        <v>28</v>
      </c>
      <c r="H55" s="3">
        <v>22</v>
      </c>
      <c r="I55" s="3">
        <v>29</v>
      </c>
      <c r="J55" s="3">
        <v>26</v>
      </c>
      <c r="K55" s="3">
        <v>22</v>
      </c>
      <c r="L55" s="3">
        <v>27</v>
      </c>
      <c r="M55" s="3">
        <v>24</v>
      </c>
      <c r="N55" s="3">
        <v>31</v>
      </c>
      <c r="O55" s="17">
        <f t="shared" si="5"/>
        <v>373</v>
      </c>
    </row>
    <row r="56" spans="1:15" s="146" customFormat="1" ht="30" customHeight="1">
      <c r="A56" s="129"/>
      <c r="B56" s="15" t="s">
        <v>49</v>
      </c>
      <c r="C56" s="3">
        <v>17</v>
      </c>
      <c r="D56" s="3">
        <v>11</v>
      </c>
      <c r="E56" s="3">
        <v>6</v>
      </c>
      <c r="F56" s="3">
        <v>11</v>
      </c>
      <c r="G56" s="3">
        <v>10</v>
      </c>
      <c r="H56" s="3">
        <v>10</v>
      </c>
      <c r="I56" s="3">
        <v>11</v>
      </c>
      <c r="J56" s="3">
        <v>16</v>
      </c>
      <c r="K56" s="3">
        <v>11</v>
      </c>
      <c r="L56" s="3">
        <v>10</v>
      </c>
      <c r="M56" s="3">
        <v>8</v>
      </c>
      <c r="N56" s="3">
        <v>15</v>
      </c>
      <c r="O56" s="17">
        <f t="shared" si="5"/>
        <v>136</v>
      </c>
    </row>
    <row r="57" spans="1:15" s="146" customFormat="1" ht="30" customHeight="1">
      <c r="A57" s="129"/>
      <c r="B57" s="15" t="s">
        <v>50</v>
      </c>
      <c r="C57" s="3">
        <v>27</v>
      </c>
      <c r="D57" s="3">
        <v>24</v>
      </c>
      <c r="E57" s="3">
        <v>24</v>
      </c>
      <c r="F57" s="3">
        <v>8</v>
      </c>
      <c r="G57" s="3">
        <v>24</v>
      </c>
      <c r="H57" s="3">
        <v>8</v>
      </c>
      <c r="I57" s="3">
        <v>20</v>
      </c>
      <c r="J57" s="3">
        <v>30</v>
      </c>
      <c r="K57" s="3">
        <v>11</v>
      </c>
      <c r="L57" s="3">
        <v>32</v>
      </c>
      <c r="M57" s="3">
        <v>20</v>
      </c>
      <c r="N57" s="3">
        <v>30</v>
      </c>
      <c r="O57" s="17">
        <f t="shared" si="5"/>
        <v>258</v>
      </c>
    </row>
    <row r="58" spans="1:15" s="146" customFormat="1" ht="30" customHeight="1">
      <c r="A58" s="129"/>
      <c r="B58" s="15" t="s">
        <v>51</v>
      </c>
      <c r="C58" s="3">
        <v>10</v>
      </c>
      <c r="D58" s="3">
        <v>9</v>
      </c>
      <c r="E58" s="3">
        <v>10</v>
      </c>
      <c r="F58" s="3">
        <v>10</v>
      </c>
      <c r="G58" s="3">
        <v>13</v>
      </c>
      <c r="H58" s="3">
        <v>8</v>
      </c>
      <c r="I58" s="3">
        <v>7</v>
      </c>
      <c r="J58" s="3">
        <v>14</v>
      </c>
      <c r="K58" s="3">
        <v>5</v>
      </c>
      <c r="L58" s="3">
        <v>16</v>
      </c>
      <c r="M58" s="3">
        <v>9</v>
      </c>
      <c r="N58" s="3">
        <v>11</v>
      </c>
      <c r="O58" s="17">
        <f t="shared" si="5"/>
        <v>122</v>
      </c>
    </row>
    <row r="59" spans="1:15" s="146" customFormat="1" ht="31.5" customHeight="1">
      <c r="A59" s="129"/>
      <c r="B59" s="15" t="s">
        <v>52</v>
      </c>
      <c r="C59" s="3">
        <v>40</v>
      </c>
      <c r="D59" s="3">
        <v>34</v>
      </c>
      <c r="E59" s="3">
        <v>34</v>
      </c>
      <c r="F59" s="3">
        <v>24</v>
      </c>
      <c r="G59" s="3">
        <v>24</v>
      </c>
      <c r="H59" s="3">
        <v>26</v>
      </c>
      <c r="I59" s="3">
        <v>24</v>
      </c>
      <c r="J59" s="3">
        <v>19</v>
      </c>
      <c r="K59" s="3">
        <v>18</v>
      </c>
      <c r="L59" s="3">
        <v>28</v>
      </c>
      <c r="M59" s="3">
        <v>22</v>
      </c>
      <c r="N59" s="3">
        <v>26</v>
      </c>
      <c r="O59" s="17">
        <f t="shared" si="5"/>
        <v>319</v>
      </c>
    </row>
    <row r="60" spans="1:15" s="146" customFormat="1" ht="31.5">
      <c r="A60" s="129"/>
      <c r="B60" s="5" t="s">
        <v>33</v>
      </c>
      <c r="C60" s="6">
        <f>SUM(C45:C59)</f>
        <v>375</v>
      </c>
      <c r="D60" s="6">
        <f t="shared" ref="D60:O60" si="6">SUM(D45:D59)</f>
        <v>309</v>
      </c>
      <c r="E60" s="6">
        <f t="shared" si="6"/>
        <v>299</v>
      </c>
      <c r="F60" s="6">
        <f t="shared" si="6"/>
        <v>272</v>
      </c>
      <c r="G60" s="6">
        <f t="shared" si="6"/>
        <v>287</v>
      </c>
      <c r="H60" s="6">
        <f t="shared" si="6"/>
        <v>225</v>
      </c>
      <c r="I60" s="6">
        <f t="shared" si="6"/>
        <v>274</v>
      </c>
      <c r="J60" s="6">
        <f t="shared" si="6"/>
        <v>274</v>
      </c>
      <c r="K60" s="6">
        <f t="shared" si="6"/>
        <v>192</v>
      </c>
      <c r="L60" s="6">
        <f t="shared" si="6"/>
        <v>299</v>
      </c>
      <c r="M60" s="6">
        <f t="shared" si="6"/>
        <v>240</v>
      </c>
      <c r="N60" s="6">
        <f t="shared" si="6"/>
        <v>268</v>
      </c>
      <c r="O60" s="6">
        <f t="shared" si="6"/>
        <v>3314</v>
      </c>
    </row>
    <row r="61" spans="1:15" s="146" customFormat="1" ht="28.5" customHeight="1">
      <c r="A61" s="129" t="s">
        <v>27</v>
      </c>
      <c r="B61" s="15" t="s">
        <v>38</v>
      </c>
      <c r="C61" s="3">
        <v>19</v>
      </c>
      <c r="D61" s="3">
        <v>12</v>
      </c>
      <c r="E61" s="3">
        <v>11</v>
      </c>
      <c r="F61" s="3">
        <v>9</v>
      </c>
      <c r="G61" s="3">
        <v>17</v>
      </c>
      <c r="H61" s="3">
        <v>10</v>
      </c>
      <c r="I61" s="3">
        <v>13</v>
      </c>
      <c r="J61" s="3">
        <v>17</v>
      </c>
      <c r="K61" s="3">
        <v>14</v>
      </c>
      <c r="L61" s="3">
        <v>24</v>
      </c>
      <c r="M61" s="3">
        <v>18</v>
      </c>
      <c r="N61" s="3">
        <v>5</v>
      </c>
      <c r="O61" s="17">
        <f>SUM(C61:N61)</f>
        <v>169</v>
      </c>
    </row>
    <row r="62" spans="1:15" s="146" customFormat="1" ht="30" customHeight="1">
      <c r="A62" s="129"/>
      <c r="B62" s="15" t="s">
        <v>39</v>
      </c>
      <c r="C62" s="3">
        <v>63</v>
      </c>
      <c r="D62" s="3">
        <v>55</v>
      </c>
      <c r="E62" s="3">
        <v>51</v>
      </c>
      <c r="F62" s="3">
        <v>32</v>
      </c>
      <c r="G62" s="3">
        <v>34</v>
      </c>
      <c r="H62" s="3">
        <v>33</v>
      </c>
      <c r="I62" s="3">
        <v>38</v>
      </c>
      <c r="J62" s="3">
        <v>40</v>
      </c>
      <c r="K62" s="3">
        <v>36</v>
      </c>
      <c r="L62" s="3">
        <v>32</v>
      </c>
      <c r="M62" s="3">
        <v>35</v>
      </c>
      <c r="N62" s="3">
        <v>34</v>
      </c>
      <c r="O62" s="17">
        <f t="shared" ref="O62:O75" si="7">SUM(C62:N62)</f>
        <v>483</v>
      </c>
    </row>
    <row r="63" spans="1:15" s="146" customFormat="1" ht="30" customHeight="1">
      <c r="A63" s="129"/>
      <c r="B63" s="15" t="s">
        <v>40</v>
      </c>
      <c r="C63" s="3">
        <v>13</v>
      </c>
      <c r="D63" s="3">
        <v>23</v>
      </c>
      <c r="E63" s="3">
        <v>26</v>
      </c>
      <c r="F63" s="3">
        <v>31</v>
      </c>
      <c r="G63" s="3">
        <v>17</v>
      </c>
      <c r="H63" s="3">
        <v>18</v>
      </c>
      <c r="I63" s="3">
        <v>25</v>
      </c>
      <c r="J63" s="3">
        <v>30</v>
      </c>
      <c r="K63" s="3">
        <v>14</v>
      </c>
      <c r="L63" s="3">
        <v>19</v>
      </c>
      <c r="M63" s="3">
        <v>16</v>
      </c>
      <c r="N63" s="3">
        <v>19</v>
      </c>
      <c r="O63" s="17">
        <f t="shared" si="7"/>
        <v>251</v>
      </c>
    </row>
    <row r="64" spans="1:15" s="146" customFormat="1" ht="30" customHeight="1">
      <c r="A64" s="129"/>
      <c r="B64" s="15" t="s">
        <v>41</v>
      </c>
      <c r="C64" s="3">
        <v>30</v>
      </c>
      <c r="D64" s="3">
        <v>20</v>
      </c>
      <c r="E64" s="3">
        <v>21</v>
      </c>
      <c r="F64" s="3">
        <v>26</v>
      </c>
      <c r="G64" s="3">
        <v>26</v>
      </c>
      <c r="H64" s="3">
        <v>22</v>
      </c>
      <c r="I64" s="3">
        <v>27</v>
      </c>
      <c r="J64" s="3">
        <v>13</v>
      </c>
      <c r="K64" s="3">
        <v>26</v>
      </c>
      <c r="L64" s="3">
        <v>29</v>
      </c>
      <c r="M64" s="3">
        <v>23</v>
      </c>
      <c r="N64" s="3">
        <v>25</v>
      </c>
      <c r="O64" s="17">
        <f t="shared" si="7"/>
        <v>288</v>
      </c>
    </row>
    <row r="65" spans="1:15" s="146" customFormat="1" ht="30" customHeight="1">
      <c r="A65" s="129"/>
      <c r="B65" s="15" t="s">
        <v>42</v>
      </c>
      <c r="C65" s="3">
        <v>18</v>
      </c>
      <c r="D65" s="3">
        <v>16</v>
      </c>
      <c r="E65" s="3">
        <v>28</v>
      </c>
      <c r="F65" s="3">
        <v>14</v>
      </c>
      <c r="G65" s="3">
        <v>29</v>
      </c>
      <c r="H65" s="3">
        <v>25</v>
      </c>
      <c r="I65" s="3">
        <v>26</v>
      </c>
      <c r="J65" s="3">
        <v>35</v>
      </c>
      <c r="K65" s="3">
        <v>17</v>
      </c>
      <c r="L65" s="3">
        <v>37</v>
      </c>
      <c r="M65" s="3">
        <v>19</v>
      </c>
      <c r="N65" s="3">
        <v>27</v>
      </c>
      <c r="O65" s="17">
        <f t="shared" si="7"/>
        <v>291</v>
      </c>
    </row>
    <row r="66" spans="1:15" s="146" customFormat="1" ht="30" customHeight="1">
      <c r="A66" s="129"/>
      <c r="B66" s="15" t="s">
        <v>43</v>
      </c>
      <c r="C66" s="3">
        <v>10</v>
      </c>
      <c r="D66" s="3">
        <v>6</v>
      </c>
      <c r="E66" s="3">
        <v>12</v>
      </c>
      <c r="F66" s="3">
        <v>6</v>
      </c>
      <c r="G66" s="3">
        <v>8</v>
      </c>
      <c r="H66" s="3">
        <v>7</v>
      </c>
      <c r="I66" s="3">
        <v>14</v>
      </c>
      <c r="J66" s="3">
        <v>8</v>
      </c>
      <c r="K66" s="3">
        <v>7</v>
      </c>
      <c r="L66" s="3">
        <v>14</v>
      </c>
      <c r="M66" s="3">
        <v>7</v>
      </c>
      <c r="N66" s="3">
        <v>8</v>
      </c>
      <c r="O66" s="17">
        <f t="shared" si="7"/>
        <v>107</v>
      </c>
    </row>
    <row r="67" spans="1:15" s="146" customFormat="1" ht="30" customHeight="1">
      <c r="A67" s="129"/>
      <c r="B67" s="15" t="s">
        <v>44</v>
      </c>
      <c r="C67" s="3">
        <v>16</v>
      </c>
      <c r="D67" s="3">
        <v>8</v>
      </c>
      <c r="E67" s="3">
        <v>10</v>
      </c>
      <c r="F67" s="3">
        <v>4</v>
      </c>
      <c r="G67" s="3">
        <v>4</v>
      </c>
      <c r="H67" s="3">
        <v>4</v>
      </c>
      <c r="I67" s="3">
        <v>10</v>
      </c>
      <c r="J67" s="3">
        <v>10</v>
      </c>
      <c r="K67" s="3">
        <v>8</v>
      </c>
      <c r="L67" s="3">
        <v>11</v>
      </c>
      <c r="M67" s="3">
        <v>8</v>
      </c>
      <c r="N67" s="3">
        <v>16</v>
      </c>
      <c r="O67" s="17">
        <f t="shared" si="7"/>
        <v>109</v>
      </c>
    </row>
    <row r="68" spans="1:15" s="146" customFormat="1" ht="30" customHeight="1">
      <c r="A68" s="129"/>
      <c r="B68" s="15" t="s">
        <v>45</v>
      </c>
      <c r="C68" s="3">
        <v>53</v>
      </c>
      <c r="D68" s="3">
        <v>49</v>
      </c>
      <c r="E68" s="3">
        <v>63</v>
      </c>
      <c r="F68" s="3">
        <v>47</v>
      </c>
      <c r="G68" s="3">
        <v>52</v>
      </c>
      <c r="H68" s="3">
        <v>28</v>
      </c>
      <c r="I68" s="3">
        <v>36</v>
      </c>
      <c r="J68" s="3">
        <v>37</v>
      </c>
      <c r="K68" s="3">
        <v>40</v>
      </c>
      <c r="L68" s="3">
        <v>45</v>
      </c>
      <c r="M68" s="3">
        <v>46</v>
      </c>
      <c r="N68" s="3">
        <v>36</v>
      </c>
      <c r="O68" s="17">
        <f t="shared" si="7"/>
        <v>532</v>
      </c>
    </row>
    <row r="69" spans="1:15" s="146" customFormat="1" ht="30" customHeight="1">
      <c r="A69" s="129"/>
      <c r="B69" s="15" t="s">
        <v>46</v>
      </c>
      <c r="C69" s="3">
        <v>18</v>
      </c>
      <c r="D69" s="3">
        <v>21</v>
      </c>
      <c r="E69" s="3">
        <v>25</v>
      </c>
      <c r="F69" s="3">
        <v>15</v>
      </c>
      <c r="G69" s="3">
        <v>18</v>
      </c>
      <c r="H69" s="3">
        <v>9</v>
      </c>
      <c r="I69" s="3">
        <v>15</v>
      </c>
      <c r="J69" s="3">
        <v>14</v>
      </c>
      <c r="K69" s="3">
        <v>8</v>
      </c>
      <c r="L69" s="3">
        <v>24</v>
      </c>
      <c r="M69" s="3">
        <v>15</v>
      </c>
      <c r="N69" s="3">
        <v>19</v>
      </c>
      <c r="O69" s="17">
        <f t="shared" si="7"/>
        <v>201</v>
      </c>
    </row>
    <row r="70" spans="1:15" s="146" customFormat="1" ht="30" customHeight="1">
      <c r="A70" s="129"/>
      <c r="B70" s="15" t="s">
        <v>47</v>
      </c>
      <c r="C70" s="3">
        <v>11</v>
      </c>
      <c r="D70" s="3">
        <v>8</v>
      </c>
      <c r="E70" s="3">
        <v>7</v>
      </c>
      <c r="F70" s="3">
        <v>5</v>
      </c>
      <c r="G70" s="3">
        <v>7</v>
      </c>
      <c r="H70" s="3">
        <v>3</v>
      </c>
      <c r="I70" s="3">
        <v>8</v>
      </c>
      <c r="J70" s="3">
        <v>15</v>
      </c>
      <c r="K70" s="3">
        <v>5</v>
      </c>
      <c r="L70" s="3">
        <v>12</v>
      </c>
      <c r="M70" s="3">
        <v>9</v>
      </c>
      <c r="N70" s="3">
        <v>10</v>
      </c>
      <c r="O70" s="17">
        <f t="shared" si="7"/>
        <v>100</v>
      </c>
    </row>
    <row r="71" spans="1:15" s="146" customFormat="1" ht="30" customHeight="1">
      <c r="A71" s="129"/>
      <c r="B71" s="15" t="s">
        <v>48</v>
      </c>
      <c r="C71" s="3">
        <v>52</v>
      </c>
      <c r="D71" s="3">
        <v>38</v>
      </c>
      <c r="E71" s="3">
        <v>42</v>
      </c>
      <c r="F71" s="3">
        <v>39</v>
      </c>
      <c r="G71" s="3">
        <v>42</v>
      </c>
      <c r="H71" s="3">
        <v>24</v>
      </c>
      <c r="I71" s="3">
        <v>28</v>
      </c>
      <c r="J71" s="3">
        <v>38</v>
      </c>
      <c r="K71" s="3">
        <v>25</v>
      </c>
      <c r="L71" s="3">
        <v>37</v>
      </c>
      <c r="M71" s="3">
        <v>28</v>
      </c>
      <c r="N71" s="3">
        <v>38</v>
      </c>
      <c r="O71" s="17">
        <f t="shared" si="7"/>
        <v>431</v>
      </c>
    </row>
    <row r="72" spans="1:15" s="146" customFormat="1" ht="30" customHeight="1">
      <c r="A72" s="129"/>
      <c r="B72" s="15" t="s">
        <v>49</v>
      </c>
      <c r="C72" s="3">
        <v>21</v>
      </c>
      <c r="D72" s="3">
        <v>20</v>
      </c>
      <c r="E72" s="3">
        <v>15</v>
      </c>
      <c r="F72" s="3">
        <v>12</v>
      </c>
      <c r="G72" s="3">
        <v>13</v>
      </c>
      <c r="H72" s="3">
        <v>10</v>
      </c>
      <c r="I72" s="3">
        <v>7</v>
      </c>
      <c r="J72" s="3">
        <v>18</v>
      </c>
      <c r="K72" s="3">
        <v>8</v>
      </c>
      <c r="L72" s="3">
        <v>12</v>
      </c>
      <c r="M72" s="3">
        <v>11</v>
      </c>
      <c r="N72" s="3">
        <v>6</v>
      </c>
      <c r="O72" s="17">
        <f t="shared" si="7"/>
        <v>153</v>
      </c>
    </row>
    <row r="73" spans="1:15" s="146" customFormat="1" ht="30" customHeight="1">
      <c r="A73" s="129"/>
      <c r="B73" s="15" t="s">
        <v>50</v>
      </c>
      <c r="C73" s="3">
        <v>39</v>
      </c>
      <c r="D73" s="3">
        <v>27</v>
      </c>
      <c r="E73" s="3">
        <v>32</v>
      </c>
      <c r="F73" s="3">
        <v>34</v>
      </c>
      <c r="G73" s="3">
        <v>27</v>
      </c>
      <c r="H73" s="3">
        <v>18</v>
      </c>
      <c r="I73" s="3">
        <v>38</v>
      </c>
      <c r="J73" s="3">
        <v>28</v>
      </c>
      <c r="K73" s="3">
        <v>20</v>
      </c>
      <c r="L73" s="3">
        <v>28</v>
      </c>
      <c r="M73" s="3">
        <v>19</v>
      </c>
      <c r="N73" s="3">
        <v>32</v>
      </c>
      <c r="O73" s="17">
        <f t="shared" si="7"/>
        <v>342</v>
      </c>
    </row>
    <row r="74" spans="1:15" s="146" customFormat="1" ht="30" customHeight="1">
      <c r="A74" s="129"/>
      <c r="B74" s="15" t="s">
        <v>51</v>
      </c>
      <c r="C74" s="3">
        <v>23</v>
      </c>
      <c r="D74" s="3">
        <v>13</v>
      </c>
      <c r="E74" s="3">
        <v>21</v>
      </c>
      <c r="F74" s="3">
        <v>12</v>
      </c>
      <c r="G74" s="3">
        <v>9</v>
      </c>
      <c r="H74" s="3">
        <v>13</v>
      </c>
      <c r="I74" s="3">
        <v>4</v>
      </c>
      <c r="J74" s="3">
        <v>12</v>
      </c>
      <c r="K74" s="3">
        <v>9</v>
      </c>
      <c r="L74" s="3">
        <v>18</v>
      </c>
      <c r="M74" s="3">
        <v>9</v>
      </c>
      <c r="N74" s="3">
        <v>9</v>
      </c>
      <c r="O74" s="17">
        <f t="shared" si="7"/>
        <v>152</v>
      </c>
    </row>
    <row r="75" spans="1:15" s="146" customFormat="1" ht="30" customHeight="1">
      <c r="A75" s="129"/>
      <c r="B75" s="15" t="s">
        <v>52</v>
      </c>
      <c r="C75" s="3">
        <v>39</v>
      </c>
      <c r="D75" s="3">
        <v>32</v>
      </c>
      <c r="E75" s="3">
        <v>37</v>
      </c>
      <c r="F75" s="3">
        <v>46</v>
      </c>
      <c r="G75" s="3">
        <v>32</v>
      </c>
      <c r="H75" s="3">
        <v>30</v>
      </c>
      <c r="I75" s="3">
        <v>25</v>
      </c>
      <c r="J75" s="3">
        <v>50</v>
      </c>
      <c r="K75" s="3">
        <v>24</v>
      </c>
      <c r="L75" s="3">
        <v>30</v>
      </c>
      <c r="M75" s="156">
        <v>33</v>
      </c>
      <c r="N75" s="146">
        <v>32</v>
      </c>
      <c r="O75" s="17">
        <f t="shared" si="7"/>
        <v>410</v>
      </c>
    </row>
    <row r="76" spans="1:15" s="146" customFormat="1" ht="31.5">
      <c r="A76" s="129"/>
      <c r="B76" s="5" t="s">
        <v>34</v>
      </c>
      <c r="C76" s="6">
        <f>SUM(C61:C75)</f>
        <v>425</v>
      </c>
      <c r="D76" s="6">
        <f t="shared" ref="D76:O76" si="8">SUM(D61:D75)</f>
        <v>348</v>
      </c>
      <c r="E76" s="6">
        <f t="shared" si="8"/>
        <v>401</v>
      </c>
      <c r="F76" s="6">
        <f t="shared" si="8"/>
        <v>332</v>
      </c>
      <c r="G76" s="6">
        <f t="shared" si="8"/>
        <v>335</v>
      </c>
      <c r="H76" s="6">
        <f t="shared" si="8"/>
        <v>254</v>
      </c>
      <c r="I76" s="6">
        <f t="shared" si="8"/>
        <v>314</v>
      </c>
      <c r="J76" s="6">
        <f t="shared" si="8"/>
        <v>365</v>
      </c>
      <c r="K76" s="6">
        <f t="shared" si="8"/>
        <v>261</v>
      </c>
      <c r="L76" s="6">
        <f t="shared" si="8"/>
        <v>372</v>
      </c>
      <c r="M76" s="6">
        <f>SUM(M61:M75)</f>
        <v>296</v>
      </c>
      <c r="N76" s="6">
        <f t="shared" si="8"/>
        <v>316</v>
      </c>
      <c r="O76" s="6">
        <f t="shared" si="8"/>
        <v>4019</v>
      </c>
    </row>
    <row r="77" spans="1:15" s="146" customFormat="1" ht="34.5" customHeight="1">
      <c r="A77" s="166" t="s">
        <v>35</v>
      </c>
      <c r="B77" s="166"/>
      <c r="C77" s="170">
        <f>C76+C60</f>
        <v>800</v>
      </c>
      <c r="D77" s="170">
        <f t="shared" ref="D77:O77" si="9">D76+D60</f>
        <v>657</v>
      </c>
      <c r="E77" s="170">
        <f t="shared" si="9"/>
        <v>700</v>
      </c>
      <c r="F77" s="170">
        <f t="shared" si="9"/>
        <v>604</v>
      </c>
      <c r="G77" s="170">
        <f t="shared" si="9"/>
        <v>622</v>
      </c>
      <c r="H77" s="170">
        <f t="shared" si="9"/>
        <v>479</v>
      </c>
      <c r="I77" s="170">
        <f t="shared" si="9"/>
        <v>588</v>
      </c>
      <c r="J77" s="170">
        <f t="shared" si="9"/>
        <v>639</v>
      </c>
      <c r="K77" s="170">
        <f t="shared" si="9"/>
        <v>453</v>
      </c>
      <c r="L77" s="170">
        <f t="shared" si="9"/>
        <v>671</v>
      </c>
      <c r="M77" s="170">
        <f t="shared" si="9"/>
        <v>536</v>
      </c>
      <c r="N77" s="170">
        <f t="shared" si="9"/>
        <v>584</v>
      </c>
      <c r="O77" s="170">
        <f t="shared" si="9"/>
        <v>7333</v>
      </c>
    </row>
    <row r="79" spans="1:15" ht="36" customHeight="1">
      <c r="B79" s="118" t="s">
        <v>565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</row>
    <row r="81" spans="1:15" ht="60.75" customHeight="1">
      <c r="A81" s="27"/>
      <c r="B81" s="13" t="s">
        <v>127</v>
      </c>
      <c r="C81" s="23" t="s">
        <v>0</v>
      </c>
      <c r="D81" s="23" t="s">
        <v>1</v>
      </c>
      <c r="E81" s="23" t="s">
        <v>2</v>
      </c>
      <c r="F81" s="23" t="s">
        <v>3</v>
      </c>
      <c r="G81" s="23" t="s">
        <v>4</v>
      </c>
      <c r="H81" s="23" t="s">
        <v>5</v>
      </c>
      <c r="I81" s="23" t="s">
        <v>6</v>
      </c>
      <c r="J81" s="23" t="s">
        <v>7</v>
      </c>
      <c r="K81" s="23" t="s">
        <v>8</v>
      </c>
      <c r="L81" s="23" t="s">
        <v>9</v>
      </c>
      <c r="M81" s="23" t="s">
        <v>10</v>
      </c>
      <c r="N81" s="23" t="s">
        <v>11</v>
      </c>
      <c r="O81" s="76" t="s">
        <v>53</v>
      </c>
    </row>
    <row r="82" spans="1:15" ht="30" customHeight="1">
      <c r="A82" s="27"/>
      <c r="B82" s="15" t="s">
        <v>38</v>
      </c>
      <c r="C82" s="81">
        <v>70</v>
      </c>
      <c r="D82" s="3">
        <v>36</v>
      </c>
      <c r="E82" s="3">
        <v>75</v>
      </c>
      <c r="F82" s="3">
        <v>58</v>
      </c>
      <c r="G82" s="3">
        <v>77</v>
      </c>
      <c r="H82" s="3">
        <v>71</v>
      </c>
      <c r="I82" s="3">
        <v>64</v>
      </c>
      <c r="J82" s="3">
        <v>77</v>
      </c>
      <c r="K82" s="3">
        <v>41</v>
      </c>
      <c r="L82" s="3">
        <v>85</v>
      </c>
      <c r="M82" s="3">
        <v>62</v>
      </c>
      <c r="N82" s="3">
        <v>77</v>
      </c>
      <c r="O82" s="17">
        <f>SUM(C82:N82)</f>
        <v>793</v>
      </c>
    </row>
    <row r="83" spans="1:15" ht="30" customHeight="1">
      <c r="A83" s="27"/>
      <c r="B83" s="15" t="s">
        <v>39</v>
      </c>
      <c r="C83" s="81">
        <v>69</v>
      </c>
      <c r="D83" s="3">
        <v>51</v>
      </c>
      <c r="E83" s="3">
        <v>60</v>
      </c>
      <c r="F83" s="3">
        <v>44</v>
      </c>
      <c r="G83" s="3">
        <v>67</v>
      </c>
      <c r="H83" s="3">
        <v>63</v>
      </c>
      <c r="I83" s="3">
        <v>77</v>
      </c>
      <c r="J83" s="3">
        <v>86</v>
      </c>
      <c r="K83" s="3">
        <v>82</v>
      </c>
      <c r="L83" s="3">
        <v>87</v>
      </c>
      <c r="M83" s="3">
        <v>66</v>
      </c>
      <c r="N83" s="3">
        <v>73</v>
      </c>
      <c r="O83" s="17">
        <f t="shared" ref="O83:O96" si="10">SUM(C83:N83)</f>
        <v>825</v>
      </c>
    </row>
    <row r="84" spans="1:15" ht="30" customHeight="1">
      <c r="A84" s="27"/>
      <c r="B84" s="15" t="s">
        <v>40</v>
      </c>
      <c r="C84" s="81">
        <v>18</v>
      </c>
      <c r="D84" s="3">
        <v>21</v>
      </c>
      <c r="E84" s="3">
        <v>27</v>
      </c>
      <c r="F84" s="3">
        <v>27</v>
      </c>
      <c r="G84" s="3">
        <v>27</v>
      </c>
      <c r="H84" s="3">
        <v>31</v>
      </c>
      <c r="I84" s="3">
        <v>44</v>
      </c>
      <c r="J84" s="3">
        <v>61</v>
      </c>
      <c r="K84" s="3">
        <v>46</v>
      </c>
      <c r="L84" s="3">
        <v>62</v>
      </c>
      <c r="M84" s="3">
        <v>41</v>
      </c>
      <c r="N84" s="3">
        <v>40</v>
      </c>
      <c r="O84" s="17">
        <f t="shared" si="10"/>
        <v>445</v>
      </c>
    </row>
    <row r="85" spans="1:15" ht="30" customHeight="1">
      <c r="A85" s="27"/>
      <c r="B85" s="15" t="s">
        <v>41</v>
      </c>
      <c r="C85" s="81">
        <v>18</v>
      </c>
      <c r="D85" s="3">
        <v>29</v>
      </c>
      <c r="E85" s="3">
        <v>30</v>
      </c>
      <c r="F85" s="3">
        <v>20</v>
      </c>
      <c r="G85" s="3">
        <v>28</v>
      </c>
      <c r="H85" s="3">
        <v>38</v>
      </c>
      <c r="I85" s="3">
        <v>46</v>
      </c>
      <c r="J85" s="3">
        <v>49</v>
      </c>
      <c r="K85" s="3">
        <v>38</v>
      </c>
      <c r="L85" s="3">
        <v>55</v>
      </c>
      <c r="M85" s="3">
        <v>39</v>
      </c>
      <c r="N85" s="3">
        <v>28</v>
      </c>
      <c r="O85" s="17">
        <f t="shared" si="10"/>
        <v>418</v>
      </c>
    </row>
    <row r="86" spans="1:15" ht="30" customHeight="1">
      <c r="A86" s="27"/>
      <c r="B86" s="15" t="s">
        <v>42</v>
      </c>
      <c r="C86" s="81">
        <v>16</v>
      </c>
      <c r="D86" s="3">
        <v>7</v>
      </c>
      <c r="E86" s="3">
        <v>10</v>
      </c>
      <c r="F86" s="3">
        <v>15</v>
      </c>
      <c r="G86" s="3">
        <v>20</v>
      </c>
      <c r="H86" s="3">
        <v>38</v>
      </c>
      <c r="I86" s="3">
        <v>27</v>
      </c>
      <c r="J86" s="3">
        <v>46</v>
      </c>
      <c r="K86" s="3">
        <v>44</v>
      </c>
      <c r="L86" s="3">
        <v>55</v>
      </c>
      <c r="M86" s="3">
        <v>31</v>
      </c>
      <c r="N86" s="3">
        <v>27</v>
      </c>
      <c r="O86" s="17">
        <f t="shared" si="10"/>
        <v>336</v>
      </c>
    </row>
    <row r="87" spans="1:15" ht="30" customHeight="1">
      <c r="A87" s="27"/>
      <c r="B87" s="15" t="s">
        <v>43</v>
      </c>
      <c r="C87" s="81">
        <v>9</v>
      </c>
      <c r="D87" s="3">
        <v>6</v>
      </c>
      <c r="E87" s="3">
        <v>10</v>
      </c>
      <c r="F87" s="3">
        <v>6</v>
      </c>
      <c r="G87" s="3">
        <v>8</v>
      </c>
      <c r="H87" s="3">
        <v>10</v>
      </c>
      <c r="I87" s="3">
        <v>15</v>
      </c>
      <c r="J87" s="3">
        <v>17</v>
      </c>
      <c r="K87" s="3">
        <v>19</v>
      </c>
      <c r="L87" s="3">
        <v>21</v>
      </c>
      <c r="M87" s="3">
        <v>15</v>
      </c>
      <c r="N87" s="3">
        <v>13</v>
      </c>
      <c r="O87" s="17">
        <f t="shared" si="10"/>
        <v>149</v>
      </c>
    </row>
    <row r="88" spans="1:15" ht="30" customHeight="1">
      <c r="A88" s="27"/>
      <c r="B88" s="15" t="s">
        <v>44</v>
      </c>
      <c r="C88" s="81">
        <v>5</v>
      </c>
      <c r="D88" s="3">
        <v>7</v>
      </c>
      <c r="E88" s="3">
        <v>5</v>
      </c>
      <c r="F88" s="3">
        <v>3</v>
      </c>
      <c r="G88" s="3">
        <v>8</v>
      </c>
      <c r="H88" s="3">
        <v>6</v>
      </c>
      <c r="I88" s="3">
        <v>17</v>
      </c>
      <c r="J88" s="3">
        <v>21</v>
      </c>
      <c r="K88" s="3">
        <v>20</v>
      </c>
      <c r="L88" s="3">
        <v>26</v>
      </c>
      <c r="M88" s="3">
        <v>10</v>
      </c>
      <c r="N88" s="3">
        <v>14</v>
      </c>
      <c r="O88" s="17">
        <f t="shared" si="10"/>
        <v>142</v>
      </c>
    </row>
    <row r="89" spans="1:15" ht="30" customHeight="1">
      <c r="A89" s="27"/>
      <c r="B89" s="15" t="s">
        <v>45</v>
      </c>
      <c r="C89" s="81">
        <v>51</v>
      </c>
      <c r="D89" s="3">
        <v>61</v>
      </c>
      <c r="E89" s="3">
        <v>50</v>
      </c>
      <c r="F89" s="3">
        <v>55</v>
      </c>
      <c r="G89" s="3">
        <v>68</v>
      </c>
      <c r="H89" s="3">
        <v>68</v>
      </c>
      <c r="I89" s="3">
        <v>107</v>
      </c>
      <c r="J89" s="3">
        <v>115</v>
      </c>
      <c r="K89" s="3">
        <v>98</v>
      </c>
      <c r="L89" s="3">
        <v>90</v>
      </c>
      <c r="M89" s="3">
        <v>81</v>
      </c>
      <c r="N89" s="3">
        <v>60</v>
      </c>
      <c r="O89" s="17">
        <f t="shared" si="10"/>
        <v>904</v>
      </c>
    </row>
    <row r="90" spans="1:15" ht="30" customHeight="1">
      <c r="A90" s="27"/>
      <c r="B90" s="15" t="s">
        <v>46</v>
      </c>
      <c r="C90" s="81">
        <v>40</v>
      </c>
      <c r="D90" s="3">
        <v>28</v>
      </c>
      <c r="E90" s="3">
        <v>40</v>
      </c>
      <c r="F90" s="3">
        <v>54</v>
      </c>
      <c r="G90" s="3">
        <v>53</v>
      </c>
      <c r="H90" s="3">
        <v>43</v>
      </c>
      <c r="I90" s="3">
        <v>47</v>
      </c>
      <c r="J90" s="3">
        <v>55</v>
      </c>
      <c r="K90" s="3">
        <v>59</v>
      </c>
      <c r="L90" s="3">
        <v>62</v>
      </c>
      <c r="M90" s="3">
        <v>30</v>
      </c>
      <c r="N90" s="3">
        <v>26</v>
      </c>
      <c r="O90" s="17">
        <f t="shared" si="10"/>
        <v>537</v>
      </c>
    </row>
    <row r="91" spans="1:15" ht="30" customHeight="1">
      <c r="A91" s="27"/>
      <c r="B91" s="15" t="s">
        <v>47</v>
      </c>
      <c r="C91" s="81">
        <v>22</v>
      </c>
      <c r="D91" s="3">
        <v>18</v>
      </c>
      <c r="E91" s="3">
        <v>22</v>
      </c>
      <c r="F91" s="3">
        <v>15</v>
      </c>
      <c r="G91" s="3">
        <v>22</v>
      </c>
      <c r="H91" s="3">
        <v>16</v>
      </c>
      <c r="I91" s="3">
        <v>33</v>
      </c>
      <c r="J91" s="3">
        <v>28</v>
      </c>
      <c r="K91" s="3">
        <v>23</v>
      </c>
      <c r="L91" s="3">
        <v>38</v>
      </c>
      <c r="M91" s="3">
        <v>20</v>
      </c>
      <c r="N91" s="3">
        <v>18</v>
      </c>
      <c r="O91" s="17">
        <f t="shared" si="10"/>
        <v>275</v>
      </c>
    </row>
    <row r="92" spans="1:15" ht="30" customHeight="1">
      <c r="A92" s="27"/>
      <c r="B92" s="15" t="s">
        <v>48</v>
      </c>
      <c r="C92" s="81">
        <v>55</v>
      </c>
      <c r="D92" s="3">
        <v>41</v>
      </c>
      <c r="E92" s="3">
        <v>35</v>
      </c>
      <c r="F92" s="3">
        <v>56</v>
      </c>
      <c r="G92" s="3">
        <v>72</v>
      </c>
      <c r="H92" s="3">
        <v>40</v>
      </c>
      <c r="I92" s="3">
        <v>77</v>
      </c>
      <c r="J92" s="3">
        <v>82</v>
      </c>
      <c r="K92" s="3">
        <v>60</v>
      </c>
      <c r="L92" s="3">
        <v>97</v>
      </c>
      <c r="M92" s="3">
        <v>48</v>
      </c>
      <c r="N92" s="3">
        <v>44</v>
      </c>
      <c r="O92" s="17">
        <f t="shared" si="10"/>
        <v>707</v>
      </c>
    </row>
    <row r="93" spans="1:15" ht="30" customHeight="1">
      <c r="A93" s="27"/>
      <c r="B93" s="15" t="s">
        <v>49</v>
      </c>
      <c r="C93" s="81">
        <v>15</v>
      </c>
      <c r="D93" s="3">
        <v>13</v>
      </c>
      <c r="E93" s="3">
        <v>16</v>
      </c>
      <c r="F93" s="3">
        <v>19</v>
      </c>
      <c r="G93" s="3">
        <v>21</v>
      </c>
      <c r="H93" s="3">
        <v>11</v>
      </c>
      <c r="I93" s="3">
        <v>33</v>
      </c>
      <c r="J93" s="3">
        <v>38</v>
      </c>
      <c r="K93" s="3">
        <v>26</v>
      </c>
      <c r="L93" s="3">
        <v>29</v>
      </c>
      <c r="M93" s="3">
        <v>32</v>
      </c>
      <c r="N93" s="3">
        <v>16</v>
      </c>
      <c r="O93" s="17">
        <f t="shared" si="10"/>
        <v>269</v>
      </c>
    </row>
    <row r="94" spans="1:15" ht="30" customHeight="1">
      <c r="A94" s="27"/>
      <c r="B94" s="15" t="s">
        <v>50</v>
      </c>
      <c r="C94" s="81">
        <v>29</v>
      </c>
      <c r="D94" s="3">
        <v>18</v>
      </c>
      <c r="E94" s="3">
        <v>13</v>
      </c>
      <c r="F94" s="3">
        <v>14</v>
      </c>
      <c r="G94" s="3">
        <v>10</v>
      </c>
      <c r="H94" s="3">
        <v>36</v>
      </c>
      <c r="I94" s="3">
        <v>40</v>
      </c>
      <c r="J94" s="3">
        <v>48</v>
      </c>
      <c r="K94" s="3">
        <v>50</v>
      </c>
      <c r="L94" s="3">
        <v>87</v>
      </c>
      <c r="M94" s="3">
        <v>33</v>
      </c>
      <c r="N94" s="3">
        <v>34</v>
      </c>
      <c r="O94" s="17">
        <f t="shared" si="10"/>
        <v>412</v>
      </c>
    </row>
    <row r="95" spans="1:15" ht="30" customHeight="1">
      <c r="A95" s="27"/>
      <c r="B95" s="15" t="s">
        <v>51</v>
      </c>
      <c r="C95" s="81">
        <v>11</v>
      </c>
      <c r="D95" s="3">
        <v>8</v>
      </c>
      <c r="E95" s="3">
        <v>14</v>
      </c>
      <c r="F95" s="3">
        <v>8</v>
      </c>
      <c r="G95" s="3">
        <v>10</v>
      </c>
      <c r="H95" s="3">
        <v>10</v>
      </c>
      <c r="I95" s="3">
        <v>26</v>
      </c>
      <c r="J95" s="3">
        <v>24</v>
      </c>
      <c r="K95" s="3">
        <v>17</v>
      </c>
      <c r="L95" s="109">
        <v>35</v>
      </c>
      <c r="M95" s="3">
        <v>22</v>
      </c>
      <c r="N95" s="3">
        <v>11</v>
      </c>
      <c r="O95" s="17">
        <f t="shared" si="10"/>
        <v>196</v>
      </c>
    </row>
    <row r="96" spans="1:15" ht="31.5" customHeight="1">
      <c r="A96" s="27"/>
      <c r="B96" s="15" t="s">
        <v>52</v>
      </c>
      <c r="C96" s="81">
        <v>39</v>
      </c>
      <c r="D96" s="3">
        <v>27</v>
      </c>
      <c r="E96" s="3">
        <v>40</v>
      </c>
      <c r="F96" s="3">
        <v>28</v>
      </c>
      <c r="G96" s="3">
        <v>46</v>
      </c>
      <c r="H96" s="3">
        <v>38</v>
      </c>
      <c r="I96" s="3">
        <v>68</v>
      </c>
      <c r="J96" s="3">
        <v>106</v>
      </c>
      <c r="K96" s="3">
        <v>99</v>
      </c>
      <c r="L96" s="7">
        <v>96</v>
      </c>
      <c r="M96" s="3">
        <v>51</v>
      </c>
      <c r="N96" s="3">
        <v>40</v>
      </c>
      <c r="O96" s="17">
        <f t="shared" si="10"/>
        <v>678</v>
      </c>
    </row>
    <row r="97" spans="1:15" ht="31.5">
      <c r="A97" s="27"/>
      <c r="B97" s="5" t="s">
        <v>36</v>
      </c>
      <c r="C97" s="82">
        <f>SUM(C82:C96)</f>
        <v>467</v>
      </c>
      <c r="D97" s="82">
        <f t="shared" ref="D97:N97" si="11">SUM(D82:D96)</f>
        <v>371</v>
      </c>
      <c r="E97" s="82">
        <f t="shared" si="11"/>
        <v>447</v>
      </c>
      <c r="F97" s="82">
        <f t="shared" si="11"/>
        <v>422</v>
      </c>
      <c r="G97" s="82">
        <f t="shared" si="11"/>
        <v>537</v>
      </c>
      <c r="H97" s="82">
        <f t="shared" si="11"/>
        <v>519</v>
      </c>
      <c r="I97" s="82">
        <f t="shared" si="11"/>
        <v>721</v>
      </c>
      <c r="J97" s="82">
        <f t="shared" si="11"/>
        <v>853</v>
      </c>
      <c r="K97" s="82">
        <f t="shared" si="11"/>
        <v>722</v>
      </c>
      <c r="L97" s="82">
        <f>SUM(L82:L96)</f>
        <v>925</v>
      </c>
      <c r="M97" s="82">
        <f t="shared" si="11"/>
        <v>581</v>
      </c>
      <c r="N97" s="82">
        <f t="shared" si="11"/>
        <v>521</v>
      </c>
      <c r="O97" s="82">
        <v>40</v>
      </c>
    </row>
    <row r="100" spans="1:15" ht="48" customHeight="1">
      <c r="B100" s="118" t="s">
        <v>566</v>
      </c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</row>
    <row r="102" spans="1:15" ht="47.25" customHeight="1">
      <c r="B102" s="13" t="s">
        <v>126</v>
      </c>
      <c r="C102" s="23" t="s">
        <v>0</v>
      </c>
      <c r="D102" s="23" t="s">
        <v>1</v>
      </c>
      <c r="E102" s="23" t="s">
        <v>2</v>
      </c>
      <c r="F102" s="23" t="s">
        <v>3</v>
      </c>
      <c r="G102" s="23" t="s">
        <v>4</v>
      </c>
      <c r="H102" s="8" t="s">
        <v>5</v>
      </c>
      <c r="I102" s="23" t="s">
        <v>6</v>
      </c>
      <c r="J102" s="23" t="s">
        <v>7</v>
      </c>
      <c r="K102" s="23" t="s">
        <v>8</v>
      </c>
      <c r="L102" s="23" t="s">
        <v>9</v>
      </c>
      <c r="M102" s="23" t="s">
        <v>10</v>
      </c>
      <c r="N102" s="23" t="s">
        <v>11</v>
      </c>
      <c r="O102" s="76" t="s">
        <v>53</v>
      </c>
    </row>
    <row r="103" spans="1:15" ht="30" customHeight="1">
      <c r="A103" s="27"/>
      <c r="B103" s="15" t="s">
        <v>38</v>
      </c>
      <c r="C103" s="83">
        <v>6</v>
      </c>
      <c r="D103" s="98">
        <v>4</v>
      </c>
      <c r="E103" s="98">
        <v>12</v>
      </c>
      <c r="F103" s="98">
        <v>9</v>
      </c>
      <c r="G103" s="98">
        <v>9</v>
      </c>
      <c r="H103" s="109">
        <v>7</v>
      </c>
      <c r="I103" s="98">
        <v>7</v>
      </c>
      <c r="J103" s="98">
        <v>2</v>
      </c>
      <c r="K103" s="98">
        <v>7</v>
      </c>
      <c r="L103" s="98">
        <v>12</v>
      </c>
      <c r="M103" s="98">
        <v>8</v>
      </c>
      <c r="N103" s="98">
        <v>4</v>
      </c>
      <c r="O103" s="99">
        <f>SUM(C103:N103)</f>
        <v>87</v>
      </c>
    </row>
    <row r="104" spans="1:15" ht="30" customHeight="1">
      <c r="A104" s="27"/>
      <c r="B104" s="15" t="s">
        <v>39</v>
      </c>
      <c r="C104" s="83">
        <v>20</v>
      </c>
      <c r="D104" s="98">
        <v>22</v>
      </c>
      <c r="E104" s="98">
        <v>19</v>
      </c>
      <c r="F104" s="98">
        <v>19</v>
      </c>
      <c r="G104" s="98">
        <v>10</v>
      </c>
      <c r="H104" s="109">
        <v>22</v>
      </c>
      <c r="I104" s="98">
        <v>20</v>
      </c>
      <c r="J104" s="98">
        <v>12</v>
      </c>
      <c r="K104" s="98">
        <v>18</v>
      </c>
      <c r="L104" s="98">
        <v>29</v>
      </c>
      <c r="M104" s="98">
        <v>31</v>
      </c>
      <c r="N104" s="98">
        <v>19</v>
      </c>
      <c r="O104" s="99">
        <f t="shared" ref="O104:O117" si="12">SUM(C104:N104)</f>
        <v>241</v>
      </c>
    </row>
    <row r="105" spans="1:15" ht="30" customHeight="1">
      <c r="A105" s="27"/>
      <c r="B105" s="15" t="s">
        <v>40</v>
      </c>
      <c r="C105" s="83">
        <v>3</v>
      </c>
      <c r="D105" s="98">
        <v>6</v>
      </c>
      <c r="E105" s="98">
        <v>6</v>
      </c>
      <c r="F105" s="98">
        <v>5</v>
      </c>
      <c r="G105" s="98">
        <v>4</v>
      </c>
      <c r="H105" s="109">
        <v>6</v>
      </c>
      <c r="I105" s="98">
        <v>11</v>
      </c>
      <c r="J105" s="98">
        <v>4</v>
      </c>
      <c r="K105" s="98">
        <v>6</v>
      </c>
      <c r="L105" s="98">
        <v>10</v>
      </c>
      <c r="M105" s="98">
        <v>1</v>
      </c>
      <c r="N105" s="98">
        <v>12</v>
      </c>
      <c r="O105" s="99">
        <f t="shared" si="12"/>
        <v>74</v>
      </c>
    </row>
    <row r="106" spans="1:15" ht="30" customHeight="1">
      <c r="A106" s="27"/>
      <c r="B106" s="15" t="s">
        <v>41</v>
      </c>
      <c r="C106" s="83">
        <v>10</v>
      </c>
      <c r="D106" s="98">
        <v>9</v>
      </c>
      <c r="E106" s="98">
        <v>3</v>
      </c>
      <c r="F106" s="98">
        <v>17</v>
      </c>
      <c r="G106" s="98">
        <v>11</v>
      </c>
      <c r="H106" s="109">
        <v>7</v>
      </c>
      <c r="I106" s="98">
        <v>3</v>
      </c>
      <c r="J106" s="98">
        <v>4</v>
      </c>
      <c r="K106" s="98">
        <v>6</v>
      </c>
      <c r="L106" s="98">
        <v>9</v>
      </c>
      <c r="M106" s="98">
        <v>6</v>
      </c>
      <c r="N106" s="98">
        <v>5</v>
      </c>
      <c r="O106" s="99">
        <f t="shared" si="12"/>
        <v>90</v>
      </c>
    </row>
    <row r="107" spans="1:15" ht="30" customHeight="1">
      <c r="A107" s="27"/>
      <c r="B107" s="15" t="s">
        <v>42</v>
      </c>
      <c r="C107" s="83">
        <v>5</v>
      </c>
      <c r="D107" s="98">
        <v>3</v>
      </c>
      <c r="E107" s="98">
        <v>10</v>
      </c>
      <c r="F107" s="98">
        <v>6</v>
      </c>
      <c r="G107" s="98">
        <v>9</v>
      </c>
      <c r="H107" s="109">
        <v>6</v>
      </c>
      <c r="I107" s="98">
        <v>10</v>
      </c>
      <c r="J107" s="98">
        <v>4</v>
      </c>
      <c r="K107" s="98">
        <v>6</v>
      </c>
      <c r="L107" s="98">
        <v>6</v>
      </c>
      <c r="M107" s="98">
        <v>2</v>
      </c>
      <c r="N107" s="98">
        <v>7</v>
      </c>
      <c r="O107" s="99">
        <f t="shared" si="12"/>
        <v>74</v>
      </c>
    </row>
    <row r="108" spans="1:15" ht="30" customHeight="1">
      <c r="A108" s="27"/>
      <c r="B108" s="15" t="s">
        <v>43</v>
      </c>
      <c r="C108" s="83">
        <v>1</v>
      </c>
      <c r="D108" s="98">
        <v>0</v>
      </c>
      <c r="E108" s="98">
        <v>2</v>
      </c>
      <c r="F108" s="98">
        <v>1</v>
      </c>
      <c r="G108" s="98">
        <v>2</v>
      </c>
      <c r="H108" s="109">
        <v>1</v>
      </c>
      <c r="I108" s="98">
        <v>3</v>
      </c>
      <c r="J108" s="98">
        <v>0</v>
      </c>
      <c r="K108" s="98">
        <v>0</v>
      </c>
      <c r="L108" s="98">
        <v>4</v>
      </c>
      <c r="M108" s="98">
        <v>0</v>
      </c>
      <c r="N108" s="98">
        <v>2</v>
      </c>
      <c r="O108" s="99">
        <f t="shared" si="12"/>
        <v>16</v>
      </c>
    </row>
    <row r="109" spans="1:15" ht="30" customHeight="1">
      <c r="A109" s="27"/>
      <c r="B109" s="15" t="s">
        <v>44</v>
      </c>
      <c r="C109" s="83">
        <v>2</v>
      </c>
      <c r="D109" s="98">
        <v>0</v>
      </c>
      <c r="E109" s="98">
        <v>5</v>
      </c>
      <c r="F109" s="98">
        <v>4</v>
      </c>
      <c r="G109" s="98">
        <v>4</v>
      </c>
      <c r="H109" s="109">
        <v>1</v>
      </c>
      <c r="I109" s="98">
        <v>4</v>
      </c>
      <c r="J109" s="98">
        <v>4</v>
      </c>
      <c r="K109" s="98">
        <v>1</v>
      </c>
      <c r="L109" s="98">
        <v>4</v>
      </c>
      <c r="M109" s="98">
        <v>2</v>
      </c>
      <c r="N109" s="98">
        <v>1</v>
      </c>
      <c r="O109" s="99">
        <f t="shared" si="12"/>
        <v>32</v>
      </c>
    </row>
    <row r="110" spans="1:15" ht="30" customHeight="1">
      <c r="A110" s="27"/>
      <c r="B110" s="15" t="s">
        <v>45</v>
      </c>
      <c r="C110" s="83">
        <v>14</v>
      </c>
      <c r="D110" s="98">
        <v>9</v>
      </c>
      <c r="E110" s="98">
        <v>20</v>
      </c>
      <c r="F110" s="98">
        <v>15</v>
      </c>
      <c r="G110" s="98">
        <v>17</v>
      </c>
      <c r="H110" s="109">
        <v>23</v>
      </c>
      <c r="I110" s="98">
        <v>14</v>
      </c>
      <c r="J110" s="98">
        <v>22</v>
      </c>
      <c r="K110" s="98">
        <v>13</v>
      </c>
      <c r="L110" s="98">
        <v>27</v>
      </c>
      <c r="M110" s="98">
        <v>30</v>
      </c>
      <c r="N110" s="98">
        <v>14</v>
      </c>
      <c r="O110" s="99">
        <f t="shared" si="12"/>
        <v>218</v>
      </c>
    </row>
    <row r="111" spans="1:15" ht="30" customHeight="1">
      <c r="A111" s="27"/>
      <c r="B111" s="15" t="s">
        <v>46</v>
      </c>
      <c r="C111" s="83">
        <v>8</v>
      </c>
      <c r="D111" s="98">
        <v>6</v>
      </c>
      <c r="E111" s="98">
        <v>8</v>
      </c>
      <c r="F111" s="98">
        <v>9</v>
      </c>
      <c r="G111" s="98">
        <v>7</v>
      </c>
      <c r="H111" s="109">
        <v>9</v>
      </c>
      <c r="I111" s="98">
        <v>7</v>
      </c>
      <c r="J111" s="98">
        <v>9</v>
      </c>
      <c r="K111" s="98">
        <v>9</v>
      </c>
      <c r="L111" s="98">
        <v>6</v>
      </c>
      <c r="M111" s="98">
        <v>8</v>
      </c>
      <c r="N111" s="98">
        <v>9</v>
      </c>
      <c r="O111" s="99">
        <f t="shared" si="12"/>
        <v>95</v>
      </c>
    </row>
    <row r="112" spans="1:15" ht="30" customHeight="1">
      <c r="A112" s="27"/>
      <c r="B112" s="15" t="s">
        <v>47</v>
      </c>
      <c r="C112" s="83">
        <v>7</v>
      </c>
      <c r="D112" s="98">
        <v>1</v>
      </c>
      <c r="E112" s="98">
        <v>6</v>
      </c>
      <c r="F112" s="98">
        <v>8</v>
      </c>
      <c r="G112" s="98">
        <v>4</v>
      </c>
      <c r="H112" s="109">
        <v>4</v>
      </c>
      <c r="I112" s="98">
        <v>5</v>
      </c>
      <c r="J112" s="98">
        <v>6</v>
      </c>
      <c r="K112" s="98">
        <v>5</v>
      </c>
      <c r="L112" s="98">
        <v>4</v>
      </c>
      <c r="M112" s="98">
        <v>6</v>
      </c>
      <c r="N112" s="98">
        <v>5</v>
      </c>
      <c r="O112" s="99">
        <f t="shared" si="12"/>
        <v>61</v>
      </c>
    </row>
    <row r="113" spans="1:15" ht="30" customHeight="1">
      <c r="A113" s="27"/>
      <c r="B113" s="15" t="s">
        <v>48</v>
      </c>
      <c r="C113" s="83">
        <v>3</v>
      </c>
      <c r="D113" s="98">
        <v>4</v>
      </c>
      <c r="E113" s="98">
        <v>2</v>
      </c>
      <c r="F113" s="98">
        <v>19</v>
      </c>
      <c r="G113" s="98">
        <v>18</v>
      </c>
      <c r="H113" s="109">
        <v>12</v>
      </c>
      <c r="I113" s="98">
        <v>18</v>
      </c>
      <c r="J113" s="98">
        <v>7</v>
      </c>
      <c r="K113" s="98">
        <v>8</v>
      </c>
      <c r="L113" s="98">
        <v>13</v>
      </c>
      <c r="M113" s="98">
        <v>10</v>
      </c>
      <c r="N113" s="98">
        <v>10</v>
      </c>
      <c r="O113" s="99">
        <f t="shared" si="12"/>
        <v>124</v>
      </c>
    </row>
    <row r="114" spans="1:15" ht="30" customHeight="1">
      <c r="A114" s="27"/>
      <c r="B114" s="15" t="s">
        <v>49</v>
      </c>
      <c r="C114" s="83">
        <v>1</v>
      </c>
      <c r="D114" s="98">
        <v>2</v>
      </c>
      <c r="E114" s="98">
        <v>5</v>
      </c>
      <c r="F114" s="98">
        <v>4</v>
      </c>
      <c r="G114" s="98">
        <v>9</v>
      </c>
      <c r="H114" s="109">
        <v>4</v>
      </c>
      <c r="I114" s="98">
        <v>9</v>
      </c>
      <c r="J114" s="98">
        <v>3</v>
      </c>
      <c r="K114" s="98">
        <v>5</v>
      </c>
      <c r="L114" s="98">
        <v>3</v>
      </c>
      <c r="M114" s="98">
        <v>5</v>
      </c>
      <c r="N114" s="98">
        <v>5</v>
      </c>
      <c r="O114" s="99">
        <f t="shared" si="12"/>
        <v>55</v>
      </c>
    </row>
    <row r="115" spans="1:15" ht="30" customHeight="1">
      <c r="A115" s="27"/>
      <c r="B115" s="15" t="s">
        <v>50</v>
      </c>
      <c r="C115" s="83">
        <v>5</v>
      </c>
      <c r="D115" s="98">
        <v>2</v>
      </c>
      <c r="E115" s="98">
        <v>5</v>
      </c>
      <c r="F115" s="98">
        <v>4</v>
      </c>
      <c r="G115" s="98">
        <v>4</v>
      </c>
      <c r="H115" s="109">
        <v>9</v>
      </c>
      <c r="I115" s="98">
        <v>5</v>
      </c>
      <c r="J115" s="98">
        <v>3</v>
      </c>
      <c r="K115" s="98">
        <v>11</v>
      </c>
      <c r="L115" s="98">
        <v>2</v>
      </c>
      <c r="M115" s="98">
        <v>3</v>
      </c>
      <c r="N115" s="98">
        <v>4</v>
      </c>
      <c r="O115" s="99">
        <f t="shared" si="12"/>
        <v>57</v>
      </c>
    </row>
    <row r="116" spans="1:15" ht="30" customHeight="1">
      <c r="A116" s="27"/>
      <c r="B116" s="15" t="s">
        <v>51</v>
      </c>
      <c r="C116" s="83">
        <v>3</v>
      </c>
      <c r="D116" s="98">
        <v>3</v>
      </c>
      <c r="E116" s="98">
        <v>4</v>
      </c>
      <c r="F116" s="98">
        <v>3</v>
      </c>
      <c r="G116" s="98">
        <v>4</v>
      </c>
      <c r="H116" s="109">
        <v>2</v>
      </c>
      <c r="I116" s="98">
        <v>1</v>
      </c>
      <c r="J116" s="98">
        <v>1</v>
      </c>
      <c r="K116" s="98">
        <v>2</v>
      </c>
      <c r="L116" s="98">
        <v>2</v>
      </c>
      <c r="M116" s="98">
        <v>1</v>
      </c>
      <c r="N116" s="98">
        <v>3</v>
      </c>
      <c r="O116" s="99">
        <f t="shared" si="12"/>
        <v>29</v>
      </c>
    </row>
    <row r="117" spans="1:15" ht="31.5" customHeight="1">
      <c r="A117" s="27"/>
      <c r="B117" s="15" t="s">
        <v>52</v>
      </c>
      <c r="C117" s="83">
        <v>7</v>
      </c>
      <c r="D117" s="98">
        <v>7</v>
      </c>
      <c r="E117" s="98">
        <v>9</v>
      </c>
      <c r="F117" s="98">
        <v>9</v>
      </c>
      <c r="G117" s="98">
        <v>11</v>
      </c>
      <c r="H117" s="109">
        <v>7</v>
      </c>
      <c r="I117" s="98">
        <v>9</v>
      </c>
      <c r="J117" s="98">
        <v>6</v>
      </c>
      <c r="K117" s="98">
        <v>6</v>
      </c>
      <c r="L117" s="98">
        <v>9</v>
      </c>
      <c r="M117" s="98">
        <v>7</v>
      </c>
      <c r="N117" s="98">
        <v>8</v>
      </c>
      <c r="O117" s="99">
        <f t="shared" si="12"/>
        <v>95</v>
      </c>
    </row>
    <row r="118" spans="1:15" ht="31.5">
      <c r="B118" s="5" t="s">
        <v>37</v>
      </c>
      <c r="C118" s="82">
        <f>SUM(C103:C117)</f>
        <v>95</v>
      </c>
      <c r="D118" s="101">
        <f>SUM(D103:D117)</f>
        <v>78</v>
      </c>
      <c r="E118" s="101">
        <f>SUM(E103:E117)</f>
        <v>116</v>
      </c>
      <c r="F118" s="101">
        <f t="shared" ref="F118:O118" si="13">SUM(F103:F117)</f>
        <v>132</v>
      </c>
      <c r="G118" s="101">
        <f t="shared" si="13"/>
        <v>123</v>
      </c>
      <c r="H118" s="101">
        <f>SUM(H6:H20)</f>
        <v>683</v>
      </c>
      <c r="I118" s="101">
        <f t="shared" si="13"/>
        <v>126</v>
      </c>
      <c r="J118" s="101">
        <f t="shared" si="13"/>
        <v>87</v>
      </c>
      <c r="K118" s="101">
        <f t="shared" si="13"/>
        <v>103</v>
      </c>
      <c r="L118" s="101">
        <f t="shared" si="13"/>
        <v>140</v>
      </c>
      <c r="M118" s="101">
        <f t="shared" si="13"/>
        <v>120</v>
      </c>
      <c r="N118" s="101">
        <f t="shared" si="13"/>
        <v>108</v>
      </c>
      <c r="O118" s="101">
        <f t="shared" si="13"/>
        <v>1348</v>
      </c>
    </row>
    <row r="120" spans="1:15">
      <c r="B120" s="122" t="s">
        <v>133</v>
      </c>
      <c r="C120" s="122"/>
      <c r="D120" s="122"/>
      <c r="E120" s="122"/>
      <c r="F120" s="122"/>
    </row>
    <row r="121" spans="1:15">
      <c r="B121" s="122" t="s">
        <v>132</v>
      </c>
      <c r="C121" s="122"/>
      <c r="D121" s="122"/>
      <c r="E121" s="122"/>
      <c r="F121" s="122"/>
    </row>
  </sheetData>
  <mergeCells count="20">
    <mergeCell ref="A4:A5"/>
    <mergeCell ref="B4:B5"/>
    <mergeCell ref="C4:N4"/>
    <mergeCell ref="O4:O5"/>
    <mergeCell ref="B2:K2"/>
    <mergeCell ref="B120:F120"/>
    <mergeCell ref="B121:F121"/>
    <mergeCell ref="A6:A21"/>
    <mergeCell ref="A22:A37"/>
    <mergeCell ref="A43:A44"/>
    <mergeCell ref="B43:B44"/>
    <mergeCell ref="C43:N43"/>
    <mergeCell ref="B79:O79"/>
    <mergeCell ref="B100:O100"/>
    <mergeCell ref="A38:B38"/>
    <mergeCell ref="O43:O44"/>
    <mergeCell ref="A45:A60"/>
    <mergeCell ref="A61:A76"/>
    <mergeCell ref="A77:B77"/>
    <mergeCell ref="B41:J4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15"/>
  <sheetViews>
    <sheetView rightToLeft="1" workbookViewId="0">
      <selection activeCell="Q7" sqref="Q7"/>
    </sheetView>
  </sheetViews>
  <sheetFormatPr defaultColWidth="9.140625" defaultRowHeight="30" customHeight="1"/>
  <cols>
    <col min="1" max="1" width="15.42578125" style="7" customWidth="1"/>
    <col min="2" max="2" width="34.42578125" style="7" customWidth="1"/>
    <col min="3" max="3" width="11.140625" style="7" customWidth="1"/>
    <col min="4" max="4" width="10.5703125" style="80" customWidth="1"/>
    <col min="5" max="10" width="9.140625" style="7"/>
    <col min="11" max="11" width="11.28515625" style="7" customWidth="1"/>
    <col min="12" max="12" width="12.140625" style="7" customWidth="1"/>
    <col min="13" max="13" width="11.28515625" style="7" customWidth="1"/>
    <col min="14" max="14" width="11.5703125" style="7" customWidth="1"/>
    <col min="15" max="17" width="9.140625" style="7"/>
    <col min="18" max="18" width="10.140625" style="7" bestFit="1" customWidth="1"/>
    <col min="19" max="16384" width="9.140625" style="7"/>
  </cols>
  <sheetData>
    <row r="2" spans="1:18" ht="30" customHeight="1">
      <c r="B2" s="118" t="s">
        <v>592</v>
      </c>
      <c r="C2" s="118"/>
      <c r="D2" s="118"/>
      <c r="E2" s="118"/>
      <c r="F2" s="118"/>
      <c r="G2" s="118"/>
      <c r="H2" s="118"/>
      <c r="I2" s="118"/>
      <c r="J2" s="118"/>
      <c r="K2" s="25"/>
      <c r="L2" s="25"/>
      <c r="M2" s="25"/>
      <c r="N2" s="25"/>
    </row>
    <row r="4" spans="1:18" ht="30" customHeight="1">
      <c r="A4" s="124" t="s">
        <v>22</v>
      </c>
      <c r="B4" s="126" t="s">
        <v>119</v>
      </c>
      <c r="C4" s="124" t="s">
        <v>29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 t="s">
        <v>53</v>
      </c>
    </row>
    <row r="5" spans="1:18" ht="30" customHeight="1">
      <c r="A5" s="124"/>
      <c r="B5" s="126"/>
      <c r="C5" s="23" t="s">
        <v>0</v>
      </c>
      <c r="D5" s="102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125"/>
    </row>
    <row r="6" spans="1:18" ht="30" customHeight="1">
      <c r="A6" s="129" t="s">
        <v>117</v>
      </c>
      <c r="B6" s="15" t="s">
        <v>128</v>
      </c>
      <c r="C6" s="84">
        <v>31</v>
      </c>
      <c r="D6" s="31">
        <v>31</v>
      </c>
      <c r="E6" s="31">
        <v>28</v>
      </c>
      <c r="F6" s="31">
        <v>35</v>
      </c>
      <c r="G6" s="31">
        <v>30</v>
      </c>
      <c r="H6" s="31">
        <v>37</v>
      </c>
      <c r="I6" s="31">
        <v>57</v>
      </c>
      <c r="J6" s="31">
        <v>52</v>
      </c>
      <c r="K6" s="31">
        <v>40</v>
      </c>
      <c r="L6" s="31">
        <v>51</v>
      </c>
      <c r="M6" s="31">
        <v>66</v>
      </c>
      <c r="N6" s="31">
        <v>138</v>
      </c>
      <c r="O6" s="30">
        <f>SUM(C6:N6)</f>
        <v>596</v>
      </c>
    </row>
    <row r="7" spans="1:18" ht="30" customHeight="1">
      <c r="A7" s="129"/>
      <c r="B7" s="15" t="s">
        <v>55</v>
      </c>
      <c r="C7" s="84">
        <v>210</v>
      </c>
      <c r="D7" s="31">
        <v>242</v>
      </c>
      <c r="E7" s="31">
        <v>255</v>
      </c>
      <c r="F7" s="31">
        <v>232</v>
      </c>
      <c r="G7" s="31">
        <v>310</v>
      </c>
      <c r="H7" s="31">
        <v>253</v>
      </c>
      <c r="I7" s="31">
        <v>267</v>
      </c>
      <c r="J7" s="31">
        <v>300</v>
      </c>
      <c r="K7" s="31">
        <v>170</v>
      </c>
      <c r="L7" s="31">
        <v>273</v>
      </c>
      <c r="M7" s="31">
        <v>237</v>
      </c>
      <c r="N7" s="31">
        <v>250</v>
      </c>
      <c r="O7" s="30">
        <f t="shared" ref="O7:O19" si="0">SUM(C7:N7)</f>
        <v>2999</v>
      </c>
      <c r="R7" s="115"/>
    </row>
    <row r="8" spans="1:18" ht="30" customHeight="1">
      <c r="A8" s="129"/>
      <c r="B8" s="15" t="s">
        <v>56</v>
      </c>
      <c r="C8" s="84">
        <v>81</v>
      </c>
      <c r="D8" s="31">
        <v>55</v>
      </c>
      <c r="E8" s="31">
        <v>71</v>
      </c>
      <c r="F8" s="31">
        <v>159</v>
      </c>
      <c r="G8" s="31">
        <v>88</v>
      </c>
      <c r="H8" s="31">
        <v>73</v>
      </c>
      <c r="I8" s="31">
        <v>77</v>
      </c>
      <c r="J8" s="31">
        <v>90</v>
      </c>
      <c r="K8" s="31">
        <v>74</v>
      </c>
      <c r="L8" s="31">
        <v>86</v>
      </c>
      <c r="M8" s="31">
        <v>65</v>
      </c>
      <c r="N8" s="31">
        <v>63</v>
      </c>
      <c r="O8" s="30">
        <f t="shared" si="0"/>
        <v>982</v>
      </c>
    </row>
    <row r="9" spans="1:18" ht="30" customHeight="1">
      <c r="A9" s="129"/>
      <c r="B9" s="15" t="s">
        <v>57</v>
      </c>
      <c r="C9" s="84">
        <v>81</v>
      </c>
      <c r="D9" s="31">
        <v>83</v>
      </c>
      <c r="E9" s="31">
        <v>175</v>
      </c>
      <c r="F9" s="31">
        <v>61</v>
      </c>
      <c r="G9" s="31">
        <v>79</v>
      </c>
      <c r="H9" s="31">
        <v>56</v>
      </c>
      <c r="I9" s="31">
        <v>82</v>
      </c>
      <c r="J9" s="31">
        <v>80</v>
      </c>
      <c r="K9" s="31">
        <v>36</v>
      </c>
      <c r="L9" s="31">
        <v>123</v>
      </c>
      <c r="M9" s="31">
        <v>62</v>
      </c>
      <c r="N9" s="31">
        <v>51</v>
      </c>
      <c r="O9" s="30">
        <f t="shared" si="0"/>
        <v>969</v>
      </c>
    </row>
    <row r="10" spans="1:18" ht="30" customHeight="1">
      <c r="A10" s="129"/>
      <c r="B10" s="15" t="s">
        <v>58</v>
      </c>
      <c r="C10" s="84">
        <v>34</v>
      </c>
      <c r="D10" s="31">
        <v>37</v>
      </c>
      <c r="E10" s="31">
        <v>31</v>
      </c>
      <c r="F10" s="31">
        <v>27</v>
      </c>
      <c r="G10" s="31">
        <v>42</v>
      </c>
      <c r="H10" s="31">
        <v>52</v>
      </c>
      <c r="I10" s="31">
        <v>34</v>
      </c>
      <c r="J10" s="31">
        <v>33</v>
      </c>
      <c r="K10" s="31">
        <v>23</v>
      </c>
      <c r="L10" s="31">
        <v>33</v>
      </c>
      <c r="M10" s="31">
        <v>33</v>
      </c>
      <c r="N10" s="31">
        <v>33</v>
      </c>
      <c r="O10" s="30">
        <f t="shared" si="0"/>
        <v>412</v>
      </c>
    </row>
    <row r="11" spans="1:18" ht="30" customHeight="1">
      <c r="A11" s="129"/>
      <c r="B11" s="15" t="s">
        <v>59</v>
      </c>
      <c r="C11" s="84">
        <v>52</v>
      </c>
      <c r="D11" s="31">
        <v>52</v>
      </c>
      <c r="E11" s="31">
        <v>36</v>
      </c>
      <c r="F11" s="31">
        <v>40</v>
      </c>
      <c r="G11" s="31">
        <v>59</v>
      </c>
      <c r="H11" s="31">
        <v>46</v>
      </c>
      <c r="I11" s="31">
        <v>69</v>
      </c>
      <c r="J11" s="31">
        <v>53</v>
      </c>
      <c r="K11" s="31">
        <v>28</v>
      </c>
      <c r="L11" s="31">
        <v>40</v>
      </c>
      <c r="M11" s="31">
        <v>49</v>
      </c>
      <c r="N11" s="31">
        <v>24</v>
      </c>
      <c r="O11" s="30">
        <f t="shared" si="0"/>
        <v>548</v>
      </c>
    </row>
    <row r="12" spans="1:18" ht="30" customHeight="1">
      <c r="A12" s="129"/>
      <c r="B12" s="15" t="s">
        <v>60</v>
      </c>
      <c r="C12" s="84">
        <v>51</v>
      </c>
      <c r="D12" s="31">
        <v>44</v>
      </c>
      <c r="E12" s="31">
        <v>75</v>
      </c>
      <c r="F12" s="31">
        <v>64</v>
      </c>
      <c r="G12" s="31">
        <v>72</v>
      </c>
      <c r="H12" s="31">
        <v>45</v>
      </c>
      <c r="I12" s="31">
        <v>62</v>
      </c>
      <c r="J12" s="31">
        <v>77</v>
      </c>
      <c r="K12" s="31">
        <v>56</v>
      </c>
      <c r="L12" s="31">
        <v>74</v>
      </c>
      <c r="M12" s="31">
        <v>60</v>
      </c>
      <c r="N12" s="31">
        <v>58</v>
      </c>
      <c r="O12" s="30">
        <f t="shared" si="0"/>
        <v>738</v>
      </c>
    </row>
    <row r="13" spans="1:18" ht="30" customHeight="1">
      <c r="A13" s="129"/>
      <c r="B13" s="15" t="s">
        <v>61</v>
      </c>
      <c r="C13" s="84">
        <v>13</v>
      </c>
      <c r="D13" s="31">
        <v>19</v>
      </c>
      <c r="E13" s="31">
        <v>35</v>
      </c>
      <c r="F13" s="31">
        <v>21</v>
      </c>
      <c r="G13" s="31">
        <v>16</v>
      </c>
      <c r="H13" s="31">
        <v>31</v>
      </c>
      <c r="I13" s="31">
        <v>20</v>
      </c>
      <c r="J13" s="31">
        <v>27</v>
      </c>
      <c r="K13" s="31">
        <v>18</v>
      </c>
      <c r="L13" s="31">
        <v>25</v>
      </c>
      <c r="M13" s="31">
        <v>30</v>
      </c>
      <c r="N13" s="31">
        <v>11</v>
      </c>
      <c r="O13" s="30">
        <f t="shared" si="0"/>
        <v>266</v>
      </c>
    </row>
    <row r="14" spans="1:18" ht="30" customHeight="1">
      <c r="A14" s="129"/>
      <c r="B14" s="15" t="s">
        <v>62</v>
      </c>
      <c r="C14" s="84">
        <v>10</v>
      </c>
      <c r="D14" s="31">
        <v>14</v>
      </c>
      <c r="E14" s="31">
        <v>14</v>
      </c>
      <c r="F14" s="31">
        <v>14</v>
      </c>
      <c r="G14" s="31">
        <v>14</v>
      </c>
      <c r="H14" s="31">
        <v>9</v>
      </c>
      <c r="I14" s="31">
        <v>14</v>
      </c>
      <c r="J14" s="31">
        <v>20</v>
      </c>
      <c r="K14" s="31">
        <v>20</v>
      </c>
      <c r="L14" s="31">
        <v>12</v>
      </c>
      <c r="M14" s="31">
        <v>9</v>
      </c>
      <c r="N14" s="31">
        <v>10</v>
      </c>
      <c r="O14" s="30">
        <f t="shared" si="0"/>
        <v>160</v>
      </c>
    </row>
    <row r="15" spans="1:18" ht="30" customHeight="1">
      <c r="A15" s="129"/>
      <c r="B15" s="15" t="s">
        <v>63</v>
      </c>
      <c r="C15" s="84">
        <v>141</v>
      </c>
      <c r="D15" s="31">
        <v>139</v>
      </c>
      <c r="E15" s="31">
        <v>140</v>
      </c>
      <c r="F15" s="31">
        <v>112</v>
      </c>
      <c r="G15" s="31">
        <v>174</v>
      </c>
      <c r="H15" s="31">
        <v>101</v>
      </c>
      <c r="I15" s="31">
        <v>149</v>
      </c>
      <c r="J15" s="31">
        <v>180</v>
      </c>
      <c r="K15" s="31">
        <v>141</v>
      </c>
      <c r="L15" s="31">
        <v>150</v>
      </c>
      <c r="M15" s="31">
        <v>155</v>
      </c>
      <c r="N15" s="31">
        <v>126</v>
      </c>
      <c r="O15" s="30">
        <f t="shared" si="0"/>
        <v>1708</v>
      </c>
    </row>
    <row r="16" spans="1:18" ht="30" customHeight="1">
      <c r="A16" s="129"/>
      <c r="B16" s="15" t="s">
        <v>64</v>
      </c>
      <c r="C16" s="84">
        <v>144</v>
      </c>
      <c r="D16" s="31">
        <v>113</v>
      </c>
      <c r="E16" s="31">
        <v>132</v>
      </c>
      <c r="F16" s="31">
        <v>132</v>
      </c>
      <c r="G16" s="31">
        <v>107</v>
      </c>
      <c r="H16" s="31">
        <v>116</v>
      </c>
      <c r="I16" s="31">
        <v>126</v>
      </c>
      <c r="J16" s="31">
        <v>143</v>
      </c>
      <c r="K16" s="31">
        <v>108</v>
      </c>
      <c r="L16" s="31">
        <v>165</v>
      </c>
      <c r="M16" s="31">
        <v>118</v>
      </c>
      <c r="N16" s="31">
        <v>133</v>
      </c>
      <c r="O16" s="30">
        <f t="shared" si="0"/>
        <v>1537</v>
      </c>
    </row>
    <row r="17" spans="1:19" ht="30" customHeight="1">
      <c r="A17" s="129"/>
      <c r="B17" s="15" t="s">
        <v>65</v>
      </c>
      <c r="C17" s="84">
        <v>192</v>
      </c>
      <c r="D17" s="31">
        <v>194</v>
      </c>
      <c r="E17" s="31">
        <v>209</v>
      </c>
      <c r="F17" s="31">
        <v>190</v>
      </c>
      <c r="G17" s="31">
        <v>196</v>
      </c>
      <c r="H17" s="31">
        <v>162</v>
      </c>
      <c r="I17" s="31">
        <v>201</v>
      </c>
      <c r="J17" s="31">
        <v>200</v>
      </c>
      <c r="K17" s="31">
        <v>162</v>
      </c>
      <c r="L17" s="31">
        <v>301</v>
      </c>
      <c r="M17" s="31">
        <v>160</v>
      </c>
      <c r="N17" s="31">
        <v>150</v>
      </c>
      <c r="O17" s="30">
        <f t="shared" si="0"/>
        <v>2317</v>
      </c>
    </row>
    <row r="18" spans="1:19" ht="30" customHeight="1">
      <c r="A18" s="129"/>
      <c r="B18" s="15" t="s">
        <v>66</v>
      </c>
      <c r="C18" s="84">
        <v>83</v>
      </c>
      <c r="D18" s="31">
        <v>55</v>
      </c>
      <c r="E18" s="31">
        <v>57</v>
      </c>
      <c r="F18" s="31">
        <v>48</v>
      </c>
      <c r="G18" s="31">
        <v>62</v>
      </c>
      <c r="H18" s="31">
        <v>48</v>
      </c>
      <c r="I18" s="31">
        <v>45</v>
      </c>
      <c r="J18" s="31">
        <v>77</v>
      </c>
      <c r="K18" s="31">
        <v>48</v>
      </c>
      <c r="L18" s="31">
        <v>74</v>
      </c>
      <c r="M18" s="31">
        <v>69</v>
      </c>
      <c r="N18" s="31">
        <v>62</v>
      </c>
      <c r="O18" s="30">
        <f t="shared" si="0"/>
        <v>728</v>
      </c>
    </row>
    <row r="19" spans="1:19" ht="30" customHeight="1">
      <c r="A19" s="129"/>
      <c r="B19" s="15" t="s">
        <v>67</v>
      </c>
      <c r="C19" s="84">
        <v>16</v>
      </c>
      <c r="D19" s="32">
        <v>36</v>
      </c>
      <c r="E19" s="31">
        <v>49</v>
      </c>
      <c r="F19" s="31">
        <v>66</v>
      </c>
      <c r="G19" s="31">
        <v>146</v>
      </c>
      <c r="H19" s="31">
        <v>25</v>
      </c>
      <c r="I19" s="31">
        <v>46</v>
      </c>
      <c r="J19" s="31">
        <v>72</v>
      </c>
      <c r="K19" s="31">
        <v>23</v>
      </c>
      <c r="L19" s="31">
        <v>27</v>
      </c>
      <c r="M19" s="31">
        <v>26</v>
      </c>
      <c r="N19" s="31">
        <v>31</v>
      </c>
      <c r="O19" s="30">
        <f t="shared" si="0"/>
        <v>563</v>
      </c>
    </row>
    <row r="20" spans="1:19" ht="30" customHeight="1">
      <c r="A20" s="129"/>
      <c r="B20" s="5" t="s">
        <v>31</v>
      </c>
      <c r="C20" s="85">
        <f>SUM(C6:C19)</f>
        <v>1139</v>
      </c>
      <c r="D20" s="85">
        <f t="shared" ref="D20:O20" si="1">SUM(D6:D19)</f>
        <v>1114</v>
      </c>
      <c r="E20" s="85">
        <f t="shared" si="1"/>
        <v>1307</v>
      </c>
      <c r="F20" s="85">
        <f t="shared" si="1"/>
        <v>1201</v>
      </c>
      <c r="G20" s="85">
        <f t="shared" si="1"/>
        <v>1395</v>
      </c>
      <c r="H20" s="85">
        <f t="shared" si="1"/>
        <v>1054</v>
      </c>
      <c r="I20" s="85">
        <f t="shared" si="1"/>
        <v>1249</v>
      </c>
      <c r="J20" s="85">
        <f t="shared" si="1"/>
        <v>1404</v>
      </c>
      <c r="K20" s="85">
        <f t="shared" si="1"/>
        <v>947</v>
      </c>
      <c r="L20" s="85">
        <f t="shared" si="1"/>
        <v>1434</v>
      </c>
      <c r="M20" s="85">
        <f t="shared" si="1"/>
        <v>1139</v>
      </c>
      <c r="N20" s="85">
        <f t="shared" si="1"/>
        <v>1140</v>
      </c>
      <c r="O20" s="85">
        <f t="shared" si="1"/>
        <v>14523</v>
      </c>
    </row>
    <row r="21" spans="1:19" ht="30" customHeight="1">
      <c r="A21" s="129" t="s">
        <v>27</v>
      </c>
      <c r="B21" s="15" t="s">
        <v>54</v>
      </c>
      <c r="C21" s="84">
        <v>18</v>
      </c>
      <c r="D21" s="29">
        <v>36</v>
      </c>
      <c r="E21" s="29">
        <v>37</v>
      </c>
      <c r="F21" s="29">
        <v>23</v>
      </c>
      <c r="G21" s="29">
        <v>30</v>
      </c>
      <c r="H21" s="29">
        <v>32</v>
      </c>
      <c r="I21" s="29">
        <v>45</v>
      </c>
      <c r="J21" s="29">
        <v>57</v>
      </c>
      <c r="K21" s="29">
        <v>44</v>
      </c>
      <c r="L21" s="29">
        <v>64</v>
      </c>
      <c r="M21" s="29">
        <v>54</v>
      </c>
      <c r="N21" s="29">
        <v>173</v>
      </c>
      <c r="O21" s="30">
        <f>SUM(C21:N21)</f>
        <v>613</v>
      </c>
      <c r="S21" s="115"/>
    </row>
    <row r="22" spans="1:19" ht="30" customHeight="1">
      <c r="A22" s="129"/>
      <c r="B22" s="15" t="s">
        <v>55</v>
      </c>
      <c r="C22" s="84">
        <v>254</v>
      </c>
      <c r="D22" s="29">
        <v>260</v>
      </c>
      <c r="E22" s="29">
        <v>210</v>
      </c>
      <c r="F22" s="29">
        <v>262</v>
      </c>
      <c r="G22" s="29">
        <v>380</v>
      </c>
      <c r="H22" s="29">
        <v>215</v>
      </c>
      <c r="I22" s="29">
        <v>320</v>
      </c>
      <c r="J22" s="29">
        <v>340</v>
      </c>
      <c r="K22" s="29">
        <v>200</v>
      </c>
      <c r="L22" s="29">
        <v>309</v>
      </c>
      <c r="M22" s="29">
        <v>290</v>
      </c>
      <c r="N22" s="29">
        <v>276</v>
      </c>
      <c r="O22" s="30">
        <f t="shared" ref="O22:O34" si="2">SUM(C22:N22)</f>
        <v>3316</v>
      </c>
    </row>
    <row r="23" spans="1:19" ht="30" customHeight="1">
      <c r="A23" s="129"/>
      <c r="B23" s="15" t="s">
        <v>56</v>
      </c>
      <c r="C23" s="84">
        <v>75</v>
      </c>
      <c r="D23" s="29">
        <v>76</v>
      </c>
      <c r="E23" s="29">
        <v>79</v>
      </c>
      <c r="F23" s="29">
        <v>178</v>
      </c>
      <c r="G23" s="29">
        <v>73</v>
      </c>
      <c r="H23" s="29">
        <v>59</v>
      </c>
      <c r="I23" s="29">
        <v>97</v>
      </c>
      <c r="J23" s="29">
        <v>109</v>
      </c>
      <c r="K23" s="29">
        <v>87</v>
      </c>
      <c r="L23" s="29">
        <v>76</v>
      </c>
      <c r="M23" s="29">
        <v>87</v>
      </c>
      <c r="N23" s="29">
        <v>89</v>
      </c>
      <c r="O23" s="30">
        <f t="shared" si="2"/>
        <v>1085</v>
      </c>
    </row>
    <row r="24" spans="1:19" ht="30" customHeight="1">
      <c r="A24" s="129"/>
      <c r="B24" s="15" t="s">
        <v>57</v>
      </c>
      <c r="C24" s="84">
        <v>86</v>
      </c>
      <c r="D24" s="29">
        <v>63</v>
      </c>
      <c r="E24" s="29">
        <v>192</v>
      </c>
      <c r="F24" s="29">
        <v>49</v>
      </c>
      <c r="G24" s="29">
        <v>72</v>
      </c>
      <c r="H24" s="29">
        <v>70</v>
      </c>
      <c r="I24" s="29">
        <v>92</v>
      </c>
      <c r="J24" s="29">
        <v>90</v>
      </c>
      <c r="K24" s="29">
        <v>39</v>
      </c>
      <c r="L24" s="29">
        <v>115</v>
      </c>
      <c r="M24" s="29">
        <v>78</v>
      </c>
      <c r="N24" s="29">
        <v>65</v>
      </c>
      <c r="O24" s="30">
        <f t="shared" si="2"/>
        <v>1011</v>
      </c>
    </row>
    <row r="25" spans="1:19" ht="30" customHeight="1">
      <c r="A25" s="129"/>
      <c r="B25" s="15" t="s">
        <v>58</v>
      </c>
      <c r="C25" s="84">
        <v>38</v>
      </c>
      <c r="D25" s="29">
        <v>30</v>
      </c>
      <c r="E25" s="29">
        <v>37</v>
      </c>
      <c r="F25" s="29">
        <v>33</v>
      </c>
      <c r="G25" s="29">
        <v>40</v>
      </c>
      <c r="H25" s="29">
        <v>33</v>
      </c>
      <c r="I25" s="29">
        <v>26</v>
      </c>
      <c r="J25" s="29">
        <v>48</v>
      </c>
      <c r="K25" s="29">
        <v>22</v>
      </c>
      <c r="L25" s="29">
        <v>27</v>
      </c>
      <c r="M25" s="7">
        <v>48</v>
      </c>
      <c r="N25" s="29">
        <v>41</v>
      </c>
      <c r="O25" s="30">
        <f t="shared" si="2"/>
        <v>423</v>
      </c>
    </row>
    <row r="26" spans="1:19" ht="30" customHeight="1">
      <c r="A26" s="129"/>
      <c r="B26" s="15" t="s">
        <v>59</v>
      </c>
      <c r="C26" s="84">
        <v>47</v>
      </c>
      <c r="D26" s="29">
        <v>54</v>
      </c>
      <c r="E26" s="29">
        <v>49</v>
      </c>
      <c r="F26" s="29">
        <v>47</v>
      </c>
      <c r="G26" s="29">
        <v>69</v>
      </c>
      <c r="H26" s="29">
        <v>38</v>
      </c>
      <c r="I26" s="29">
        <v>92</v>
      </c>
      <c r="J26" s="29">
        <v>62</v>
      </c>
      <c r="K26" s="29">
        <v>39</v>
      </c>
      <c r="L26" s="29">
        <v>42</v>
      </c>
      <c r="M26" s="29">
        <v>64</v>
      </c>
      <c r="N26" s="29">
        <v>38</v>
      </c>
      <c r="O26" s="30">
        <f t="shared" si="2"/>
        <v>641</v>
      </c>
    </row>
    <row r="27" spans="1:19" ht="30" customHeight="1">
      <c r="A27" s="129"/>
      <c r="B27" s="15" t="s">
        <v>60</v>
      </c>
      <c r="C27" s="84">
        <v>72</v>
      </c>
      <c r="D27" s="29">
        <v>54</v>
      </c>
      <c r="E27" s="29">
        <v>52</v>
      </c>
      <c r="F27" s="29">
        <v>47</v>
      </c>
      <c r="G27" s="29">
        <v>75</v>
      </c>
      <c r="H27" s="29">
        <v>82</v>
      </c>
      <c r="I27" s="29">
        <v>69</v>
      </c>
      <c r="J27" s="29">
        <v>91</v>
      </c>
      <c r="K27" s="29">
        <v>49</v>
      </c>
      <c r="L27" s="29">
        <v>81</v>
      </c>
      <c r="M27" s="29">
        <v>54</v>
      </c>
      <c r="N27" s="29">
        <v>56</v>
      </c>
      <c r="O27" s="30">
        <f t="shared" si="2"/>
        <v>782</v>
      </c>
    </row>
    <row r="28" spans="1:19" ht="30" customHeight="1">
      <c r="A28" s="129"/>
      <c r="B28" s="15" t="s">
        <v>61</v>
      </c>
      <c r="C28" s="84">
        <v>24</v>
      </c>
      <c r="D28" s="29">
        <v>30</v>
      </c>
      <c r="E28" s="29">
        <v>35</v>
      </c>
      <c r="F28" s="29">
        <v>30</v>
      </c>
      <c r="G28" s="29">
        <v>23</v>
      </c>
      <c r="H28" s="29">
        <v>22</v>
      </c>
      <c r="I28" s="29">
        <v>28</v>
      </c>
      <c r="J28" s="29">
        <v>30</v>
      </c>
      <c r="K28" s="29">
        <v>33</v>
      </c>
      <c r="L28" s="29">
        <v>29</v>
      </c>
      <c r="M28" s="29">
        <v>21</v>
      </c>
      <c r="N28" s="29">
        <v>16</v>
      </c>
      <c r="O28" s="30">
        <f t="shared" si="2"/>
        <v>321</v>
      </c>
    </row>
    <row r="29" spans="1:19" ht="30" customHeight="1">
      <c r="A29" s="129"/>
      <c r="B29" s="15" t="s">
        <v>62</v>
      </c>
      <c r="C29" s="84">
        <v>13</v>
      </c>
      <c r="D29" s="29">
        <v>17</v>
      </c>
      <c r="E29" s="29">
        <v>16</v>
      </c>
      <c r="F29" s="29">
        <v>15</v>
      </c>
      <c r="G29" s="29">
        <v>20</v>
      </c>
      <c r="H29" s="29">
        <v>7</v>
      </c>
      <c r="I29" s="29">
        <v>24</v>
      </c>
      <c r="J29" s="29">
        <v>21</v>
      </c>
      <c r="K29" s="29">
        <v>21</v>
      </c>
      <c r="L29" s="29">
        <v>20</v>
      </c>
      <c r="M29" s="29">
        <v>7</v>
      </c>
      <c r="N29" s="29">
        <v>8</v>
      </c>
      <c r="O29" s="30">
        <f t="shared" si="2"/>
        <v>189</v>
      </c>
    </row>
    <row r="30" spans="1:19" ht="30" customHeight="1">
      <c r="A30" s="129"/>
      <c r="B30" s="15" t="s">
        <v>63</v>
      </c>
      <c r="C30" s="84">
        <v>137</v>
      </c>
      <c r="D30" s="29">
        <v>135</v>
      </c>
      <c r="E30" s="29">
        <v>137</v>
      </c>
      <c r="F30" s="29">
        <v>105</v>
      </c>
      <c r="G30" s="29">
        <v>162</v>
      </c>
      <c r="H30" s="29">
        <v>95</v>
      </c>
      <c r="I30" s="29">
        <v>147</v>
      </c>
      <c r="J30" s="29">
        <v>170</v>
      </c>
      <c r="K30" s="29">
        <v>137</v>
      </c>
      <c r="L30" s="29">
        <v>176</v>
      </c>
      <c r="M30" s="29">
        <v>147</v>
      </c>
      <c r="N30" s="29">
        <v>114</v>
      </c>
      <c r="O30" s="30">
        <f t="shared" si="2"/>
        <v>1662</v>
      </c>
    </row>
    <row r="31" spans="1:19" ht="30" customHeight="1">
      <c r="A31" s="129"/>
      <c r="B31" s="15" t="s">
        <v>64</v>
      </c>
      <c r="C31" s="84">
        <v>159</v>
      </c>
      <c r="D31" s="29">
        <v>108</v>
      </c>
      <c r="E31" s="29">
        <v>149</v>
      </c>
      <c r="F31" s="29">
        <v>133</v>
      </c>
      <c r="G31" s="29">
        <v>146</v>
      </c>
      <c r="H31" s="29">
        <v>134</v>
      </c>
      <c r="I31" s="29">
        <v>161</v>
      </c>
      <c r="J31" s="29">
        <v>149</v>
      </c>
      <c r="K31" s="29">
        <v>151</v>
      </c>
      <c r="L31" s="29">
        <v>154</v>
      </c>
      <c r="M31" s="29">
        <v>120</v>
      </c>
      <c r="N31" s="29">
        <v>120</v>
      </c>
      <c r="O31" s="30">
        <f t="shared" si="2"/>
        <v>1684</v>
      </c>
    </row>
    <row r="32" spans="1:19" ht="30" customHeight="1">
      <c r="A32" s="129"/>
      <c r="B32" s="15" t="s">
        <v>65</v>
      </c>
      <c r="C32" s="84">
        <v>175</v>
      </c>
      <c r="D32" s="29">
        <v>182</v>
      </c>
      <c r="E32" s="29">
        <v>202</v>
      </c>
      <c r="F32" s="29">
        <v>167</v>
      </c>
      <c r="G32" s="29">
        <v>175</v>
      </c>
      <c r="H32" s="29">
        <v>142</v>
      </c>
      <c r="I32" s="29">
        <v>175</v>
      </c>
      <c r="J32" s="29">
        <v>192</v>
      </c>
      <c r="K32" s="29">
        <v>150</v>
      </c>
      <c r="L32" s="29">
        <v>270</v>
      </c>
      <c r="M32" s="29">
        <v>144</v>
      </c>
      <c r="N32" s="29">
        <v>135</v>
      </c>
      <c r="O32" s="30">
        <f t="shared" si="2"/>
        <v>2109</v>
      </c>
    </row>
    <row r="33" spans="1:18" ht="30" customHeight="1">
      <c r="A33" s="129"/>
      <c r="B33" s="15" t="s">
        <v>66</v>
      </c>
      <c r="C33" s="84">
        <v>86</v>
      </c>
      <c r="D33" s="29">
        <v>72</v>
      </c>
      <c r="E33" s="29">
        <v>71</v>
      </c>
      <c r="F33" s="29">
        <v>66</v>
      </c>
      <c r="G33" s="29">
        <v>65</v>
      </c>
      <c r="H33" s="29">
        <v>55</v>
      </c>
      <c r="I33" s="29">
        <v>51</v>
      </c>
      <c r="J33" s="29">
        <v>60</v>
      </c>
      <c r="K33" s="29">
        <v>42</v>
      </c>
      <c r="L33" s="29">
        <v>64</v>
      </c>
      <c r="M33" s="29">
        <v>75</v>
      </c>
      <c r="N33" s="29">
        <v>55</v>
      </c>
      <c r="O33" s="30">
        <f t="shared" si="2"/>
        <v>762</v>
      </c>
    </row>
    <row r="34" spans="1:18" ht="30" customHeight="1">
      <c r="A34" s="129"/>
      <c r="B34" s="15" t="s">
        <v>67</v>
      </c>
      <c r="C34" s="84">
        <v>23</v>
      </c>
      <c r="D34" s="29">
        <v>34</v>
      </c>
      <c r="E34" s="29">
        <v>43</v>
      </c>
      <c r="F34" s="29">
        <v>62</v>
      </c>
      <c r="G34" s="29">
        <v>174</v>
      </c>
      <c r="H34" s="29">
        <v>44</v>
      </c>
      <c r="I34" s="29">
        <v>47</v>
      </c>
      <c r="J34" s="29">
        <v>77</v>
      </c>
      <c r="K34" s="29">
        <v>29</v>
      </c>
      <c r="L34" s="29">
        <v>36</v>
      </c>
      <c r="M34" s="29">
        <v>34</v>
      </c>
      <c r="N34" s="29">
        <v>22</v>
      </c>
      <c r="O34" s="30">
        <f t="shared" si="2"/>
        <v>625</v>
      </c>
    </row>
    <row r="35" spans="1:18" ht="30" customHeight="1">
      <c r="A35" s="129"/>
      <c r="B35" s="5" t="s">
        <v>32</v>
      </c>
      <c r="C35" s="85">
        <f>SUM(C21:C34)</f>
        <v>1207</v>
      </c>
      <c r="D35" s="85">
        <f t="shared" ref="D35:O35" si="3">SUM(D21:D34)</f>
        <v>1151</v>
      </c>
      <c r="E35" s="85">
        <f t="shared" si="3"/>
        <v>1309</v>
      </c>
      <c r="F35" s="85">
        <f t="shared" si="3"/>
        <v>1217</v>
      </c>
      <c r="G35" s="85">
        <f t="shared" si="3"/>
        <v>1504</v>
      </c>
      <c r="H35" s="85">
        <f t="shared" si="3"/>
        <v>1028</v>
      </c>
      <c r="I35" s="85">
        <f t="shared" si="3"/>
        <v>1374</v>
      </c>
      <c r="J35" s="85">
        <f t="shared" si="3"/>
        <v>1496</v>
      </c>
      <c r="K35" s="85">
        <f t="shared" si="3"/>
        <v>1043</v>
      </c>
      <c r="L35" s="85">
        <f t="shared" si="3"/>
        <v>1463</v>
      </c>
      <c r="M35" s="85">
        <f>SUM(M21:M34)</f>
        <v>1223</v>
      </c>
      <c r="N35" s="85">
        <f t="shared" si="3"/>
        <v>1208</v>
      </c>
      <c r="O35" s="85">
        <f t="shared" si="3"/>
        <v>15223</v>
      </c>
    </row>
    <row r="36" spans="1:18" ht="30" customHeight="1">
      <c r="A36" s="166" t="s">
        <v>18</v>
      </c>
      <c r="B36" s="166"/>
      <c r="C36" s="168">
        <f t="shared" ref="C36:O36" si="4">C20+C35</f>
        <v>2346</v>
      </c>
      <c r="D36" s="168">
        <f t="shared" si="4"/>
        <v>2265</v>
      </c>
      <c r="E36" s="168">
        <f t="shared" si="4"/>
        <v>2616</v>
      </c>
      <c r="F36" s="168">
        <f t="shared" si="4"/>
        <v>2418</v>
      </c>
      <c r="G36" s="168">
        <f t="shared" si="4"/>
        <v>2899</v>
      </c>
      <c r="H36" s="168">
        <f t="shared" si="4"/>
        <v>2082</v>
      </c>
      <c r="I36" s="168">
        <f t="shared" si="4"/>
        <v>2623</v>
      </c>
      <c r="J36" s="168">
        <f t="shared" si="4"/>
        <v>2900</v>
      </c>
      <c r="K36" s="168">
        <f t="shared" si="4"/>
        <v>1990</v>
      </c>
      <c r="L36" s="168">
        <f t="shared" si="4"/>
        <v>2897</v>
      </c>
      <c r="M36" s="168">
        <f t="shared" si="4"/>
        <v>2362</v>
      </c>
      <c r="N36" s="168">
        <f t="shared" si="4"/>
        <v>2348</v>
      </c>
      <c r="O36" s="168">
        <f t="shared" si="4"/>
        <v>29746</v>
      </c>
    </row>
    <row r="39" spans="1:18" ht="30" customHeight="1">
      <c r="A39" s="118" t="s">
        <v>568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</row>
    <row r="41" spans="1:18" s="146" customFormat="1" ht="30" customHeight="1">
      <c r="A41" s="143" t="s">
        <v>22</v>
      </c>
      <c r="B41" s="144" t="s">
        <v>119</v>
      </c>
      <c r="C41" s="143" t="s">
        <v>29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5" t="s">
        <v>53</v>
      </c>
    </row>
    <row r="42" spans="1:18" s="146" customFormat="1" ht="30" customHeight="1">
      <c r="A42" s="143"/>
      <c r="B42" s="144"/>
      <c r="C42" s="147" t="s">
        <v>0</v>
      </c>
      <c r="D42" s="152" t="s">
        <v>1</v>
      </c>
      <c r="E42" s="147" t="s">
        <v>2</v>
      </c>
      <c r="F42" s="147" t="s">
        <v>3</v>
      </c>
      <c r="G42" s="147" t="s">
        <v>4</v>
      </c>
      <c r="H42" s="147" t="s">
        <v>5</v>
      </c>
      <c r="I42" s="147" t="s">
        <v>6</v>
      </c>
      <c r="J42" s="147" t="s">
        <v>7</v>
      </c>
      <c r="K42" s="147" t="s">
        <v>8</v>
      </c>
      <c r="L42" s="147" t="s">
        <v>9</v>
      </c>
      <c r="M42" s="147" t="s">
        <v>10</v>
      </c>
      <c r="N42" s="147" t="s">
        <v>11</v>
      </c>
      <c r="O42" s="145"/>
    </row>
    <row r="43" spans="1:18" s="146" customFormat="1" ht="30" customHeight="1">
      <c r="A43" s="129" t="s">
        <v>117</v>
      </c>
      <c r="B43" s="15" t="s">
        <v>54</v>
      </c>
      <c r="C43" s="90">
        <v>2</v>
      </c>
      <c r="D43" s="29">
        <v>1</v>
      </c>
      <c r="E43" s="33">
        <v>3</v>
      </c>
      <c r="F43" s="33">
        <v>0</v>
      </c>
      <c r="G43" s="33">
        <v>4</v>
      </c>
      <c r="H43" s="33">
        <v>3</v>
      </c>
      <c r="I43" s="33">
        <v>5</v>
      </c>
      <c r="J43" s="33">
        <v>3</v>
      </c>
      <c r="K43" s="33">
        <v>2</v>
      </c>
      <c r="L43" s="33">
        <v>2</v>
      </c>
      <c r="M43" s="33">
        <v>5</v>
      </c>
      <c r="N43" s="33">
        <v>5</v>
      </c>
      <c r="O43" s="34">
        <f>SUM(C43:N43)</f>
        <v>35</v>
      </c>
    </row>
    <row r="44" spans="1:18" s="146" customFormat="1" ht="30" customHeight="1">
      <c r="A44" s="129"/>
      <c r="B44" s="15" t="s">
        <v>55</v>
      </c>
      <c r="C44" s="90">
        <v>71</v>
      </c>
      <c r="D44" s="29">
        <v>85</v>
      </c>
      <c r="E44" s="33">
        <v>87</v>
      </c>
      <c r="F44" s="33">
        <v>76</v>
      </c>
      <c r="G44" s="33">
        <v>80</v>
      </c>
      <c r="H44" s="33">
        <v>55</v>
      </c>
      <c r="I44" s="33">
        <v>58</v>
      </c>
      <c r="J44" s="33">
        <v>61</v>
      </c>
      <c r="K44" s="33">
        <v>46</v>
      </c>
      <c r="L44" s="33">
        <v>75</v>
      </c>
      <c r="M44" s="33">
        <v>44</v>
      </c>
      <c r="N44" s="33">
        <v>76</v>
      </c>
      <c r="O44" s="34">
        <f t="shared" ref="O44:O56" si="5">SUM(C44:N44)</f>
        <v>814</v>
      </c>
    </row>
    <row r="45" spans="1:18" s="146" customFormat="1" ht="30" customHeight="1">
      <c r="A45" s="129"/>
      <c r="B45" s="15" t="s">
        <v>56</v>
      </c>
      <c r="C45" s="90">
        <v>12</v>
      </c>
      <c r="D45" s="29">
        <v>11</v>
      </c>
      <c r="E45" s="33">
        <v>15</v>
      </c>
      <c r="F45" s="33">
        <v>10</v>
      </c>
      <c r="G45" s="33">
        <v>11</v>
      </c>
      <c r="H45" s="33">
        <v>7</v>
      </c>
      <c r="I45" s="33">
        <v>14</v>
      </c>
      <c r="J45" s="33">
        <v>11</v>
      </c>
      <c r="K45" s="33">
        <v>5</v>
      </c>
      <c r="L45" s="33">
        <v>11</v>
      </c>
      <c r="M45" s="33">
        <v>13</v>
      </c>
      <c r="N45" s="33">
        <v>12</v>
      </c>
      <c r="O45" s="34">
        <f t="shared" si="5"/>
        <v>132</v>
      </c>
      <c r="R45" s="153"/>
    </row>
    <row r="46" spans="1:18" s="146" customFormat="1" ht="30" customHeight="1">
      <c r="A46" s="129"/>
      <c r="B46" s="15" t="s">
        <v>57</v>
      </c>
      <c r="C46" s="90">
        <v>18</v>
      </c>
      <c r="D46" s="29">
        <v>14</v>
      </c>
      <c r="E46" s="33">
        <v>11</v>
      </c>
      <c r="F46" s="33">
        <v>8</v>
      </c>
      <c r="G46" s="33">
        <v>10</v>
      </c>
      <c r="H46" s="33">
        <v>6</v>
      </c>
      <c r="I46" s="33">
        <v>8</v>
      </c>
      <c r="J46" s="33">
        <v>8</v>
      </c>
      <c r="K46" s="33">
        <v>9</v>
      </c>
      <c r="L46" s="33">
        <v>10</v>
      </c>
      <c r="M46" s="33">
        <v>9</v>
      </c>
      <c r="N46" s="33">
        <v>15</v>
      </c>
      <c r="O46" s="34">
        <f t="shared" si="5"/>
        <v>126</v>
      </c>
    </row>
    <row r="47" spans="1:18" s="146" customFormat="1" ht="30" customHeight="1">
      <c r="A47" s="129"/>
      <c r="B47" s="15" t="s">
        <v>58</v>
      </c>
      <c r="C47" s="90">
        <v>10</v>
      </c>
      <c r="D47" s="29">
        <v>4</v>
      </c>
      <c r="E47" s="33">
        <v>7</v>
      </c>
      <c r="F47" s="33">
        <v>6</v>
      </c>
      <c r="G47" s="33">
        <v>2</v>
      </c>
      <c r="H47" s="33">
        <v>4</v>
      </c>
      <c r="I47" s="33">
        <v>10</v>
      </c>
      <c r="J47" s="33">
        <v>2</v>
      </c>
      <c r="K47" s="33">
        <v>3</v>
      </c>
      <c r="L47" s="33">
        <v>7</v>
      </c>
      <c r="M47" s="33">
        <v>8</v>
      </c>
      <c r="N47" s="33">
        <v>10</v>
      </c>
      <c r="O47" s="34">
        <f t="shared" si="5"/>
        <v>73</v>
      </c>
    </row>
    <row r="48" spans="1:18" s="146" customFormat="1" ht="30" customHeight="1">
      <c r="A48" s="129"/>
      <c r="B48" s="15" t="s">
        <v>59</v>
      </c>
      <c r="C48" s="90">
        <v>23</v>
      </c>
      <c r="D48" s="29">
        <v>16</v>
      </c>
      <c r="E48" s="33">
        <v>17</v>
      </c>
      <c r="F48" s="33">
        <v>19</v>
      </c>
      <c r="G48" s="33">
        <v>13</v>
      </c>
      <c r="H48" s="33">
        <v>8</v>
      </c>
      <c r="I48" s="33">
        <v>15</v>
      </c>
      <c r="J48" s="33">
        <v>23</v>
      </c>
      <c r="K48" s="33">
        <v>11</v>
      </c>
      <c r="L48" s="33">
        <v>14</v>
      </c>
      <c r="M48" s="33">
        <v>15</v>
      </c>
      <c r="N48" s="33">
        <v>15</v>
      </c>
      <c r="O48" s="34">
        <f t="shared" si="5"/>
        <v>189</v>
      </c>
    </row>
    <row r="49" spans="1:15" s="146" customFormat="1" ht="30" customHeight="1">
      <c r="A49" s="129"/>
      <c r="B49" s="15" t="s">
        <v>60</v>
      </c>
      <c r="C49" s="90">
        <v>28</v>
      </c>
      <c r="D49" s="29">
        <v>21</v>
      </c>
      <c r="E49" s="33">
        <v>25</v>
      </c>
      <c r="F49" s="33">
        <v>25</v>
      </c>
      <c r="G49" s="33">
        <v>18</v>
      </c>
      <c r="H49" s="33">
        <v>13</v>
      </c>
      <c r="I49" s="33">
        <v>20</v>
      </c>
      <c r="J49" s="33">
        <v>19</v>
      </c>
      <c r="K49" s="33">
        <v>18</v>
      </c>
      <c r="L49" s="33">
        <v>22</v>
      </c>
      <c r="M49" s="33">
        <v>17</v>
      </c>
      <c r="N49" s="33">
        <v>17</v>
      </c>
      <c r="O49" s="34">
        <f t="shared" si="5"/>
        <v>243</v>
      </c>
    </row>
    <row r="50" spans="1:15" s="146" customFormat="1" ht="30" customHeight="1">
      <c r="A50" s="129"/>
      <c r="B50" s="15" t="s">
        <v>61</v>
      </c>
      <c r="C50" s="90">
        <v>25</v>
      </c>
      <c r="D50" s="29">
        <v>20</v>
      </c>
      <c r="E50" s="33">
        <v>17</v>
      </c>
      <c r="F50" s="33">
        <v>13</v>
      </c>
      <c r="G50" s="33">
        <v>13</v>
      </c>
      <c r="H50" s="33">
        <v>11</v>
      </c>
      <c r="I50" s="33">
        <v>7</v>
      </c>
      <c r="J50" s="33">
        <v>13</v>
      </c>
      <c r="K50" s="33">
        <v>11</v>
      </c>
      <c r="L50" s="33">
        <v>18</v>
      </c>
      <c r="M50" s="33">
        <v>12</v>
      </c>
      <c r="N50" s="33">
        <v>9</v>
      </c>
      <c r="O50" s="34">
        <f t="shared" si="5"/>
        <v>169</v>
      </c>
    </row>
    <row r="51" spans="1:15" s="146" customFormat="1" ht="30" customHeight="1">
      <c r="A51" s="129"/>
      <c r="B51" s="15" t="s">
        <v>62</v>
      </c>
      <c r="C51" s="90">
        <v>7</v>
      </c>
      <c r="D51" s="29">
        <v>10</v>
      </c>
      <c r="E51" s="33">
        <v>9</v>
      </c>
      <c r="F51" s="33">
        <v>3</v>
      </c>
      <c r="G51" s="33">
        <v>10</v>
      </c>
      <c r="H51" s="33">
        <v>4</v>
      </c>
      <c r="I51" s="33">
        <v>7</v>
      </c>
      <c r="J51" s="33">
        <v>11</v>
      </c>
      <c r="K51" s="33">
        <v>3</v>
      </c>
      <c r="L51" s="33">
        <v>17</v>
      </c>
      <c r="M51" s="33">
        <v>6</v>
      </c>
      <c r="N51" s="33">
        <v>4</v>
      </c>
      <c r="O51" s="34">
        <f t="shared" si="5"/>
        <v>91</v>
      </c>
    </row>
    <row r="52" spans="1:15" s="146" customFormat="1" ht="30" customHeight="1">
      <c r="A52" s="129"/>
      <c r="B52" s="15" t="s">
        <v>63</v>
      </c>
      <c r="C52" s="90">
        <v>35</v>
      </c>
      <c r="D52" s="29">
        <v>26</v>
      </c>
      <c r="E52" s="33">
        <v>27</v>
      </c>
      <c r="F52" s="33">
        <v>13</v>
      </c>
      <c r="G52" s="33">
        <v>20</v>
      </c>
      <c r="H52" s="33">
        <v>15</v>
      </c>
      <c r="I52" s="33">
        <v>22</v>
      </c>
      <c r="J52" s="33">
        <v>24</v>
      </c>
      <c r="K52" s="33">
        <v>8</v>
      </c>
      <c r="L52" s="33">
        <v>17</v>
      </c>
      <c r="M52" s="33">
        <v>20</v>
      </c>
      <c r="N52" s="33">
        <v>23</v>
      </c>
      <c r="O52" s="34">
        <f t="shared" si="5"/>
        <v>250</v>
      </c>
    </row>
    <row r="53" spans="1:15" s="146" customFormat="1" ht="30" customHeight="1">
      <c r="A53" s="129"/>
      <c r="B53" s="15" t="s">
        <v>64</v>
      </c>
      <c r="C53" s="90">
        <v>19</v>
      </c>
      <c r="D53" s="29">
        <v>14</v>
      </c>
      <c r="E53" s="33">
        <v>19</v>
      </c>
      <c r="F53" s="33">
        <v>14</v>
      </c>
      <c r="G53" s="33">
        <v>20</v>
      </c>
      <c r="H53" s="33">
        <v>10</v>
      </c>
      <c r="I53" s="33">
        <v>11</v>
      </c>
      <c r="J53" s="33">
        <v>19</v>
      </c>
      <c r="K53" s="33">
        <v>12</v>
      </c>
      <c r="L53" s="33">
        <v>15</v>
      </c>
      <c r="M53" s="33">
        <v>9</v>
      </c>
      <c r="N53" s="33">
        <v>17</v>
      </c>
      <c r="O53" s="34">
        <f t="shared" si="5"/>
        <v>179</v>
      </c>
    </row>
    <row r="54" spans="1:15" s="146" customFormat="1" ht="30" customHeight="1">
      <c r="A54" s="129"/>
      <c r="B54" s="15" t="s">
        <v>65</v>
      </c>
      <c r="C54" s="90">
        <v>24</v>
      </c>
      <c r="D54" s="29">
        <v>23</v>
      </c>
      <c r="E54" s="33">
        <v>20</v>
      </c>
      <c r="F54" s="33">
        <v>24</v>
      </c>
      <c r="G54" s="33">
        <v>20</v>
      </c>
      <c r="H54" s="33">
        <v>18</v>
      </c>
      <c r="I54" s="33">
        <v>35</v>
      </c>
      <c r="J54" s="33">
        <v>16</v>
      </c>
      <c r="K54" s="33">
        <v>14</v>
      </c>
      <c r="L54" s="33">
        <v>28</v>
      </c>
      <c r="M54" s="33">
        <v>22</v>
      </c>
      <c r="N54" s="33">
        <v>20</v>
      </c>
      <c r="O54" s="34">
        <f t="shared" si="5"/>
        <v>264</v>
      </c>
    </row>
    <row r="55" spans="1:15" s="146" customFormat="1" ht="30" customHeight="1">
      <c r="A55" s="129"/>
      <c r="B55" s="15" t="s">
        <v>66</v>
      </c>
      <c r="C55" s="90">
        <v>18</v>
      </c>
      <c r="D55" s="29">
        <v>13</v>
      </c>
      <c r="E55" s="33">
        <v>16</v>
      </c>
      <c r="F55" s="33">
        <v>12</v>
      </c>
      <c r="G55" s="33">
        <v>17</v>
      </c>
      <c r="H55" s="33">
        <v>14</v>
      </c>
      <c r="I55" s="33">
        <v>16</v>
      </c>
      <c r="J55" s="33">
        <v>14</v>
      </c>
      <c r="K55" s="33">
        <v>14</v>
      </c>
      <c r="L55" s="33">
        <v>13</v>
      </c>
      <c r="M55" s="33">
        <v>16</v>
      </c>
      <c r="N55" s="33">
        <v>12</v>
      </c>
      <c r="O55" s="34">
        <f t="shared" si="5"/>
        <v>175</v>
      </c>
    </row>
    <row r="56" spans="1:15" s="146" customFormat="1" ht="30" customHeight="1">
      <c r="A56" s="129"/>
      <c r="B56" s="15" t="s">
        <v>67</v>
      </c>
      <c r="C56" s="90">
        <v>24</v>
      </c>
      <c r="D56" s="29">
        <v>12</v>
      </c>
      <c r="E56" s="33">
        <v>10</v>
      </c>
      <c r="F56" s="33">
        <v>7</v>
      </c>
      <c r="G56" s="33">
        <v>35</v>
      </c>
      <c r="H56" s="33">
        <v>13</v>
      </c>
      <c r="I56" s="33">
        <v>13</v>
      </c>
      <c r="J56" s="33">
        <v>14</v>
      </c>
      <c r="K56" s="33">
        <v>9</v>
      </c>
      <c r="L56" s="33">
        <v>23</v>
      </c>
      <c r="M56" s="33">
        <v>14</v>
      </c>
      <c r="N56" s="33">
        <v>10</v>
      </c>
      <c r="O56" s="34">
        <f t="shared" si="5"/>
        <v>184</v>
      </c>
    </row>
    <row r="57" spans="1:15" s="146" customFormat="1" ht="30" customHeight="1">
      <c r="A57" s="129"/>
      <c r="B57" s="5" t="s">
        <v>33</v>
      </c>
      <c r="C57" s="169">
        <f>SUM(C43:C56)</f>
        <v>316</v>
      </c>
      <c r="D57" s="169">
        <f t="shared" ref="D57:O57" si="6">SUM(D43:D56)</f>
        <v>270</v>
      </c>
      <c r="E57" s="169">
        <f t="shared" si="6"/>
        <v>283</v>
      </c>
      <c r="F57" s="169">
        <f t="shared" si="6"/>
        <v>230</v>
      </c>
      <c r="G57" s="169">
        <f t="shared" si="6"/>
        <v>273</v>
      </c>
      <c r="H57" s="169">
        <f t="shared" si="6"/>
        <v>181</v>
      </c>
      <c r="I57" s="169">
        <f t="shared" si="6"/>
        <v>241</v>
      </c>
      <c r="J57" s="169">
        <f t="shared" si="6"/>
        <v>238</v>
      </c>
      <c r="K57" s="169">
        <f t="shared" si="6"/>
        <v>165</v>
      </c>
      <c r="L57" s="169">
        <f t="shared" si="6"/>
        <v>272</v>
      </c>
      <c r="M57" s="169">
        <f t="shared" si="6"/>
        <v>210</v>
      </c>
      <c r="N57" s="169">
        <f t="shared" si="6"/>
        <v>245</v>
      </c>
      <c r="O57" s="169">
        <f t="shared" si="6"/>
        <v>2924</v>
      </c>
    </row>
    <row r="58" spans="1:15" s="146" customFormat="1" ht="30" customHeight="1">
      <c r="A58" s="129" t="s">
        <v>27</v>
      </c>
      <c r="B58" s="15" t="s">
        <v>54</v>
      </c>
      <c r="C58" s="90">
        <v>3</v>
      </c>
      <c r="D58" s="29">
        <v>2</v>
      </c>
      <c r="E58" s="33">
        <v>8</v>
      </c>
      <c r="F58" s="33">
        <v>6</v>
      </c>
      <c r="G58" s="33">
        <v>6</v>
      </c>
      <c r="H58" s="33">
        <v>2</v>
      </c>
      <c r="I58" s="33">
        <v>5</v>
      </c>
      <c r="J58" s="33">
        <v>8</v>
      </c>
      <c r="K58" s="33">
        <v>3</v>
      </c>
      <c r="L58" s="33">
        <v>5</v>
      </c>
      <c r="M58" s="33">
        <v>7</v>
      </c>
      <c r="N58" s="33">
        <v>4</v>
      </c>
      <c r="O58" s="34">
        <f>SUM(C58:N58)</f>
        <v>59</v>
      </c>
    </row>
    <row r="59" spans="1:15" s="146" customFormat="1" ht="30" customHeight="1">
      <c r="A59" s="129"/>
      <c r="B59" s="15" t="s">
        <v>55</v>
      </c>
      <c r="C59" s="90">
        <v>65</v>
      </c>
      <c r="D59" s="29">
        <v>62</v>
      </c>
      <c r="E59" s="33">
        <v>62</v>
      </c>
      <c r="F59" s="33">
        <v>41</v>
      </c>
      <c r="G59" s="33">
        <v>63</v>
      </c>
      <c r="H59" s="33">
        <v>43</v>
      </c>
      <c r="I59" s="33">
        <v>46</v>
      </c>
      <c r="J59" s="33">
        <v>59</v>
      </c>
      <c r="K59" s="33">
        <v>39</v>
      </c>
      <c r="L59" s="33">
        <v>61</v>
      </c>
      <c r="M59" s="33">
        <v>57</v>
      </c>
      <c r="N59" s="33">
        <v>52</v>
      </c>
      <c r="O59" s="34">
        <f t="shared" ref="O59:O71" si="7">SUM(C59:N59)</f>
        <v>650</v>
      </c>
    </row>
    <row r="60" spans="1:15" s="146" customFormat="1" ht="30" customHeight="1">
      <c r="A60" s="129"/>
      <c r="B60" s="15" t="s">
        <v>56</v>
      </c>
      <c r="C60" s="90">
        <v>13</v>
      </c>
      <c r="D60" s="29">
        <v>9</v>
      </c>
      <c r="E60" s="33">
        <v>9</v>
      </c>
      <c r="F60" s="33">
        <v>11</v>
      </c>
      <c r="G60" s="33">
        <v>17</v>
      </c>
      <c r="H60" s="33">
        <v>14</v>
      </c>
      <c r="I60" s="33">
        <v>16</v>
      </c>
      <c r="J60" s="33">
        <v>15</v>
      </c>
      <c r="K60" s="33">
        <v>12</v>
      </c>
      <c r="L60" s="33">
        <v>15</v>
      </c>
      <c r="M60" s="33">
        <v>17</v>
      </c>
      <c r="N60" s="33">
        <v>18</v>
      </c>
      <c r="O60" s="34">
        <f t="shared" si="7"/>
        <v>166</v>
      </c>
    </row>
    <row r="61" spans="1:15" s="146" customFormat="1" ht="30" customHeight="1">
      <c r="A61" s="129"/>
      <c r="B61" s="15" t="s">
        <v>57</v>
      </c>
      <c r="C61" s="90">
        <v>17</v>
      </c>
      <c r="D61" s="29">
        <v>12</v>
      </c>
      <c r="E61" s="33">
        <v>14</v>
      </c>
      <c r="F61" s="33">
        <v>6</v>
      </c>
      <c r="G61" s="33">
        <v>11</v>
      </c>
      <c r="H61" s="33">
        <v>16</v>
      </c>
      <c r="I61" s="33">
        <v>16</v>
      </c>
      <c r="J61" s="33">
        <v>5</v>
      </c>
      <c r="K61" s="33">
        <v>9</v>
      </c>
      <c r="L61" s="33">
        <v>14</v>
      </c>
      <c r="M61" s="33">
        <v>9</v>
      </c>
      <c r="N61" s="33">
        <v>12</v>
      </c>
      <c r="O61" s="34">
        <f t="shared" si="7"/>
        <v>141</v>
      </c>
    </row>
    <row r="62" spans="1:15" s="146" customFormat="1" ht="30" customHeight="1">
      <c r="A62" s="129"/>
      <c r="B62" s="15" t="s">
        <v>58</v>
      </c>
      <c r="C62" s="90">
        <v>9</v>
      </c>
      <c r="D62" s="29">
        <v>8</v>
      </c>
      <c r="E62" s="33">
        <v>6</v>
      </c>
      <c r="F62" s="33">
        <v>8</v>
      </c>
      <c r="G62" s="33">
        <v>8</v>
      </c>
      <c r="H62" s="33">
        <v>4</v>
      </c>
      <c r="I62" s="33">
        <v>3</v>
      </c>
      <c r="J62" s="33">
        <v>7</v>
      </c>
      <c r="K62" s="33">
        <v>3</v>
      </c>
      <c r="L62" s="33">
        <v>8</v>
      </c>
      <c r="M62" s="33">
        <v>7</v>
      </c>
      <c r="N62" s="33">
        <v>6</v>
      </c>
      <c r="O62" s="34">
        <f t="shared" si="7"/>
        <v>77</v>
      </c>
    </row>
    <row r="63" spans="1:15" s="146" customFormat="1" ht="30" customHeight="1">
      <c r="A63" s="129"/>
      <c r="B63" s="15" t="s">
        <v>59</v>
      </c>
      <c r="C63" s="90">
        <v>30</v>
      </c>
      <c r="D63" s="29">
        <v>30</v>
      </c>
      <c r="E63" s="33">
        <v>27</v>
      </c>
      <c r="F63" s="33">
        <v>18</v>
      </c>
      <c r="G63" s="33">
        <v>21</v>
      </c>
      <c r="H63" s="33">
        <v>16</v>
      </c>
      <c r="I63" s="33">
        <v>26</v>
      </c>
      <c r="J63" s="33">
        <v>21</v>
      </c>
      <c r="K63" s="33">
        <v>13</v>
      </c>
      <c r="L63" s="33">
        <v>25</v>
      </c>
      <c r="M63" s="33">
        <v>14</v>
      </c>
      <c r="N63" s="33">
        <v>24</v>
      </c>
      <c r="O63" s="34">
        <f t="shared" si="7"/>
        <v>265</v>
      </c>
    </row>
    <row r="64" spans="1:15" s="146" customFormat="1" ht="30" customHeight="1">
      <c r="A64" s="129"/>
      <c r="B64" s="15" t="s">
        <v>60</v>
      </c>
      <c r="C64" s="90">
        <v>29</v>
      </c>
      <c r="D64" s="29">
        <v>19</v>
      </c>
      <c r="E64" s="33">
        <v>19</v>
      </c>
      <c r="F64" s="33">
        <v>21</v>
      </c>
      <c r="G64" s="33">
        <v>19</v>
      </c>
      <c r="H64" s="33">
        <v>23</v>
      </c>
      <c r="I64" s="33">
        <v>20</v>
      </c>
      <c r="J64" s="33">
        <v>24</v>
      </c>
      <c r="K64" s="33">
        <v>19</v>
      </c>
      <c r="L64" s="33">
        <v>33</v>
      </c>
      <c r="M64" s="33">
        <v>14</v>
      </c>
      <c r="N64" s="33">
        <v>19</v>
      </c>
      <c r="O64" s="34">
        <f t="shared" si="7"/>
        <v>259</v>
      </c>
    </row>
    <row r="65" spans="1:15" s="146" customFormat="1" ht="30" customHeight="1">
      <c r="A65" s="129"/>
      <c r="B65" s="15" t="s">
        <v>61</v>
      </c>
      <c r="C65" s="90">
        <v>16</v>
      </c>
      <c r="D65" s="29">
        <v>23</v>
      </c>
      <c r="E65" s="33">
        <v>17</v>
      </c>
      <c r="F65" s="33">
        <v>18</v>
      </c>
      <c r="G65" s="33">
        <v>20</v>
      </c>
      <c r="H65" s="33">
        <v>10</v>
      </c>
      <c r="I65" s="33">
        <v>11</v>
      </c>
      <c r="J65" s="33">
        <v>17</v>
      </c>
      <c r="K65" s="33">
        <v>7</v>
      </c>
      <c r="L65" s="33">
        <v>8</v>
      </c>
      <c r="M65" s="33">
        <v>13</v>
      </c>
      <c r="N65" s="33">
        <v>14</v>
      </c>
      <c r="O65" s="34">
        <f t="shared" si="7"/>
        <v>174</v>
      </c>
    </row>
    <row r="66" spans="1:15" s="146" customFormat="1" ht="30" customHeight="1">
      <c r="A66" s="129"/>
      <c r="B66" s="15" t="s">
        <v>62</v>
      </c>
      <c r="C66" s="90">
        <v>10</v>
      </c>
      <c r="D66" s="29">
        <v>6</v>
      </c>
      <c r="E66" s="33">
        <v>8</v>
      </c>
      <c r="F66" s="33">
        <v>8</v>
      </c>
      <c r="G66" s="33">
        <v>11</v>
      </c>
      <c r="H66" s="33">
        <v>10</v>
      </c>
      <c r="I66" s="33">
        <v>11</v>
      </c>
      <c r="J66" s="33">
        <v>5</v>
      </c>
      <c r="K66" s="33">
        <v>5</v>
      </c>
      <c r="L66" s="33">
        <v>7</v>
      </c>
      <c r="M66" s="33">
        <v>9</v>
      </c>
      <c r="N66" s="33">
        <v>13</v>
      </c>
      <c r="O66" s="34">
        <f t="shared" si="7"/>
        <v>103</v>
      </c>
    </row>
    <row r="67" spans="1:15" s="146" customFormat="1" ht="30" customHeight="1">
      <c r="A67" s="129"/>
      <c r="B67" s="15" t="s">
        <v>63</v>
      </c>
      <c r="C67" s="90">
        <v>37</v>
      </c>
      <c r="D67" s="29">
        <v>28</v>
      </c>
      <c r="E67" s="33">
        <v>29</v>
      </c>
      <c r="F67" s="33">
        <v>14</v>
      </c>
      <c r="G67" s="33">
        <v>24</v>
      </c>
      <c r="H67" s="33">
        <v>18</v>
      </c>
      <c r="I67" s="33">
        <v>25</v>
      </c>
      <c r="J67" s="33">
        <v>25</v>
      </c>
      <c r="K67" s="33">
        <v>10</v>
      </c>
      <c r="L67" s="33">
        <v>15</v>
      </c>
      <c r="M67" s="33">
        <v>22</v>
      </c>
      <c r="N67" s="33">
        <v>27</v>
      </c>
      <c r="O67" s="34">
        <f t="shared" si="7"/>
        <v>274</v>
      </c>
    </row>
    <row r="68" spans="1:15" s="146" customFormat="1" ht="30" customHeight="1">
      <c r="A68" s="129"/>
      <c r="B68" s="15" t="s">
        <v>64</v>
      </c>
      <c r="C68" s="90">
        <v>25</v>
      </c>
      <c r="D68" s="29">
        <v>26</v>
      </c>
      <c r="E68" s="33">
        <v>28</v>
      </c>
      <c r="F68" s="33">
        <v>22</v>
      </c>
      <c r="G68" s="33">
        <v>22</v>
      </c>
      <c r="H68" s="33">
        <v>21</v>
      </c>
      <c r="I68" s="33">
        <v>28</v>
      </c>
      <c r="J68" s="33">
        <v>16</v>
      </c>
      <c r="K68" s="33">
        <v>15</v>
      </c>
      <c r="L68" s="33">
        <v>17</v>
      </c>
      <c r="M68" s="33">
        <v>19</v>
      </c>
      <c r="N68" s="33">
        <v>20</v>
      </c>
      <c r="O68" s="34">
        <f t="shared" si="7"/>
        <v>259</v>
      </c>
    </row>
    <row r="69" spans="1:15" s="146" customFormat="1" ht="30" customHeight="1">
      <c r="A69" s="129"/>
      <c r="B69" s="15" t="s">
        <v>65</v>
      </c>
      <c r="C69" s="90">
        <v>23</v>
      </c>
      <c r="D69" s="29">
        <v>20</v>
      </c>
      <c r="E69" s="33">
        <v>17</v>
      </c>
      <c r="F69" s="33">
        <v>10</v>
      </c>
      <c r="G69" s="33">
        <v>14</v>
      </c>
      <c r="H69" s="33">
        <v>18</v>
      </c>
      <c r="I69" s="33">
        <v>27</v>
      </c>
      <c r="J69" s="33">
        <v>13</v>
      </c>
      <c r="K69" s="33">
        <v>13</v>
      </c>
      <c r="L69" s="33">
        <v>25</v>
      </c>
      <c r="M69" s="33">
        <v>20</v>
      </c>
      <c r="N69" s="33">
        <v>15</v>
      </c>
      <c r="O69" s="34">
        <f t="shared" si="7"/>
        <v>215</v>
      </c>
    </row>
    <row r="70" spans="1:15" s="146" customFormat="1" ht="30" customHeight="1">
      <c r="A70" s="129"/>
      <c r="B70" s="15" t="s">
        <v>66</v>
      </c>
      <c r="C70" s="90">
        <v>25</v>
      </c>
      <c r="D70" s="29">
        <v>10</v>
      </c>
      <c r="E70" s="157">
        <v>15</v>
      </c>
      <c r="F70" s="33">
        <v>15</v>
      </c>
      <c r="G70" s="33">
        <v>14</v>
      </c>
      <c r="H70" s="33">
        <v>11</v>
      </c>
      <c r="I70" s="33">
        <v>19</v>
      </c>
      <c r="J70" s="33">
        <v>14</v>
      </c>
      <c r="K70" s="33">
        <v>14</v>
      </c>
      <c r="L70" s="33">
        <v>19</v>
      </c>
      <c r="M70" s="33">
        <v>17</v>
      </c>
      <c r="N70" s="33">
        <v>16</v>
      </c>
      <c r="O70" s="34">
        <f t="shared" si="7"/>
        <v>189</v>
      </c>
    </row>
    <row r="71" spans="1:15" s="146" customFormat="1" ht="30" customHeight="1">
      <c r="A71" s="129"/>
      <c r="B71" s="15" t="s">
        <v>67</v>
      </c>
      <c r="C71" s="90">
        <v>13</v>
      </c>
      <c r="D71" s="29">
        <v>13</v>
      </c>
      <c r="E71" s="33">
        <v>18</v>
      </c>
      <c r="F71" s="33">
        <v>14</v>
      </c>
      <c r="G71" s="33">
        <v>38</v>
      </c>
      <c r="H71" s="33">
        <v>17</v>
      </c>
      <c r="I71" s="33">
        <v>17</v>
      </c>
      <c r="J71" s="33">
        <v>22</v>
      </c>
      <c r="K71" s="33">
        <v>13</v>
      </c>
      <c r="L71" s="33">
        <v>21</v>
      </c>
      <c r="M71" s="33">
        <v>14</v>
      </c>
      <c r="N71" s="33">
        <v>13</v>
      </c>
      <c r="O71" s="34">
        <f t="shared" si="7"/>
        <v>213</v>
      </c>
    </row>
    <row r="72" spans="1:15" s="146" customFormat="1" ht="30" customHeight="1">
      <c r="A72" s="129"/>
      <c r="B72" s="5" t="s">
        <v>34</v>
      </c>
      <c r="C72" s="169">
        <f t="shared" ref="C72:O72" si="8">SUM(C58:C71)</f>
        <v>315</v>
      </c>
      <c r="D72" s="169">
        <f t="shared" si="8"/>
        <v>268</v>
      </c>
      <c r="E72" s="169">
        <f t="shared" si="8"/>
        <v>277</v>
      </c>
      <c r="F72" s="169">
        <f t="shared" si="8"/>
        <v>212</v>
      </c>
      <c r="G72" s="169">
        <f t="shared" si="8"/>
        <v>288</v>
      </c>
      <c r="H72" s="169">
        <f t="shared" si="8"/>
        <v>223</v>
      </c>
      <c r="I72" s="169">
        <f t="shared" si="8"/>
        <v>270</v>
      </c>
      <c r="J72" s="169">
        <f t="shared" si="8"/>
        <v>251</v>
      </c>
      <c r="K72" s="169">
        <f t="shared" si="8"/>
        <v>175</v>
      </c>
      <c r="L72" s="169">
        <f t="shared" si="8"/>
        <v>273</v>
      </c>
      <c r="M72" s="169">
        <f t="shared" si="8"/>
        <v>239</v>
      </c>
      <c r="N72" s="169">
        <f t="shared" si="8"/>
        <v>253</v>
      </c>
      <c r="O72" s="169">
        <f t="shared" si="8"/>
        <v>3044</v>
      </c>
    </row>
    <row r="73" spans="1:15" s="146" customFormat="1" ht="30" customHeight="1">
      <c r="A73" s="166" t="s">
        <v>35</v>
      </c>
      <c r="B73" s="166"/>
      <c r="C73" s="168">
        <f>C57+C72</f>
        <v>631</v>
      </c>
      <c r="D73" s="168">
        <f t="shared" ref="D73:O73" si="9">D57+D72</f>
        <v>538</v>
      </c>
      <c r="E73" s="168">
        <f t="shared" si="9"/>
        <v>560</v>
      </c>
      <c r="F73" s="168">
        <f t="shared" si="9"/>
        <v>442</v>
      </c>
      <c r="G73" s="168">
        <f t="shared" si="9"/>
        <v>561</v>
      </c>
      <c r="H73" s="168">
        <f t="shared" si="9"/>
        <v>404</v>
      </c>
      <c r="I73" s="168">
        <f t="shared" si="9"/>
        <v>511</v>
      </c>
      <c r="J73" s="168">
        <f t="shared" si="9"/>
        <v>489</v>
      </c>
      <c r="K73" s="168">
        <f t="shared" si="9"/>
        <v>340</v>
      </c>
      <c r="L73" s="168">
        <f t="shared" si="9"/>
        <v>545</v>
      </c>
      <c r="M73" s="168">
        <f t="shared" si="9"/>
        <v>449</v>
      </c>
      <c r="N73" s="168">
        <f t="shared" si="9"/>
        <v>498</v>
      </c>
      <c r="O73" s="168">
        <f t="shared" si="9"/>
        <v>5968</v>
      </c>
    </row>
    <row r="75" spans="1:15" ht="30" customHeight="1">
      <c r="B75" s="118" t="s">
        <v>569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</row>
    <row r="77" spans="1:15" ht="48.75" customHeight="1">
      <c r="A77" s="27"/>
      <c r="B77" s="13" t="s">
        <v>127</v>
      </c>
      <c r="C77" s="8" t="s">
        <v>0</v>
      </c>
      <c r="D77" s="102" t="s">
        <v>1</v>
      </c>
      <c r="E77" s="8" t="s">
        <v>2</v>
      </c>
      <c r="F77" s="8" t="s">
        <v>3</v>
      </c>
      <c r="G77" s="8" t="s">
        <v>4</v>
      </c>
      <c r="H77" s="8" t="s">
        <v>5</v>
      </c>
      <c r="I77" s="8" t="s">
        <v>6</v>
      </c>
      <c r="J77" s="8" t="s">
        <v>7</v>
      </c>
      <c r="K77" s="8" t="s">
        <v>8</v>
      </c>
      <c r="L77" s="8" t="s">
        <v>9</v>
      </c>
      <c r="M77" s="8" t="s">
        <v>10</v>
      </c>
      <c r="N77" s="8" t="s">
        <v>11</v>
      </c>
      <c r="O77" s="75" t="s">
        <v>53</v>
      </c>
    </row>
    <row r="78" spans="1:15" ht="30" customHeight="1">
      <c r="A78" s="27"/>
      <c r="B78" s="15" t="s">
        <v>54</v>
      </c>
      <c r="C78" s="84">
        <v>56</v>
      </c>
      <c r="D78" s="29">
        <v>55</v>
      </c>
      <c r="E78" s="33">
        <v>82</v>
      </c>
      <c r="F78" s="33">
        <v>73</v>
      </c>
      <c r="G78" s="33">
        <v>81</v>
      </c>
      <c r="H78" s="33">
        <v>67</v>
      </c>
      <c r="I78" s="33">
        <v>63</v>
      </c>
      <c r="J78" s="33">
        <v>68</v>
      </c>
      <c r="K78" s="33">
        <v>57</v>
      </c>
      <c r="L78" s="33">
        <v>66</v>
      </c>
      <c r="M78" s="33">
        <v>88</v>
      </c>
      <c r="N78" s="33">
        <v>84</v>
      </c>
      <c r="O78" s="34">
        <f>SUM(C78:N78)</f>
        <v>840</v>
      </c>
    </row>
    <row r="79" spans="1:15" ht="30" customHeight="1">
      <c r="A79" s="27"/>
      <c r="B79" s="15" t="s">
        <v>55</v>
      </c>
      <c r="C79" s="84">
        <v>206</v>
      </c>
      <c r="D79" s="29">
        <v>200</v>
      </c>
      <c r="E79" s="33">
        <v>208</v>
      </c>
      <c r="F79" s="33">
        <v>206</v>
      </c>
      <c r="G79" s="33">
        <v>275</v>
      </c>
      <c r="H79" s="33">
        <v>189</v>
      </c>
      <c r="I79" s="33">
        <v>269</v>
      </c>
      <c r="J79" s="33">
        <v>324</v>
      </c>
      <c r="K79" s="33">
        <v>151</v>
      </c>
      <c r="L79" s="33">
        <v>266</v>
      </c>
      <c r="M79" s="33">
        <v>212</v>
      </c>
      <c r="N79" s="33">
        <v>211</v>
      </c>
      <c r="O79" s="34">
        <f t="shared" ref="O79:O91" si="10">SUM(C79:N79)</f>
        <v>2717</v>
      </c>
    </row>
    <row r="80" spans="1:15" ht="30" customHeight="1">
      <c r="A80" s="27"/>
      <c r="B80" s="15" t="s">
        <v>56</v>
      </c>
      <c r="C80" s="84">
        <v>48</v>
      </c>
      <c r="D80" s="29">
        <v>56</v>
      </c>
      <c r="E80" s="33">
        <v>30</v>
      </c>
      <c r="F80" s="33">
        <v>64</v>
      </c>
      <c r="G80" s="33">
        <v>63</v>
      </c>
      <c r="H80" s="33">
        <v>45</v>
      </c>
      <c r="I80" s="33">
        <v>75</v>
      </c>
      <c r="J80" s="33">
        <v>61</v>
      </c>
      <c r="K80" s="33">
        <v>48</v>
      </c>
      <c r="L80" s="33">
        <v>61</v>
      </c>
      <c r="M80" s="33">
        <v>58</v>
      </c>
      <c r="N80" s="33">
        <v>48</v>
      </c>
      <c r="O80" s="34">
        <f t="shared" si="10"/>
        <v>657</v>
      </c>
    </row>
    <row r="81" spans="1:15" ht="30" customHeight="1">
      <c r="A81" s="27"/>
      <c r="B81" s="15" t="s">
        <v>57</v>
      </c>
      <c r="C81" s="84">
        <v>44</v>
      </c>
      <c r="D81" s="29">
        <v>42</v>
      </c>
      <c r="E81" s="33">
        <v>70</v>
      </c>
      <c r="F81" s="33">
        <v>44</v>
      </c>
      <c r="G81" s="33">
        <v>56</v>
      </c>
      <c r="H81" s="33">
        <v>38</v>
      </c>
      <c r="I81" s="33">
        <v>55</v>
      </c>
      <c r="J81" s="33">
        <v>35</v>
      </c>
      <c r="K81" s="33">
        <v>25</v>
      </c>
      <c r="L81" s="33">
        <v>75</v>
      </c>
      <c r="M81" s="33">
        <v>42</v>
      </c>
      <c r="N81" s="33">
        <v>44</v>
      </c>
      <c r="O81" s="34">
        <f t="shared" si="10"/>
        <v>570</v>
      </c>
    </row>
    <row r="82" spans="1:15" ht="30" customHeight="1">
      <c r="A82" s="27"/>
      <c r="B82" s="15" t="s">
        <v>58</v>
      </c>
      <c r="C82" s="84">
        <v>24</v>
      </c>
      <c r="D82" s="29">
        <v>25</v>
      </c>
      <c r="E82" s="33">
        <v>30</v>
      </c>
      <c r="F82" s="33">
        <v>18</v>
      </c>
      <c r="G82" s="33">
        <v>45</v>
      </c>
      <c r="H82" s="33">
        <v>23</v>
      </c>
      <c r="I82" s="33">
        <v>19</v>
      </c>
      <c r="J82" s="33">
        <v>25</v>
      </c>
      <c r="K82" s="33">
        <v>19</v>
      </c>
      <c r="L82" s="33">
        <v>29</v>
      </c>
      <c r="M82" s="33">
        <v>24</v>
      </c>
      <c r="N82" s="33">
        <v>17</v>
      </c>
      <c r="O82" s="34">
        <f t="shared" si="10"/>
        <v>298</v>
      </c>
    </row>
    <row r="83" spans="1:15" ht="30" customHeight="1">
      <c r="A83" s="27"/>
      <c r="B83" s="15" t="s">
        <v>59</v>
      </c>
      <c r="C83" s="84">
        <v>29</v>
      </c>
      <c r="D83" s="29">
        <v>33</v>
      </c>
      <c r="E83" s="33">
        <v>21</v>
      </c>
      <c r="F83" s="33">
        <v>20</v>
      </c>
      <c r="G83" s="33">
        <v>42</v>
      </c>
      <c r="H83" s="33">
        <v>31</v>
      </c>
      <c r="I83" s="33">
        <v>66</v>
      </c>
      <c r="J83" s="33">
        <v>10</v>
      </c>
      <c r="K83" s="33">
        <v>66</v>
      </c>
      <c r="L83" s="33">
        <v>37</v>
      </c>
      <c r="M83" s="33">
        <v>33</v>
      </c>
      <c r="N83" s="33">
        <v>26</v>
      </c>
      <c r="O83" s="34">
        <f t="shared" si="10"/>
        <v>414</v>
      </c>
    </row>
    <row r="84" spans="1:15" ht="30" customHeight="1">
      <c r="A84" s="27"/>
      <c r="B84" s="15" t="s">
        <v>60</v>
      </c>
      <c r="C84" s="84">
        <v>40</v>
      </c>
      <c r="D84" s="29">
        <v>27</v>
      </c>
      <c r="E84" s="33">
        <v>41</v>
      </c>
      <c r="F84" s="33">
        <v>77</v>
      </c>
      <c r="G84" s="33">
        <v>54</v>
      </c>
      <c r="H84" s="33">
        <v>39</v>
      </c>
      <c r="I84" s="33">
        <v>62</v>
      </c>
      <c r="J84" s="33">
        <v>73</v>
      </c>
      <c r="K84" s="33">
        <v>54</v>
      </c>
      <c r="L84" s="33">
        <v>97</v>
      </c>
      <c r="M84" s="33">
        <v>29</v>
      </c>
      <c r="N84" s="33">
        <v>31</v>
      </c>
      <c r="O84" s="34">
        <f t="shared" si="10"/>
        <v>624</v>
      </c>
    </row>
    <row r="85" spans="1:15" ht="30" customHeight="1">
      <c r="A85" s="27"/>
      <c r="B85" s="15" t="s">
        <v>61</v>
      </c>
      <c r="C85" s="84">
        <v>16</v>
      </c>
      <c r="D85" s="29">
        <v>14</v>
      </c>
      <c r="E85" s="33">
        <v>11</v>
      </c>
      <c r="F85" s="33">
        <v>11</v>
      </c>
      <c r="G85" s="33">
        <v>10</v>
      </c>
      <c r="H85" s="33">
        <v>15</v>
      </c>
      <c r="I85" s="33">
        <v>29</v>
      </c>
      <c r="J85" s="33">
        <v>38</v>
      </c>
      <c r="K85" s="33">
        <v>23</v>
      </c>
      <c r="L85" s="33">
        <v>36</v>
      </c>
      <c r="M85" s="33">
        <v>24</v>
      </c>
      <c r="N85" s="33">
        <v>15</v>
      </c>
      <c r="O85" s="34">
        <f t="shared" si="10"/>
        <v>242</v>
      </c>
    </row>
    <row r="86" spans="1:15" ht="30" customHeight="1">
      <c r="A86" s="27"/>
      <c r="B86" s="15" t="s">
        <v>62</v>
      </c>
      <c r="C86" s="84">
        <v>10</v>
      </c>
      <c r="D86" s="80">
        <v>11</v>
      </c>
      <c r="E86" s="33">
        <v>6</v>
      </c>
      <c r="F86" s="33">
        <v>5</v>
      </c>
      <c r="G86" s="33">
        <v>11</v>
      </c>
      <c r="H86" s="33">
        <v>10</v>
      </c>
      <c r="I86" s="33">
        <v>16</v>
      </c>
      <c r="J86" s="33">
        <v>21</v>
      </c>
      <c r="K86" s="33">
        <v>17</v>
      </c>
      <c r="L86" s="33">
        <v>20</v>
      </c>
      <c r="M86" s="33">
        <v>15</v>
      </c>
      <c r="N86" s="33">
        <v>7</v>
      </c>
      <c r="O86" s="34">
        <f t="shared" si="10"/>
        <v>149</v>
      </c>
    </row>
    <row r="87" spans="1:15" ht="30" customHeight="1">
      <c r="A87" s="27"/>
      <c r="B87" s="15" t="s">
        <v>63</v>
      </c>
      <c r="C87" s="84">
        <v>61</v>
      </c>
      <c r="D87" s="29">
        <v>67</v>
      </c>
      <c r="E87" s="33">
        <v>90</v>
      </c>
      <c r="F87" s="33">
        <v>94</v>
      </c>
      <c r="G87" s="33">
        <v>104</v>
      </c>
      <c r="H87" s="33">
        <v>77</v>
      </c>
      <c r="I87" s="33">
        <v>93</v>
      </c>
      <c r="J87" s="33">
        <v>95</v>
      </c>
      <c r="K87" s="33">
        <v>70</v>
      </c>
      <c r="L87" s="33">
        <v>106</v>
      </c>
      <c r="M87" s="33">
        <v>82</v>
      </c>
      <c r="N87" s="33">
        <v>63</v>
      </c>
      <c r="O87" s="34">
        <f t="shared" si="10"/>
        <v>1002</v>
      </c>
    </row>
    <row r="88" spans="1:15" ht="30" customHeight="1">
      <c r="A88" s="27"/>
      <c r="B88" s="15" t="s">
        <v>64</v>
      </c>
      <c r="C88" s="84">
        <v>55</v>
      </c>
      <c r="D88" s="29">
        <v>69</v>
      </c>
      <c r="E88" s="33">
        <v>69</v>
      </c>
      <c r="F88" s="33">
        <v>72</v>
      </c>
      <c r="G88" s="33">
        <v>109</v>
      </c>
      <c r="H88" s="33">
        <v>71</v>
      </c>
      <c r="I88" s="33">
        <v>101</v>
      </c>
      <c r="J88" s="33">
        <v>101</v>
      </c>
      <c r="K88" s="33">
        <v>75</v>
      </c>
      <c r="L88" s="33">
        <v>93</v>
      </c>
      <c r="M88" s="33">
        <v>68</v>
      </c>
      <c r="N88" s="33">
        <v>12</v>
      </c>
      <c r="O88" s="34">
        <f t="shared" si="10"/>
        <v>895</v>
      </c>
    </row>
    <row r="89" spans="1:15" ht="30" customHeight="1">
      <c r="A89" s="27"/>
      <c r="B89" s="15" t="s">
        <v>65</v>
      </c>
      <c r="C89" s="84">
        <v>115</v>
      </c>
      <c r="D89" s="29">
        <v>99</v>
      </c>
      <c r="E89" s="33">
        <v>231</v>
      </c>
      <c r="F89" s="33">
        <v>109</v>
      </c>
      <c r="G89" s="33">
        <v>142</v>
      </c>
      <c r="H89" s="33">
        <v>243</v>
      </c>
      <c r="I89" s="33">
        <v>212</v>
      </c>
      <c r="J89" s="33">
        <v>110</v>
      </c>
      <c r="K89" s="33">
        <v>74</v>
      </c>
      <c r="L89" s="33">
        <v>193</v>
      </c>
      <c r="M89" s="33">
        <v>107</v>
      </c>
      <c r="N89" s="33">
        <v>110</v>
      </c>
      <c r="O89" s="34">
        <f t="shared" si="10"/>
        <v>1745</v>
      </c>
    </row>
    <row r="90" spans="1:15" ht="30" customHeight="1">
      <c r="A90" s="27"/>
      <c r="B90" s="15" t="s">
        <v>66</v>
      </c>
      <c r="C90" s="84">
        <v>48</v>
      </c>
      <c r="D90" s="29">
        <v>29</v>
      </c>
      <c r="E90" s="33">
        <v>41</v>
      </c>
      <c r="F90" s="33">
        <v>34</v>
      </c>
      <c r="G90" s="33">
        <v>43</v>
      </c>
      <c r="H90" s="33">
        <v>38</v>
      </c>
      <c r="I90" s="33">
        <v>54</v>
      </c>
      <c r="J90" s="33">
        <v>46</v>
      </c>
      <c r="K90" s="33">
        <v>23</v>
      </c>
      <c r="L90" s="7">
        <v>63</v>
      </c>
      <c r="M90" s="33">
        <v>37</v>
      </c>
      <c r="N90" s="33">
        <v>29</v>
      </c>
      <c r="O90" s="34">
        <f t="shared" si="10"/>
        <v>485</v>
      </c>
    </row>
    <row r="91" spans="1:15" ht="30" customHeight="1">
      <c r="A91" s="27"/>
      <c r="B91" s="15" t="s">
        <v>67</v>
      </c>
      <c r="C91" s="84">
        <v>17</v>
      </c>
      <c r="D91" s="29">
        <v>15</v>
      </c>
      <c r="E91" s="33">
        <v>29</v>
      </c>
      <c r="F91" s="33">
        <v>34</v>
      </c>
      <c r="G91" s="33">
        <v>70</v>
      </c>
      <c r="H91" s="33">
        <v>19</v>
      </c>
      <c r="I91" s="33">
        <v>37</v>
      </c>
      <c r="J91" s="33">
        <v>63</v>
      </c>
      <c r="K91" s="33">
        <v>25</v>
      </c>
      <c r="L91" s="33">
        <v>34</v>
      </c>
      <c r="M91" s="33">
        <v>23</v>
      </c>
      <c r="N91" s="33">
        <v>20</v>
      </c>
      <c r="O91" s="34">
        <f t="shared" si="10"/>
        <v>386</v>
      </c>
    </row>
    <row r="92" spans="1:15" ht="30" customHeight="1">
      <c r="A92" s="27"/>
      <c r="B92" s="5" t="s">
        <v>36</v>
      </c>
      <c r="C92" s="85">
        <f>SUM(C78:C91)</f>
        <v>769</v>
      </c>
      <c r="D92" s="85">
        <f t="shared" ref="D92:O92" si="11">SUM(D78:D91)</f>
        <v>742</v>
      </c>
      <c r="E92" s="85">
        <f t="shared" si="11"/>
        <v>959</v>
      </c>
      <c r="F92" s="85">
        <f t="shared" si="11"/>
        <v>861</v>
      </c>
      <c r="G92" s="85">
        <f t="shared" si="11"/>
        <v>1105</v>
      </c>
      <c r="H92" s="85">
        <f t="shared" si="11"/>
        <v>905</v>
      </c>
      <c r="I92" s="85">
        <f t="shared" si="11"/>
        <v>1151</v>
      </c>
      <c r="J92" s="85">
        <f t="shared" si="11"/>
        <v>1070</v>
      </c>
      <c r="K92" s="85">
        <f t="shared" si="11"/>
        <v>727</v>
      </c>
      <c r="L92" s="85">
        <f t="shared" si="11"/>
        <v>1176</v>
      </c>
      <c r="M92" s="85">
        <f t="shared" si="11"/>
        <v>842</v>
      </c>
      <c r="N92" s="85">
        <f t="shared" si="11"/>
        <v>717</v>
      </c>
      <c r="O92" s="85">
        <f t="shared" si="11"/>
        <v>11024</v>
      </c>
    </row>
    <row r="95" spans="1:15" ht="30" customHeight="1">
      <c r="B95" s="118" t="s">
        <v>570</v>
      </c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</row>
    <row r="97" spans="1:15" ht="30" customHeight="1">
      <c r="B97" s="13" t="s">
        <v>127</v>
      </c>
      <c r="C97" s="8" t="s">
        <v>0</v>
      </c>
      <c r="D97" s="102" t="s">
        <v>1</v>
      </c>
      <c r="E97" s="8" t="s">
        <v>2</v>
      </c>
      <c r="F97" s="8" t="s">
        <v>3</v>
      </c>
      <c r="G97" s="8" t="s">
        <v>4</v>
      </c>
      <c r="H97" s="8" t="s">
        <v>5</v>
      </c>
      <c r="I97" s="8" t="s">
        <v>6</v>
      </c>
      <c r="J97" s="8" t="s">
        <v>7</v>
      </c>
      <c r="K97" s="8" t="s">
        <v>8</v>
      </c>
      <c r="L97" s="8" t="s">
        <v>9</v>
      </c>
      <c r="M97" s="8" t="s">
        <v>10</v>
      </c>
      <c r="N97" s="8" t="s">
        <v>11</v>
      </c>
      <c r="O97" s="75" t="s">
        <v>53</v>
      </c>
    </row>
    <row r="98" spans="1:15" ht="30" customHeight="1">
      <c r="A98" s="27"/>
      <c r="B98" s="15" t="s">
        <v>54</v>
      </c>
      <c r="C98" s="84">
        <v>8</v>
      </c>
      <c r="D98" s="29">
        <v>3</v>
      </c>
      <c r="E98" s="33">
        <v>4</v>
      </c>
      <c r="F98" s="33">
        <v>9</v>
      </c>
      <c r="G98" s="33">
        <v>6</v>
      </c>
      <c r="H98" s="33">
        <v>5</v>
      </c>
      <c r="I98" s="33">
        <v>8</v>
      </c>
      <c r="J98" s="33">
        <v>5</v>
      </c>
      <c r="K98" s="33">
        <v>6</v>
      </c>
      <c r="L98" s="33">
        <v>6</v>
      </c>
      <c r="M98" s="33">
        <v>7</v>
      </c>
      <c r="N98" s="33">
        <v>6</v>
      </c>
      <c r="O98" s="34">
        <f>SUM(C98:N98)</f>
        <v>73</v>
      </c>
    </row>
    <row r="99" spans="1:15" ht="30" customHeight="1">
      <c r="A99" s="27"/>
      <c r="B99" s="15" t="s">
        <v>55</v>
      </c>
      <c r="C99" s="84">
        <v>52</v>
      </c>
      <c r="D99" s="29">
        <v>47</v>
      </c>
      <c r="E99" s="33">
        <v>68</v>
      </c>
      <c r="F99" s="33">
        <v>100</v>
      </c>
      <c r="G99" s="33">
        <v>74</v>
      </c>
      <c r="H99" s="33">
        <v>46</v>
      </c>
      <c r="I99" s="33">
        <v>76</v>
      </c>
      <c r="J99" s="33">
        <v>69</v>
      </c>
      <c r="K99" s="33">
        <v>39</v>
      </c>
      <c r="L99" s="33">
        <v>97</v>
      </c>
      <c r="M99" s="33">
        <v>69</v>
      </c>
      <c r="N99" s="33">
        <v>65</v>
      </c>
      <c r="O99" s="34">
        <f t="shared" ref="O99:O111" si="12">SUM(C99:N99)</f>
        <v>802</v>
      </c>
    </row>
    <row r="100" spans="1:15" ht="30" customHeight="1">
      <c r="A100" s="27"/>
      <c r="B100" s="15" t="s">
        <v>56</v>
      </c>
      <c r="C100" s="84">
        <v>13</v>
      </c>
      <c r="D100" s="29">
        <v>9</v>
      </c>
      <c r="E100" s="33">
        <v>16</v>
      </c>
      <c r="F100" s="33">
        <v>8</v>
      </c>
      <c r="G100" s="33">
        <v>6</v>
      </c>
      <c r="H100" s="33">
        <v>7</v>
      </c>
      <c r="I100" s="33">
        <v>7</v>
      </c>
      <c r="J100" s="33">
        <v>7</v>
      </c>
      <c r="K100" s="33">
        <v>3</v>
      </c>
      <c r="L100" s="33">
        <v>7</v>
      </c>
      <c r="M100" s="33">
        <v>14</v>
      </c>
      <c r="N100" s="33">
        <v>4</v>
      </c>
      <c r="O100" s="34">
        <f t="shared" si="12"/>
        <v>101</v>
      </c>
    </row>
    <row r="101" spans="1:15" ht="30" customHeight="1">
      <c r="A101" s="27"/>
      <c r="B101" s="15" t="s">
        <v>57</v>
      </c>
      <c r="C101" s="84">
        <v>9</v>
      </c>
      <c r="D101" s="29">
        <v>15</v>
      </c>
      <c r="E101" s="33">
        <v>7</v>
      </c>
      <c r="F101" s="33">
        <v>12</v>
      </c>
      <c r="G101" s="33">
        <v>4</v>
      </c>
      <c r="H101" s="33">
        <v>8</v>
      </c>
      <c r="I101" s="33">
        <v>14</v>
      </c>
      <c r="J101" s="33">
        <v>7</v>
      </c>
      <c r="K101" s="33">
        <v>2</v>
      </c>
      <c r="L101" s="33">
        <v>10</v>
      </c>
      <c r="M101" s="33">
        <v>13</v>
      </c>
      <c r="N101" s="33">
        <v>5</v>
      </c>
      <c r="O101" s="34">
        <f t="shared" si="12"/>
        <v>106</v>
      </c>
    </row>
    <row r="102" spans="1:15" ht="30" customHeight="1">
      <c r="A102" s="27"/>
      <c r="B102" s="15" t="s">
        <v>58</v>
      </c>
      <c r="C102" s="84">
        <v>5</v>
      </c>
      <c r="D102" s="29">
        <v>2</v>
      </c>
      <c r="E102" s="33">
        <v>3</v>
      </c>
      <c r="F102" s="33">
        <v>4</v>
      </c>
      <c r="G102" s="33">
        <v>7</v>
      </c>
      <c r="H102" s="33">
        <v>1</v>
      </c>
      <c r="I102" s="33">
        <v>6</v>
      </c>
      <c r="J102" s="33">
        <v>2</v>
      </c>
      <c r="K102" s="33">
        <v>2</v>
      </c>
      <c r="L102" s="33">
        <v>4</v>
      </c>
      <c r="M102" s="33">
        <v>5</v>
      </c>
      <c r="N102" s="33">
        <v>0</v>
      </c>
      <c r="O102" s="34">
        <f t="shared" si="12"/>
        <v>41</v>
      </c>
    </row>
    <row r="103" spans="1:15" ht="30" customHeight="1">
      <c r="A103" s="27"/>
      <c r="B103" s="15" t="s">
        <v>59</v>
      </c>
      <c r="C103" s="84">
        <v>5</v>
      </c>
      <c r="D103" s="29">
        <v>7</v>
      </c>
      <c r="E103" s="33">
        <v>10</v>
      </c>
      <c r="F103" s="33">
        <v>9</v>
      </c>
      <c r="G103" s="33">
        <v>3</v>
      </c>
      <c r="H103" s="33">
        <v>9</v>
      </c>
      <c r="I103" s="33">
        <v>6</v>
      </c>
      <c r="J103" s="33">
        <v>5</v>
      </c>
      <c r="K103" s="33">
        <v>7</v>
      </c>
      <c r="L103" s="33">
        <v>6</v>
      </c>
      <c r="M103" s="33">
        <v>9</v>
      </c>
      <c r="N103" s="33">
        <v>7</v>
      </c>
      <c r="O103" s="34">
        <f t="shared" si="12"/>
        <v>83</v>
      </c>
    </row>
    <row r="104" spans="1:15" ht="30" customHeight="1">
      <c r="A104" s="27"/>
      <c r="B104" s="15" t="s">
        <v>60</v>
      </c>
      <c r="C104" s="84">
        <v>5</v>
      </c>
      <c r="D104" s="29">
        <v>9</v>
      </c>
      <c r="E104" s="33">
        <v>5</v>
      </c>
      <c r="F104" s="33">
        <v>5</v>
      </c>
      <c r="G104" s="33">
        <v>9</v>
      </c>
      <c r="H104" s="33">
        <v>9</v>
      </c>
      <c r="I104" s="33">
        <v>6</v>
      </c>
      <c r="J104" s="33">
        <v>9</v>
      </c>
      <c r="K104" s="33">
        <v>8</v>
      </c>
      <c r="L104" s="33">
        <v>3</v>
      </c>
      <c r="M104" s="33">
        <v>5</v>
      </c>
      <c r="N104" s="33">
        <v>5</v>
      </c>
      <c r="O104" s="34">
        <f t="shared" si="12"/>
        <v>78</v>
      </c>
    </row>
    <row r="105" spans="1:15" ht="30" customHeight="1">
      <c r="A105" s="27"/>
      <c r="B105" s="15" t="s">
        <v>61</v>
      </c>
      <c r="C105" s="84">
        <v>4</v>
      </c>
      <c r="D105" s="29">
        <v>2</v>
      </c>
      <c r="E105" s="33">
        <v>2</v>
      </c>
      <c r="F105" s="33">
        <v>1</v>
      </c>
      <c r="G105" s="33">
        <v>3</v>
      </c>
      <c r="H105" s="33">
        <v>2</v>
      </c>
      <c r="I105" s="33">
        <v>2</v>
      </c>
      <c r="J105" s="33">
        <v>3</v>
      </c>
      <c r="K105" s="33">
        <v>4</v>
      </c>
      <c r="L105" s="33">
        <v>8</v>
      </c>
      <c r="M105" s="33">
        <v>8</v>
      </c>
      <c r="N105" s="33">
        <v>1</v>
      </c>
      <c r="O105" s="34">
        <f t="shared" si="12"/>
        <v>40</v>
      </c>
    </row>
    <row r="106" spans="1:15" ht="30" customHeight="1">
      <c r="A106" s="27"/>
      <c r="B106" s="15" t="s">
        <v>62</v>
      </c>
      <c r="C106" s="84">
        <v>3</v>
      </c>
      <c r="D106" s="29">
        <v>2</v>
      </c>
      <c r="E106" s="33">
        <v>2</v>
      </c>
      <c r="F106" s="33">
        <v>4</v>
      </c>
      <c r="G106" s="33">
        <v>1</v>
      </c>
      <c r="H106" s="33">
        <v>2</v>
      </c>
      <c r="I106" s="33">
        <v>2</v>
      </c>
      <c r="J106" s="33">
        <v>4</v>
      </c>
      <c r="K106" s="33">
        <v>0</v>
      </c>
      <c r="L106" s="33">
        <v>0</v>
      </c>
      <c r="M106" s="33">
        <v>1</v>
      </c>
      <c r="N106" s="33">
        <v>0</v>
      </c>
      <c r="O106" s="34">
        <f t="shared" si="12"/>
        <v>21</v>
      </c>
    </row>
    <row r="107" spans="1:15" ht="30" customHeight="1">
      <c r="A107" s="27"/>
      <c r="B107" s="15" t="s">
        <v>63</v>
      </c>
      <c r="C107" s="84">
        <v>10</v>
      </c>
      <c r="D107" s="29">
        <v>7</v>
      </c>
      <c r="E107" s="33">
        <v>11</v>
      </c>
      <c r="F107" s="33">
        <v>20</v>
      </c>
      <c r="G107" s="33">
        <v>10</v>
      </c>
      <c r="H107" s="33">
        <v>12</v>
      </c>
      <c r="I107" s="33">
        <v>9</v>
      </c>
      <c r="J107" s="33">
        <v>12</v>
      </c>
      <c r="K107" s="33">
        <v>13</v>
      </c>
      <c r="L107" s="33">
        <v>14</v>
      </c>
      <c r="M107" s="33">
        <v>12</v>
      </c>
      <c r="N107" s="33">
        <v>14</v>
      </c>
      <c r="O107" s="34">
        <f t="shared" si="12"/>
        <v>144</v>
      </c>
    </row>
    <row r="108" spans="1:15" ht="30" customHeight="1">
      <c r="A108" s="27"/>
      <c r="B108" s="15" t="s">
        <v>64</v>
      </c>
      <c r="C108" s="84">
        <v>4</v>
      </c>
      <c r="D108" s="29">
        <v>8</v>
      </c>
      <c r="E108" s="33">
        <v>9</v>
      </c>
      <c r="F108" s="33">
        <v>8</v>
      </c>
      <c r="G108" s="33">
        <v>3</v>
      </c>
      <c r="H108" s="33">
        <v>8</v>
      </c>
      <c r="I108" s="33">
        <v>3</v>
      </c>
      <c r="J108" s="33">
        <v>7</v>
      </c>
      <c r="K108" s="33">
        <v>4</v>
      </c>
      <c r="L108" s="33">
        <v>12</v>
      </c>
      <c r="M108" s="33">
        <v>13</v>
      </c>
      <c r="N108" s="33">
        <v>7</v>
      </c>
      <c r="O108" s="34">
        <f t="shared" si="12"/>
        <v>86</v>
      </c>
    </row>
    <row r="109" spans="1:15" ht="30" customHeight="1">
      <c r="A109" s="27"/>
      <c r="B109" s="15" t="s">
        <v>65</v>
      </c>
      <c r="C109" s="84">
        <v>12</v>
      </c>
      <c r="D109" s="29">
        <v>16</v>
      </c>
      <c r="E109" s="33">
        <v>8</v>
      </c>
      <c r="F109" s="33">
        <v>11</v>
      </c>
      <c r="G109" s="33">
        <v>20</v>
      </c>
      <c r="H109" s="35">
        <v>10</v>
      </c>
      <c r="I109" s="33">
        <v>12</v>
      </c>
      <c r="J109" s="33">
        <v>13</v>
      </c>
      <c r="K109" s="33">
        <v>18</v>
      </c>
      <c r="L109" s="33">
        <v>21</v>
      </c>
      <c r="M109" s="33">
        <v>17</v>
      </c>
      <c r="N109" s="33">
        <v>13</v>
      </c>
      <c r="O109" s="34">
        <f t="shared" si="12"/>
        <v>171</v>
      </c>
    </row>
    <row r="110" spans="1:15" ht="30" customHeight="1">
      <c r="A110" s="27"/>
      <c r="B110" s="15" t="s">
        <v>66</v>
      </c>
      <c r="C110" s="84">
        <v>3</v>
      </c>
      <c r="D110" s="29">
        <v>5</v>
      </c>
      <c r="E110" s="33">
        <v>12</v>
      </c>
      <c r="F110" s="33">
        <v>6</v>
      </c>
      <c r="G110" s="33">
        <v>6</v>
      </c>
      <c r="H110" s="33">
        <v>2</v>
      </c>
      <c r="I110" s="33">
        <v>8</v>
      </c>
      <c r="J110" s="33">
        <v>9</v>
      </c>
      <c r="K110" s="33">
        <v>5</v>
      </c>
      <c r="L110" s="33">
        <v>6</v>
      </c>
      <c r="M110" s="33">
        <v>5</v>
      </c>
      <c r="N110" s="33">
        <v>4</v>
      </c>
      <c r="O110" s="34">
        <f t="shared" si="12"/>
        <v>71</v>
      </c>
    </row>
    <row r="111" spans="1:15" ht="30" customHeight="1">
      <c r="A111" s="27"/>
      <c r="B111" s="15" t="s">
        <v>67</v>
      </c>
      <c r="C111" s="84">
        <v>3</v>
      </c>
      <c r="D111" s="29">
        <v>0</v>
      </c>
      <c r="E111" s="33">
        <v>3</v>
      </c>
      <c r="F111" s="33">
        <v>2</v>
      </c>
      <c r="G111" s="33">
        <v>2</v>
      </c>
      <c r="H111" s="33">
        <v>1</v>
      </c>
      <c r="I111" s="33">
        <v>2</v>
      </c>
      <c r="J111" s="33">
        <v>2</v>
      </c>
      <c r="K111" s="33">
        <v>2</v>
      </c>
      <c r="L111" s="33">
        <v>1</v>
      </c>
      <c r="M111" s="33">
        <v>4</v>
      </c>
      <c r="N111" s="33">
        <v>1</v>
      </c>
      <c r="O111" s="34">
        <f t="shared" si="12"/>
        <v>23</v>
      </c>
    </row>
    <row r="112" spans="1:15" ht="30" customHeight="1">
      <c r="A112" s="27"/>
      <c r="B112" s="5" t="s">
        <v>37</v>
      </c>
      <c r="C112" s="85">
        <f>SUM(C98:C111)</f>
        <v>136</v>
      </c>
      <c r="D112" s="85">
        <f>SUM(D98:D111)</f>
        <v>132</v>
      </c>
      <c r="E112" s="85">
        <f t="shared" ref="E112:O112" si="13">SUM(E98:E111)</f>
        <v>160</v>
      </c>
      <c r="F112" s="85">
        <f t="shared" si="13"/>
        <v>199</v>
      </c>
      <c r="G112" s="85">
        <f t="shared" si="13"/>
        <v>154</v>
      </c>
      <c r="H112" s="85">
        <f t="shared" si="13"/>
        <v>122</v>
      </c>
      <c r="I112" s="85">
        <f t="shared" si="13"/>
        <v>161</v>
      </c>
      <c r="J112" s="85">
        <f t="shared" si="13"/>
        <v>154</v>
      </c>
      <c r="K112" s="85">
        <f t="shared" si="13"/>
        <v>113</v>
      </c>
      <c r="L112" s="85">
        <f t="shared" si="13"/>
        <v>195</v>
      </c>
      <c r="M112" s="85">
        <f t="shared" si="13"/>
        <v>182</v>
      </c>
      <c r="N112" s="85">
        <f t="shared" si="13"/>
        <v>132</v>
      </c>
      <c r="O112" s="85">
        <f t="shared" si="13"/>
        <v>1840</v>
      </c>
    </row>
    <row r="114" spans="2:6" ht="15.75">
      <c r="B114" s="122" t="s">
        <v>133</v>
      </c>
      <c r="C114" s="122"/>
      <c r="D114" s="122"/>
      <c r="E114" s="122"/>
      <c r="F114" s="122"/>
    </row>
    <row r="115" spans="2:6" ht="15.75">
      <c r="B115" s="122" t="s">
        <v>132</v>
      </c>
      <c r="C115" s="122"/>
      <c r="D115" s="122"/>
      <c r="E115" s="122"/>
      <c r="F115" s="122"/>
    </row>
  </sheetData>
  <mergeCells count="20">
    <mergeCell ref="A4:A5"/>
    <mergeCell ref="B4:B5"/>
    <mergeCell ref="C4:N4"/>
    <mergeCell ref="O4:O5"/>
    <mergeCell ref="B2:J2"/>
    <mergeCell ref="B114:F114"/>
    <mergeCell ref="B115:F115"/>
    <mergeCell ref="O41:O42"/>
    <mergeCell ref="A6:A20"/>
    <mergeCell ref="B75:O75"/>
    <mergeCell ref="B95:O95"/>
    <mergeCell ref="A43:A57"/>
    <mergeCell ref="A58:A72"/>
    <mergeCell ref="A73:B73"/>
    <mergeCell ref="A39:N39"/>
    <mergeCell ref="A41:A42"/>
    <mergeCell ref="B41:B42"/>
    <mergeCell ref="C41:N41"/>
    <mergeCell ref="A21:A35"/>
    <mergeCell ref="A36:B3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61"/>
  <sheetViews>
    <sheetView rightToLeft="1" workbookViewId="0">
      <selection activeCell="O53" sqref="O53:O57"/>
    </sheetView>
  </sheetViews>
  <sheetFormatPr defaultColWidth="9.140625" defaultRowHeight="15.75"/>
  <cols>
    <col min="1" max="1" width="15.42578125" style="7" customWidth="1"/>
    <col min="2" max="2" width="34.42578125" style="7" customWidth="1"/>
    <col min="3" max="3" width="10.28515625" style="7" customWidth="1"/>
    <col min="4" max="4" width="10.5703125" style="7" customWidth="1"/>
    <col min="5" max="10" width="9.140625" style="7"/>
    <col min="11" max="11" width="11.85546875" style="7" customWidth="1"/>
    <col min="12" max="12" width="11.42578125" style="7" customWidth="1"/>
    <col min="13" max="13" width="11.140625" style="7" customWidth="1"/>
    <col min="14" max="14" width="11.7109375" style="7" customWidth="1"/>
    <col min="15" max="17" width="9.140625" style="7"/>
    <col min="18" max="18" width="9.140625" style="103"/>
    <col min="19" max="16384" width="9.140625" style="7"/>
  </cols>
  <sheetData>
    <row r="2" spans="1:21" ht="44.25" customHeight="1">
      <c r="B2" s="118" t="s">
        <v>597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25"/>
      <c r="N2" s="25"/>
    </row>
    <row r="4" spans="1:21" ht="40.5" customHeight="1">
      <c r="A4" s="124" t="s">
        <v>22</v>
      </c>
      <c r="B4" s="126" t="s">
        <v>119</v>
      </c>
      <c r="C4" s="124" t="s">
        <v>29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 t="s">
        <v>53</v>
      </c>
    </row>
    <row r="5" spans="1:21" ht="54.75" customHeight="1">
      <c r="A5" s="124"/>
      <c r="B5" s="126"/>
      <c r="C5" s="23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125"/>
    </row>
    <row r="6" spans="1:21" ht="44.25" customHeight="1">
      <c r="A6" s="129" t="s">
        <v>117</v>
      </c>
      <c r="B6" s="15" t="s">
        <v>68</v>
      </c>
      <c r="C6" s="84">
        <v>40</v>
      </c>
      <c r="D6" s="36">
        <v>37</v>
      </c>
      <c r="E6" s="36">
        <v>45</v>
      </c>
      <c r="F6" s="36">
        <v>34</v>
      </c>
      <c r="G6" s="36">
        <v>57</v>
      </c>
      <c r="H6" s="36">
        <v>46</v>
      </c>
      <c r="I6" s="36">
        <v>67</v>
      </c>
      <c r="J6" s="36">
        <v>70</v>
      </c>
      <c r="K6" s="36">
        <v>54</v>
      </c>
      <c r="L6" s="36">
        <v>102</v>
      </c>
      <c r="M6" s="36">
        <v>125</v>
      </c>
      <c r="N6" s="36">
        <v>110</v>
      </c>
      <c r="O6" s="34">
        <f>SUM(C6:N6)</f>
        <v>787</v>
      </c>
    </row>
    <row r="7" spans="1:21" ht="30" customHeight="1">
      <c r="A7" s="129"/>
      <c r="B7" s="15" t="s">
        <v>69</v>
      </c>
      <c r="C7" s="84">
        <v>175</v>
      </c>
      <c r="D7" s="36">
        <v>133</v>
      </c>
      <c r="E7" s="36">
        <v>165</v>
      </c>
      <c r="F7" s="36">
        <v>160</v>
      </c>
      <c r="G7" s="36">
        <v>219</v>
      </c>
      <c r="H7" s="36">
        <v>164</v>
      </c>
      <c r="I7" s="36">
        <v>180</v>
      </c>
      <c r="J7" s="36">
        <v>242</v>
      </c>
      <c r="K7" s="36">
        <v>159</v>
      </c>
      <c r="L7" s="36">
        <v>189</v>
      </c>
      <c r="M7" s="36">
        <v>208</v>
      </c>
      <c r="N7" s="36">
        <v>161</v>
      </c>
      <c r="O7" s="34">
        <f t="shared" ref="O7:O10" si="0">SUM(C7:N7)</f>
        <v>2155</v>
      </c>
      <c r="U7" s="115"/>
    </row>
    <row r="8" spans="1:21" ht="30" customHeight="1">
      <c r="A8" s="129"/>
      <c r="B8" s="15" t="s">
        <v>70</v>
      </c>
      <c r="C8" s="84">
        <v>136</v>
      </c>
      <c r="D8" s="36">
        <v>132</v>
      </c>
      <c r="E8" s="36">
        <v>129</v>
      </c>
      <c r="F8" s="36">
        <v>219</v>
      </c>
      <c r="G8" s="36">
        <v>197</v>
      </c>
      <c r="H8" s="36">
        <v>197</v>
      </c>
      <c r="I8" s="36">
        <v>172</v>
      </c>
      <c r="J8" s="36">
        <v>178</v>
      </c>
      <c r="K8" s="36">
        <v>162</v>
      </c>
      <c r="L8" s="36">
        <v>173</v>
      </c>
      <c r="M8" s="36">
        <v>140</v>
      </c>
      <c r="N8" s="36">
        <v>118</v>
      </c>
      <c r="O8" s="34">
        <f t="shared" si="0"/>
        <v>1953</v>
      </c>
    </row>
    <row r="9" spans="1:21" ht="30" customHeight="1">
      <c r="A9" s="129"/>
      <c r="B9" s="15" t="s">
        <v>71</v>
      </c>
      <c r="C9" s="84">
        <v>69</v>
      </c>
      <c r="D9" s="36">
        <v>61</v>
      </c>
      <c r="E9" s="36">
        <v>57</v>
      </c>
      <c r="F9" s="36">
        <v>61</v>
      </c>
      <c r="G9" s="36">
        <v>127</v>
      </c>
      <c r="H9" s="36">
        <v>56</v>
      </c>
      <c r="I9" s="36">
        <v>71</v>
      </c>
      <c r="J9" s="36">
        <v>60</v>
      </c>
      <c r="K9" s="36">
        <v>55</v>
      </c>
      <c r="L9" s="36">
        <v>70</v>
      </c>
      <c r="M9" s="36">
        <v>65</v>
      </c>
      <c r="N9" s="36">
        <v>104</v>
      </c>
      <c r="O9" s="34">
        <f t="shared" si="0"/>
        <v>856</v>
      </c>
    </row>
    <row r="10" spans="1:21" ht="30" customHeight="1">
      <c r="A10" s="129"/>
      <c r="B10" s="15" t="s">
        <v>72</v>
      </c>
      <c r="C10" s="84">
        <v>35</v>
      </c>
      <c r="D10" s="36">
        <v>39</v>
      </c>
      <c r="E10" s="36">
        <v>40</v>
      </c>
      <c r="F10" s="36">
        <v>52</v>
      </c>
      <c r="G10" s="36">
        <v>64</v>
      </c>
      <c r="H10" s="36">
        <v>52</v>
      </c>
      <c r="I10" s="36">
        <v>38</v>
      </c>
      <c r="J10" s="36">
        <v>59</v>
      </c>
      <c r="K10" s="36">
        <v>24</v>
      </c>
      <c r="L10" s="36">
        <v>40</v>
      </c>
      <c r="M10" s="36">
        <v>53</v>
      </c>
      <c r="N10" s="36">
        <v>37</v>
      </c>
      <c r="O10" s="34">
        <f t="shared" si="0"/>
        <v>533</v>
      </c>
    </row>
    <row r="11" spans="1:21" ht="30" customHeight="1">
      <c r="A11" s="129"/>
      <c r="B11" s="5" t="s">
        <v>31</v>
      </c>
      <c r="C11" s="89">
        <f>SUM(C6:C10)</f>
        <v>455</v>
      </c>
      <c r="D11" s="89">
        <f t="shared" ref="D11:O11" si="1">SUM(D6:D10)</f>
        <v>402</v>
      </c>
      <c r="E11" s="89">
        <f t="shared" si="1"/>
        <v>436</v>
      </c>
      <c r="F11" s="89">
        <f t="shared" si="1"/>
        <v>526</v>
      </c>
      <c r="G11" s="89">
        <f t="shared" si="1"/>
        <v>664</v>
      </c>
      <c r="H11" s="89">
        <f t="shared" si="1"/>
        <v>515</v>
      </c>
      <c r="I11" s="89">
        <f t="shared" si="1"/>
        <v>528</v>
      </c>
      <c r="J11" s="89">
        <f t="shared" si="1"/>
        <v>609</v>
      </c>
      <c r="K11" s="89">
        <f t="shared" si="1"/>
        <v>454</v>
      </c>
      <c r="L11" s="89">
        <f t="shared" si="1"/>
        <v>574</v>
      </c>
      <c r="M11" s="89">
        <f t="shared" si="1"/>
        <v>591</v>
      </c>
      <c r="N11" s="89">
        <f t="shared" ref="N11" si="2">SUM(N6:N10)</f>
        <v>530</v>
      </c>
      <c r="O11" s="89">
        <f t="shared" si="1"/>
        <v>6284</v>
      </c>
    </row>
    <row r="12" spans="1:21" ht="30" customHeight="1">
      <c r="A12" s="129" t="s">
        <v>27</v>
      </c>
      <c r="B12" s="15" t="s">
        <v>68</v>
      </c>
      <c r="C12" s="90">
        <v>45</v>
      </c>
      <c r="D12" s="36">
        <v>38</v>
      </c>
      <c r="E12" s="36">
        <v>54</v>
      </c>
      <c r="F12" s="36">
        <v>56</v>
      </c>
      <c r="G12" s="36">
        <v>58</v>
      </c>
      <c r="H12" s="36">
        <v>49</v>
      </c>
      <c r="I12" s="36">
        <v>69</v>
      </c>
      <c r="J12" s="36">
        <v>95</v>
      </c>
      <c r="K12" s="36">
        <v>63</v>
      </c>
      <c r="L12" s="36">
        <v>118</v>
      </c>
      <c r="M12" s="36">
        <v>142</v>
      </c>
      <c r="N12" s="36">
        <v>157</v>
      </c>
      <c r="O12" s="34">
        <f>SUM(C12:N12)</f>
        <v>944</v>
      </c>
    </row>
    <row r="13" spans="1:21" ht="30" customHeight="1">
      <c r="A13" s="129"/>
      <c r="B13" s="15" t="s">
        <v>69</v>
      </c>
      <c r="C13" s="90">
        <v>157</v>
      </c>
      <c r="D13" s="36">
        <v>152</v>
      </c>
      <c r="E13" s="36">
        <v>195</v>
      </c>
      <c r="F13" s="36">
        <v>186</v>
      </c>
      <c r="G13" s="36">
        <v>203</v>
      </c>
      <c r="H13" s="36">
        <v>184</v>
      </c>
      <c r="I13" s="36">
        <v>211</v>
      </c>
      <c r="J13" s="36">
        <v>276</v>
      </c>
      <c r="K13" s="36">
        <v>177</v>
      </c>
      <c r="L13" s="36">
        <v>209</v>
      </c>
      <c r="M13" s="36">
        <v>214</v>
      </c>
      <c r="N13" s="36">
        <v>177</v>
      </c>
      <c r="O13" s="34">
        <f t="shared" ref="O13:O16" si="3">SUM(C13:N13)</f>
        <v>2341</v>
      </c>
    </row>
    <row r="14" spans="1:21" ht="30" customHeight="1">
      <c r="A14" s="129"/>
      <c r="B14" s="15" t="s">
        <v>70</v>
      </c>
      <c r="C14" s="90">
        <v>151</v>
      </c>
      <c r="D14" s="36">
        <v>149</v>
      </c>
      <c r="E14" s="36">
        <v>130</v>
      </c>
      <c r="F14" s="36">
        <v>262</v>
      </c>
      <c r="G14" s="36">
        <v>220</v>
      </c>
      <c r="H14" s="36">
        <v>206</v>
      </c>
      <c r="I14" s="36">
        <v>189</v>
      </c>
      <c r="J14" s="36">
        <v>162</v>
      </c>
      <c r="K14" s="36">
        <v>155</v>
      </c>
      <c r="L14" s="36">
        <v>181</v>
      </c>
      <c r="M14" s="36">
        <v>172</v>
      </c>
      <c r="N14" s="36">
        <v>150</v>
      </c>
      <c r="O14" s="34">
        <f t="shared" si="3"/>
        <v>2127</v>
      </c>
    </row>
    <row r="15" spans="1:21" ht="30" customHeight="1">
      <c r="A15" s="129"/>
      <c r="B15" s="15" t="s">
        <v>71</v>
      </c>
      <c r="C15" s="90">
        <v>62</v>
      </c>
      <c r="D15" s="36">
        <v>60</v>
      </c>
      <c r="E15" s="36">
        <v>70</v>
      </c>
      <c r="F15" s="36">
        <v>66</v>
      </c>
      <c r="G15" s="36">
        <v>95</v>
      </c>
      <c r="H15" s="36">
        <v>67</v>
      </c>
      <c r="I15" s="36">
        <v>90</v>
      </c>
      <c r="J15" s="36">
        <v>51</v>
      </c>
      <c r="K15" s="36">
        <v>40</v>
      </c>
      <c r="L15" s="36">
        <v>68</v>
      </c>
      <c r="M15" s="36">
        <v>63</v>
      </c>
      <c r="N15" s="36">
        <v>87</v>
      </c>
      <c r="O15" s="34">
        <f t="shared" si="3"/>
        <v>819</v>
      </c>
    </row>
    <row r="16" spans="1:21" ht="30" customHeight="1">
      <c r="A16" s="129"/>
      <c r="B16" s="15" t="s">
        <v>72</v>
      </c>
      <c r="C16" s="90">
        <v>32</v>
      </c>
      <c r="D16" s="36">
        <v>34</v>
      </c>
      <c r="E16" s="36">
        <v>44</v>
      </c>
      <c r="F16" s="36">
        <v>54</v>
      </c>
      <c r="G16" s="36">
        <v>35</v>
      </c>
      <c r="H16" s="36">
        <v>47</v>
      </c>
      <c r="I16" s="36">
        <v>45</v>
      </c>
      <c r="J16" s="36">
        <v>47</v>
      </c>
      <c r="K16" s="36">
        <v>21</v>
      </c>
      <c r="L16" s="36">
        <v>44</v>
      </c>
      <c r="M16" s="36">
        <v>40</v>
      </c>
      <c r="N16" s="36">
        <v>46</v>
      </c>
      <c r="O16" s="34">
        <f t="shared" si="3"/>
        <v>489</v>
      </c>
    </row>
    <row r="17" spans="1:18" ht="28.5" customHeight="1">
      <c r="A17" s="129"/>
      <c r="B17" s="5" t="s">
        <v>32</v>
      </c>
      <c r="C17" s="89">
        <f>SUM(C12:C16)</f>
        <v>447</v>
      </c>
      <c r="D17" s="89">
        <f t="shared" ref="D17:O17" si="4">SUM(D12:D16)</f>
        <v>433</v>
      </c>
      <c r="E17" s="89">
        <f t="shared" si="4"/>
        <v>493</v>
      </c>
      <c r="F17" s="89">
        <f t="shared" si="4"/>
        <v>624</v>
      </c>
      <c r="G17" s="89">
        <f t="shared" si="4"/>
        <v>611</v>
      </c>
      <c r="H17" s="89">
        <f t="shared" si="4"/>
        <v>553</v>
      </c>
      <c r="I17" s="89">
        <f t="shared" si="4"/>
        <v>604</v>
      </c>
      <c r="J17" s="89">
        <f t="shared" si="4"/>
        <v>631</v>
      </c>
      <c r="K17" s="89">
        <f t="shared" si="4"/>
        <v>456</v>
      </c>
      <c r="L17" s="89">
        <f t="shared" si="4"/>
        <v>620</v>
      </c>
      <c r="M17" s="89">
        <f t="shared" si="4"/>
        <v>631</v>
      </c>
      <c r="N17" s="89">
        <f t="shared" ref="N17" si="5">SUM(N12:N16)</f>
        <v>617</v>
      </c>
      <c r="O17" s="89">
        <f t="shared" si="4"/>
        <v>6720</v>
      </c>
    </row>
    <row r="18" spans="1:18" ht="27.75" customHeight="1">
      <c r="A18" s="166" t="s">
        <v>18</v>
      </c>
      <c r="B18" s="166"/>
      <c r="C18" s="167">
        <f>C17+C11</f>
        <v>902</v>
      </c>
      <c r="D18" s="167">
        <f t="shared" ref="D18:O18" si="6">D17+D11</f>
        <v>835</v>
      </c>
      <c r="E18" s="167">
        <f t="shared" si="6"/>
        <v>929</v>
      </c>
      <c r="F18" s="167">
        <f t="shared" si="6"/>
        <v>1150</v>
      </c>
      <c r="G18" s="167">
        <f t="shared" si="6"/>
        <v>1275</v>
      </c>
      <c r="H18" s="167">
        <f t="shared" si="6"/>
        <v>1068</v>
      </c>
      <c r="I18" s="167">
        <f t="shared" si="6"/>
        <v>1132</v>
      </c>
      <c r="J18" s="167">
        <f t="shared" si="6"/>
        <v>1240</v>
      </c>
      <c r="K18" s="167">
        <f t="shared" si="6"/>
        <v>910</v>
      </c>
      <c r="L18" s="167">
        <f t="shared" si="6"/>
        <v>1194</v>
      </c>
      <c r="M18" s="167">
        <f t="shared" si="6"/>
        <v>1222</v>
      </c>
      <c r="N18" s="167">
        <f t="shared" si="6"/>
        <v>1147</v>
      </c>
      <c r="O18" s="167">
        <f t="shared" si="6"/>
        <v>13004</v>
      </c>
    </row>
    <row r="21" spans="1:18" ht="44.25" customHeight="1">
      <c r="B21" s="118" t="s">
        <v>572</v>
      </c>
      <c r="C21" s="118"/>
      <c r="D21" s="118"/>
      <c r="E21" s="118"/>
      <c r="F21" s="118"/>
      <c r="G21" s="118"/>
      <c r="H21" s="118"/>
      <c r="I21" s="118"/>
      <c r="J21" s="118"/>
      <c r="K21" s="118"/>
      <c r="L21" s="25"/>
      <c r="M21" s="25"/>
      <c r="N21" s="25"/>
    </row>
    <row r="23" spans="1:18" s="146" customFormat="1" ht="40.5" customHeight="1">
      <c r="A23" s="143" t="s">
        <v>22</v>
      </c>
      <c r="B23" s="144" t="s">
        <v>119</v>
      </c>
      <c r="C23" s="143" t="s">
        <v>29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5" t="s">
        <v>53</v>
      </c>
      <c r="R23" s="154"/>
    </row>
    <row r="24" spans="1:18" s="146" customFormat="1" ht="54.75" customHeight="1">
      <c r="A24" s="143"/>
      <c r="B24" s="144"/>
      <c r="C24" s="147" t="s">
        <v>0</v>
      </c>
      <c r="D24" s="147" t="s">
        <v>1</v>
      </c>
      <c r="E24" s="147" t="s">
        <v>2</v>
      </c>
      <c r="F24" s="147" t="s">
        <v>3</v>
      </c>
      <c r="G24" s="147" t="s">
        <v>4</v>
      </c>
      <c r="H24" s="147" t="s">
        <v>5</v>
      </c>
      <c r="I24" s="147" t="s">
        <v>6</v>
      </c>
      <c r="J24" s="147" t="s">
        <v>7</v>
      </c>
      <c r="K24" s="147" t="s">
        <v>8</v>
      </c>
      <c r="L24" s="147" t="s">
        <v>9</v>
      </c>
      <c r="M24" s="147" t="s">
        <v>10</v>
      </c>
      <c r="N24" s="147" t="s">
        <v>11</v>
      </c>
      <c r="O24" s="145"/>
      <c r="R24" s="154"/>
    </row>
    <row r="25" spans="1:18" s="146" customFormat="1" ht="44.25" customHeight="1">
      <c r="A25" s="132" t="s">
        <v>117</v>
      </c>
      <c r="B25" s="15" t="s">
        <v>68</v>
      </c>
      <c r="C25" s="90">
        <v>2</v>
      </c>
      <c r="D25" s="33">
        <v>1</v>
      </c>
      <c r="E25" s="33">
        <v>2</v>
      </c>
      <c r="F25" s="33">
        <v>3</v>
      </c>
      <c r="G25" s="33">
        <v>1</v>
      </c>
      <c r="H25" s="33">
        <v>0</v>
      </c>
      <c r="I25" s="33">
        <v>2</v>
      </c>
      <c r="J25" s="33">
        <v>0</v>
      </c>
      <c r="K25" s="33">
        <v>2</v>
      </c>
      <c r="L25" s="33">
        <v>9</v>
      </c>
      <c r="M25" s="33">
        <v>4</v>
      </c>
      <c r="N25" s="33">
        <v>1</v>
      </c>
      <c r="O25" s="34">
        <f>SUM(C25:N25)</f>
        <v>27</v>
      </c>
      <c r="R25" s="154"/>
    </row>
    <row r="26" spans="1:18" s="146" customFormat="1" ht="30" customHeight="1">
      <c r="A26" s="133"/>
      <c r="B26" s="15" t="s">
        <v>69</v>
      </c>
      <c r="C26" s="90">
        <v>77</v>
      </c>
      <c r="D26" s="33">
        <v>63</v>
      </c>
      <c r="E26" s="33">
        <v>55</v>
      </c>
      <c r="F26" s="33">
        <v>39</v>
      </c>
      <c r="G26" s="33">
        <v>45</v>
      </c>
      <c r="H26" s="33">
        <v>39</v>
      </c>
      <c r="I26" s="33">
        <v>47</v>
      </c>
      <c r="J26" s="33">
        <v>42</v>
      </c>
      <c r="K26" s="33">
        <v>32</v>
      </c>
      <c r="L26" s="33">
        <v>60</v>
      </c>
      <c r="M26" s="33">
        <v>45</v>
      </c>
      <c r="N26" s="33">
        <v>47</v>
      </c>
      <c r="O26" s="34">
        <f t="shared" ref="O26:O29" si="7">SUM(C26:N26)</f>
        <v>591</v>
      </c>
      <c r="Q26" s="153"/>
      <c r="R26" s="154"/>
    </row>
    <row r="27" spans="1:18" s="146" customFormat="1" ht="30" customHeight="1">
      <c r="A27" s="133"/>
      <c r="B27" s="15" t="s">
        <v>70</v>
      </c>
      <c r="C27" s="90">
        <v>38</v>
      </c>
      <c r="D27" s="33">
        <v>44</v>
      </c>
      <c r="E27" s="33">
        <v>38</v>
      </c>
      <c r="F27" s="33">
        <v>34</v>
      </c>
      <c r="G27" s="33">
        <v>25</v>
      </c>
      <c r="H27" s="33">
        <v>28</v>
      </c>
      <c r="I27" s="33">
        <v>30</v>
      </c>
      <c r="J27" s="33">
        <v>16</v>
      </c>
      <c r="K27" s="33">
        <v>23</v>
      </c>
      <c r="L27" s="33">
        <v>21</v>
      </c>
      <c r="M27" s="33">
        <v>27</v>
      </c>
      <c r="N27" s="33">
        <v>32</v>
      </c>
      <c r="O27" s="34">
        <f t="shared" si="7"/>
        <v>356</v>
      </c>
      <c r="R27" s="154"/>
    </row>
    <row r="28" spans="1:18" s="146" customFormat="1" ht="30" customHeight="1">
      <c r="A28" s="133"/>
      <c r="B28" s="15" t="s">
        <v>71</v>
      </c>
      <c r="C28" s="90">
        <v>15</v>
      </c>
      <c r="D28" s="33">
        <v>15</v>
      </c>
      <c r="E28" s="33">
        <v>13</v>
      </c>
      <c r="F28" s="33">
        <v>14</v>
      </c>
      <c r="G28" s="33">
        <v>14</v>
      </c>
      <c r="H28" s="33">
        <v>12</v>
      </c>
      <c r="I28" s="33">
        <v>7</v>
      </c>
      <c r="J28" s="33">
        <v>6</v>
      </c>
      <c r="K28" s="33">
        <v>9</v>
      </c>
      <c r="L28" s="33">
        <v>11</v>
      </c>
      <c r="M28" s="33">
        <v>12</v>
      </c>
      <c r="N28" s="33">
        <v>20</v>
      </c>
      <c r="O28" s="34">
        <f t="shared" si="7"/>
        <v>148</v>
      </c>
      <c r="R28" s="154"/>
    </row>
    <row r="29" spans="1:18" s="146" customFormat="1" ht="30" customHeight="1">
      <c r="A29" s="133"/>
      <c r="B29" s="15" t="s">
        <v>72</v>
      </c>
      <c r="C29" s="90">
        <v>18</v>
      </c>
      <c r="D29" s="33">
        <v>24</v>
      </c>
      <c r="E29" s="33">
        <v>26</v>
      </c>
      <c r="F29" s="33">
        <v>20</v>
      </c>
      <c r="G29" s="33">
        <v>22</v>
      </c>
      <c r="H29" s="33">
        <v>17</v>
      </c>
      <c r="I29" s="33">
        <v>21</v>
      </c>
      <c r="J29" s="33">
        <v>23</v>
      </c>
      <c r="K29" s="33">
        <v>7</v>
      </c>
      <c r="L29" s="33">
        <v>23</v>
      </c>
      <c r="M29" s="33">
        <v>18</v>
      </c>
      <c r="N29" s="33">
        <v>17</v>
      </c>
      <c r="O29" s="34">
        <f t="shared" si="7"/>
        <v>236</v>
      </c>
      <c r="R29" s="154"/>
    </row>
    <row r="30" spans="1:18" s="146" customFormat="1" ht="30" customHeight="1">
      <c r="A30" s="133"/>
      <c r="B30" s="162" t="s">
        <v>33</v>
      </c>
      <c r="C30" s="165">
        <f>SUM(C25:C29)</f>
        <v>150</v>
      </c>
      <c r="D30" s="165">
        <f t="shared" ref="D30:O30" si="8">SUM(D25:D29)</f>
        <v>147</v>
      </c>
      <c r="E30" s="165">
        <f t="shared" si="8"/>
        <v>134</v>
      </c>
      <c r="F30" s="165">
        <f t="shared" si="8"/>
        <v>110</v>
      </c>
      <c r="G30" s="165">
        <f t="shared" si="8"/>
        <v>107</v>
      </c>
      <c r="H30" s="165">
        <f t="shared" si="8"/>
        <v>96</v>
      </c>
      <c r="I30" s="165">
        <f t="shared" si="8"/>
        <v>107</v>
      </c>
      <c r="J30" s="165">
        <f t="shared" si="8"/>
        <v>87</v>
      </c>
      <c r="K30" s="165">
        <f t="shared" si="8"/>
        <v>73</v>
      </c>
      <c r="L30" s="165">
        <f t="shared" si="8"/>
        <v>124</v>
      </c>
      <c r="M30" s="165">
        <f t="shared" si="8"/>
        <v>106</v>
      </c>
      <c r="N30" s="165">
        <f t="shared" si="8"/>
        <v>117</v>
      </c>
      <c r="O30" s="165">
        <f t="shared" si="8"/>
        <v>1358</v>
      </c>
      <c r="R30" s="154"/>
    </row>
    <row r="31" spans="1:18" s="146" customFormat="1" ht="30" customHeight="1">
      <c r="A31" s="129" t="s">
        <v>27</v>
      </c>
      <c r="B31" s="15" t="s">
        <v>68</v>
      </c>
      <c r="C31" s="90">
        <v>3</v>
      </c>
      <c r="D31" s="33">
        <v>4</v>
      </c>
      <c r="E31" s="33">
        <v>8</v>
      </c>
      <c r="F31" s="33">
        <v>4</v>
      </c>
      <c r="G31" s="33">
        <v>1</v>
      </c>
      <c r="H31" s="33">
        <v>4</v>
      </c>
      <c r="I31" s="33">
        <v>6</v>
      </c>
      <c r="J31" s="33">
        <v>3</v>
      </c>
      <c r="K31" s="33">
        <v>5</v>
      </c>
      <c r="L31" s="33">
        <v>8</v>
      </c>
      <c r="M31" s="33">
        <v>3</v>
      </c>
      <c r="N31" s="33">
        <v>6</v>
      </c>
      <c r="O31" s="34">
        <f>SUM(C31:N31)</f>
        <v>55</v>
      </c>
      <c r="R31" s="154"/>
    </row>
    <row r="32" spans="1:18" s="146" customFormat="1" ht="30" customHeight="1">
      <c r="A32" s="129"/>
      <c r="B32" s="15" t="s">
        <v>69</v>
      </c>
      <c r="C32" s="90">
        <v>70</v>
      </c>
      <c r="D32" s="33">
        <v>42</v>
      </c>
      <c r="E32" s="33">
        <v>80</v>
      </c>
      <c r="F32" s="33">
        <v>60</v>
      </c>
      <c r="G32" s="33">
        <v>49</v>
      </c>
      <c r="H32" s="33">
        <v>43</v>
      </c>
      <c r="I32" s="33">
        <v>53</v>
      </c>
      <c r="J32" s="33">
        <v>48</v>
      </c>
      <c r="K32" s="33">
        <v>50</v>
      </c>
      <c r="L32" s="33">
        <v>67</v>
      </c>
      <c r="M32" s="33">
        <v>66</v>
      </c>
      <c r="N32" s="33">
        <v>45</v>
      </c>
      <c r="O32" s="34">
        <f t="shared" ref="O32:O35" si="9">SUM(C32:N32)</f>
        <v>673</v>
      </c>
      <c r="R32" s="154"/>
    </row>
    <row r="33" spans="1:18" s="146" customFormat="1" ht="30" customHeight="1">
      <c r="A33" s="129"/>
      <c r="B33" s="15" t="s">
        <v>70</v>
      </c>
      <c r="C33" s="90">
        <v>39</v>
      </c>
      <c r="D33" s="33">
        <v>47</v>
      </c>
      <c r="E33" s="33">
        <v>47</v>
      </c>
      <c r="F33" s="33">
        <v>47</v>
      </c>
      <c r="G33" s="33">
        <v>43</v>
      </c>
      <c r="H33" s="33">
        <v>38</v>
      </c>
      <c r="I33" s="33">
        <v>28</v>
      </c>
      <c r="J33" s="33">
        <v>40</v>
      </c>
      <c r="K33" s="33">
        <v>28</v>
      </c>
      <c r="L33" s="33">
        <v>25</v>
      </c>
      <c r="M33" s="33">
        <v>31</v>
      </c>
      <c r="N33" s="33">
        <v>25</v>
      </c>
      <c r="O33" s="34">
        <f t="shared" si="9"/>
        <v>438</v>
      </c>
      <c r="R33" s="154"/>
    </row>
    <row r="34" spans="1:18" s="146" customFormat="1" ht="30" customHeight="1">
      <c r="A34" s="129"/>
      <c r="B34" s="15" t="s">
        <v>71</v>
      </c>
      <c r="C34" s="90">
        <v>13</v>
      </c>
      <c r="D34" s="33">
        <v>9</v>
      </c>
      <c r="E34" s="33">
        <v>17</v>
      </c>
      <c r="F34" s="33">
        <v>10</v>
      </c>
      <c r="G34" s="33">
        <v>20</v>
      </c>
      <c r="H34" s="33">
        <v>18</v>
      </c>
      <c r="I34" s="33">
        <v>15</v>
      </c>
      <c r="J34" s="33">
        <v>16</v>
      </c>
      <c r="K34" s="33">
        <v>15</v>
      </c>
      <c r="L34" s="33">
        <v>17</v>
      </c>
      <c r="M34" s="33">
        <v>13</v>
      </c>
      <c r="N34" s="33">
        <v>16</v>
      </c>
      <c r="O34" s="34">
        <f t="shared" si="9"/>
        <v>179</v>
      </c>
      <c r="R34" s="154"/>
    </row>
    <row r="35" spans="1:18" s="146" customFormat="1" ht="30" customHeight="1">
      <c r="A35" s="129"/>
      <c r="B35" s="15" t="s">
        <v>72</v>
      </c>
      <c r="C35" s="90">
        <v>29</v>
      </c>
      <c r="D35" s="33">
        <v>26</v>
      </c>
      <c r="E35" s="33">
        <v>32</v>
      </c>
      <c r="F35" s="33">
        <v>29</v>
      </c>
      <c r="G35" s="33">
        <v>20</v>
      </c>
      <c r="H35" s="33">
        <v>20</v>
      </c>
      <c r="I35" s="33">
        <v>17</v>
      </c>
      <c r="J35" s="33">
        <v>24</v>
      </c>
      <c r="K35" s="33">
        <v>14</v>
      </c>
      <c r="L35" s="33">
        <v>18</v>
      </c>
      <c r="M35" s="33">
        <v>22</v>
      </c>
      <c r="N35" s="33">
        <v>26</v>
      </c>
      <c r="O35" s="34">
        <f t="shared" si="9"/>
        <v>277</v>
      </c>
      <c r="R35" s="104"/>
    </row>
    <row r="36" spans="1:18" s="146" customFormat="1" ht="28.5" customHeight="1">
      <c r="A36" s="129"/>
      <c r="B36" s="162" t="s">
        <v>34</v>
      </c>
      <c r="C36" s="165">
        <f>SUM(C31:C35)</f>
        <v>154</v>
      </c>
      <c r="D36" s="165">
        <f t="shared" ref="D36:O36" si="10">SUM(D31:D35)</f>
        <v>128</v>
      </c>
      <c r="E36" s="165">
        <f t="shared" si="10"/>
        <v>184</v>
      </c>
      <c r="F36" s="165">
        <f t="shared" si="10"/>
        <v>150</v>
      </c>
      <c r="G36" s="165">
        <f t="shared" si="10"/>
        <v>133</v>
      </c>
      <c r="H36" s="165">
        <f t="shared" si="10"/>
        <v>123</v>
      </c>
      <c r="I36" s="165">
        <f t="shared" si="10"/>
        <v>119</v>
      </c>
      <c r="J36" s="165">
        <f t="shared" si="10"/>
        <v>131</v>
      </c>
      <c r="K36" s="165">
        <f t="shared" si="10"/>
        <v>112</v>
      </c>
      <c r="L36" s="165">
        <f t="shared" si="10"/>
        <v>135</v>
      </c>
      <c r="M36" s="165">
        <f t="shared" si="10"/>
        <v>135</v>
      </c>
      <c r="N36" s="165">
        <f t="shared" si="10"/>
        <v>118</v>
      </c>
      <c r="O36" s="165">
        <f t="shared" si="10"/>
        <v>1622</v>
      </c>
      <c r="R36" s="154"/>
    </row>
    <row r="37" spans="1:18" s="146" customFormat="1" ht="27.75" customHeight="1">
      <c r="A37" s="163" t="s">
        <v>35</v>
      </c>
      <c r="B37" s="163"/>
      <c r="C37" s="164">
        <f t="shared" ref="C37:O37" si="11">C30+C36</f>
        <v>304</v>
      </c>
      <c r="D37" s="164">
        <f t="shared" si="11"/>
        <v>275</v>
      </c>
      <c r="E37" s="164">
        <f t="shared" si="11"/>
        <v>318</v>
      </c>
      <c r="F37" s="164">
        <f t="shared" si="11"/>
        <v>260</v>
      </c>
      <c r="G37" s="164">
        <f t="shared" si="11"/>
        <v>240</v>
      </c>
      <c r="H37" s="164">
        <f t="shared" si="11"/>
        <v>219</v>
      </c>
      <c r="I37" s="164">
        <f t="shared" si="11"/>
        <v>226</v>
      </c>
      <c r="J37" s="164">
        <f t="shared" si="11"/>
        <v>218</v>
      </c>
      <c r="K37" s="164">
        <f t="shared" si="11"/>
        <v>185</v>
      </c>
      <c r="L37" s="164">
        <f t="shared" si="11"/>
        <v>259</v>
      </c>
      <c r="M37" s="164">
        <f t="shared" si="11"/>
        <v>241</v>
      </c>
      <c r="N37" s="164">
        <f t="shared" si="11"/>
        <v>235</v>
      </c>
      <c r="O37" s="164">
        <f t="shared" si="11"/>
        <v>2980</v>
      </c>
      <c r="R37" s="154"/>
    </row>
    <row r="38" spans="1:18" ht="16.5" customHeight="1"/>
    <row r="39" spans="1:18" ht="32.25" customHeight="1">
      <c r="B39" s="118" t="s">
        <v>573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1" spans="1:18" ht="60.75" customHeight="1">
      <c r="A41" s="27"/>
      <c r="B41" s="13" t="s">
        <v>126</v>
      </c>
      <c r="C41" s="23" t="s">
        <v>0</v>
      </c>
      <c r="D41" s="23" t="s">
        <v>1</v>
      </c>
      <c r="E41" s="23" t="s">
        <v>2</v>
      </c>
      <c r="F41" s="23" t="s">
        <v>3</v>
      </c>
      <c r="G41" s="23" t="s">
        <v>4</v>
      </c>
      <c r="H41" s="23" t="s">
        <v>5</v>
      </c>
      <c r="I41" s="23" t="s">
        <v>6</v>
      </c>
      <c r="J41" s="23" t="s">
        <v>7</v>
      </c>
      <c r="K41" s="23" t="s">
        <v>8</v>
      </c>
      <c r="L41" s="23" t="s">
        <v>9</v>
      </c>
      <c r="M41" s="23" t="s">
        <v>10</v>
      </c>
      <c r="N41" s="23" t="s">
        <v>11</v>
      </c>
      <c r="O41" s="76" t="s">
        <v>53</v>
      </c>
    </row>
    <row r="42" spans="1:18" ht="30" customHeight="1">
      <c r="A42" s="27"/>
      <c r="B42" s="15" t="s">
        <v>68</v>
      </c>
      <c r="C42" s="90">
        <v>30</v>
      </c>
      <c r="D42" s="33">
        <v>26</v>
      </c>
      <c r="E42" s="33">
        <v>18</v>
      </c>
      <c r="F42" s="33">
        <v>32</v>
      </c>
      <c r="G42" s="33">
        <v>41</v>
      </c>
      <c r="H42" s="33">
        <v>23</v>
      </c>
      <c r="I42" s="33">
        <v>22</v>
      </c>
      <c r="J42" s="33">
        <v>34</v>
      </c>
      <c r="K42" s="33">
        <v>31</v>
      </c>
      <c r="L42" s="33">
        <v>41</v>
      </c>
      <c r="M42" s="33">
        <v>33</v>
      </c>
      <c r="N42" s="33">
        <v>39</v>
      </c>
      <c r="O42" s="34">
        <f>SUM(C42:N42)</f>
        <v>370</v>
      </c>
    </row>
    <row r="43" spans="1:18" ht="30" customHeight="1">
      <c r="A43" s="27"/>
      <c r="B43" s="15" t="s">
        <v>69</v>
      </c>
      <c r="C43" s="90">
        <v>145</v>
      </c>
      <c r="D43" s="33">
        <v>106</v>
      </c>
      <c r="E43" s="33">
        <v>180</v>
      </c>
      <c r="F43" s="33">
        <v>153</v>
      </c>
      <c r="G43" s="33">
        <v>177</v>
      </c>
      <c r="H43" s="33">
        <v>147</v>
      </c>
      <c r="I43" s="33">
        <v>172</v>
      </c>
      <c r="J43" s="33">
        <v>207</v>
      </c>
      <c r="K43" s="33">
        <v>149</v>
      </c>
      <c r="L43" s="33">
        <v>214</v>
      </c>
      <c r="M43" s="33">
        <v>148</v>
      </c>
      <c r="N43" s="33">
        <v>130</v>
      </c>
      <c r="O43" s="34">
        <f t="shared" ref="O43:O46" si="12">SUM(C43:N43)</f>
        <v>1928</v>
      </c>
    </row>
    <row r="44" spans="1:18" ht="30" customHeight="1">
      <c r="A44" s="27"/>
      <c r="B44" s="15" t="s">
        <v>70</v>
      </c>
      <c r="C44" s="90">
        <v>125</v>
      </c>
      <c r="D44" s="33">
        <v>102</v>
      </c>
      <c r="E44" s="33">
        <v>117</v>
      </c>
      <c r="F44" s="33">
        <v>115</v>
      </c>
      <c r="G44" s="33">
        <v>161</v>
      </c>
      <c r="H44" s="33">
        <v>119</v>
      </c>
      <c r="I44" s="33">
        <v>165</v>
      </c>
      <c r="J44" s="33">
        <v>199</v>
      </c>
      <c r="K44" s="33">
        <v>153</v>
      </c>
      <c r="L44" s="33">
        <v>137</v>
      </c>
      <c r="M44" s="33">
        <v>93</v>
      </c>
      <c r="N44" s="33">
        <v>123</v>
      </c>
      <c r="O44" s="34">
        <f t="shared" si="12"/>
        <v>1609</v>
      </c>
    </row>
    <row r="45" spans="1:18" ht="30" customHeight="1">
      <c r="A45" s="27"/>
      <c r="B45" s="15" t="s">
        <v>71</v>
      </c>
      <c r="C45" s="90">
        <v>50</v>
      </c>
      <c r="D45" s="33">
        <v>35</v>
      </c>
      <c r="E45" s="33">
        <v>55</v>
      </c>
      <c r="F45" s="33">
        <v>56</v>
      </c>
      <c r="G45" s="33">
        <v>73</v>
      </c>
      <c r="H45" s="33">
        <v>38</v>
      </c>
      <c r="I45" s="33">
        <v>70</v>
      </c>
      <c r="J45" s="33">
        <v>75</v>
      </c>
      <c r="K45" s="33">
        <v>49</v>
      </c>
      <c r="L45" s="33">
        <v>65</v>
      </c>
      <c r="M45" s="33">
        <v>55</v>
      </c>
      <c r="N45" s="33">
        <v>58</v>
      </c>
      <c r="O45" s="34">
        <f t="shared" si="12"/>
        <v>679</v>
      </c>
    </row>
    <row r="46" spans="1:18" ht="30" customHeight="1">
      <c r="A46" s="27"/>
      <c r="B46" s="15" t="s">
        <v>72</v>
      </c>
      <c r="C46" s="90">
        <v>17</v>
      </c>
      <c r="D46" s="33">
        <v>32</v>
      </c>
      <c r="E46" s="33">
        <v>15</v>
      </c>
      <c r="F46" s="33">
        <v>38</v>
      </c>
      <c r="G46" s="33">
        <v>30</v>
      </c>
      <c r="H46" s="33">
        <v>29</v>
      </c>
      <c r="I46" s="33">
        <v>34</v>
      </c>
      <c r="J46" s="33">
        <v>55</v>
      </c>
      <c r="K46" s="33">
        <v>37</v>
      </c>
      <c r="L46" s="33">
        <v>55</v>
      </c>
      <c r="M46" s="33">
        <v>41</v>
      </c>
      <c r="N46" s="33">
        <v>29</v>
      </c>
      <c r="O46" s="34">
        <f t="shared" si="12"/>
        <v>412</v>
      </c>
    </row>
    <row r="47" spans="1:18" ht="31.5" customHeight="1">
      <c r="A47" s="27"/>
      <c r="B47" s="5" t="s">
        <v>36</v>
      </c>
      <c r="C47" s="91">
        <f>SUM(C42:C46)</f>
        <v>367</v>
      </c>
      <c r="D47" s="91">
        <f t="shared" ref="D47:O47" si="13">SUM(D42:D46)</f>
        <v>301</v>
      </c>
      <c r="E47" s="91">
        <f t="shared" si="13"/>
        <v>385</v>
      </c>
      <c r="F47" s="91">
        <f t="shared" si="13"/>
        <v>394</v>
      </c>
      <c r="G47" s="91">
        <f t="shared" si="13"/>
        <v>482</v>
      </c>
      <c r="H47" s="91">
        <f t="shared" si="13"/>
        <v>356</v>
      </c>
      <c r="I47" s="91">
        <f t="shared" si="13"/>
        <v>463</v>
      </c>
      <c r="J47" s="91">
        <f t="shared" si="13"/>
        <v>570</v>
      </c>
      <c r="K47" s="91">
        <f t="shared" si="13"/>
        <v>419</v>
      </c>
      <c r="L47" s="91">
        <f t="shared" si="13"/>
        <v>512</v>
      </c>
      <c r="M47" s="91">
        <f t="shared" si="13"/>
        <v>370</v>
      </c>
      <c r="N47" s="91">
        <f t="shared" si="13"/>
        <v>379</v>
      </c>
      <c r="O47" s="91">
        <f t="shared" si="13"/>
        <v>4998</v>
      </c>
    </row>
    <row r="50" spans="1:18" ht="48" customHeight="1">
      <c r="B50" s="118" t="s">
        <v>574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</row>
    <row r="52" spans="1:18" ht="47.25" customHeight="1">
      <c r="B52" s="13" t="s">
        <v>126</v>
      </c>
      <c r="C52" s="23" t="s">
        <v>0</v>
      </c>
      <c r="D52" s="23" t="s">
        <v>1</v>
      </c>
      <c r="E52" s="23" t="s">
        <v>2</v>
      </c>
      <c r="F52" s="23" t="s">
        <v>3</v>
      </c>
      <c r="G52" s="23" t="s">
        <v>4</v>
      </c>
      <c r="H52" s="23" t="s">
        <v>5</v>
      </c>
      <c r="I52" s="23" t="s">
        <v>6</v>
      </c>
      <c r="J52" s="23" t="s">
        <v>7</v>
      </c>
      <c r="K52" s="23" t="s">
        <v>8</v>
      </c>
      <c r="L52" s="23" t="s">
        <v>9</v>
      </c>
      <c r="M52" s="23" t="s">
        <v>10</v>
      </c>
      <c r="N52" s="23" t="s">
        <v>11</v>
      </c>
      <c r="O52" s="76" t="s">
        <v>53</v>
      </c>
    </row>
    <row r="53" spans="1:18" ht="36" customHeight="1">
      <c r="A53" s="27"/>
      <c r="B53" s="15" t="s">
        <v>68</v>
      </c>
      <c r="C53" s="90">
        <v>4</v>
      </c>
      <c r="D53" s="33">
        <v>2</v>
      </c>
      <c r="E53" s="33">
        <v>2</v>
      </c>
      <c r="F53" s="33">
        <v>2</v>
      </c>
      <c r="G53" s="33">
        <v>6</v>
      </c>
      <c r="H53" s="33">
        <v>5</v>
      </c>
      <c r="I53" s="33">
        <v>3</v>
      </c>
      <c r="J53" s="33">
        <v>3</v>
      </c>
      <c r="K53" s="33">
        <v>3</v>
      </c>
      <c r="L53" s="33">
        <v>9</v>
      </c>
      <c r="M53" s="33">
        <v>9</v>
      </c>
      <c r="N53" s="33">
        <v>3</v>
      </c>
      <c r="O53" s="34">
        <f>SUM(C53:N53)</f>
        <v>51</v>
      </c>
    </row>
    <row r="54" spans="1:18" ht="30" customHeight="1">
      <c r="A54" s="27"/>
      <c r="B54" s="15" t="s">
        <v>69</v>
      </c>
      <c r="C54" s="90">
        <v>37</v>
      </c>
      <c r="D54" s="33">
        <v>23</v>
      </c>
      <c r="E54" s="33">
        <v>50</v>
      </c>
      <c r="F54" s="33">
        <v>43</v>
      </c>
      <c r="G54" s="33">
        <v>56</v>
      </c>
      <c r="H54" s="33">
        <v>31</v>
      </c>
      <c r="I54" s="33">
        <v>30</v>
      </c>
      <c r="J54" s="33">
        <v>51</v>
      </c>
      <c r="K54" s="33">
        <v>19</v>
      </c>
      <c r="L54" s="33">
        <v>51</v>
      </c>
      <c r="M54" s="33">
        <v>59</v>
      </c>
      <c r="N54" s="33">
        <v>35</v>
      </c>
      <c r="O54" s="34">
        <f t="shared" ref="O54:O57" si="14">SUM(C54:N54)</f>
        <v>485</v>
      </c>
      <c r="R54" s="105"/>
    </row>
    <row r="55" spans="1:18" ht="30" customHeight="1">
      <c r="A55" s="27"/>
      <c r="B55" s="15" t="s">
        <v>70</v>
      </c>
      <c r="C55" s="90">
        <v>35</v>
      </c>
      <c r="D55" s="33">
        <v>26</v>
      </c>
      <c r="E55" s="33">
        <v>57</v>
      </c>
      <c r="F55" s="33">
        <v>32</v>
      </c>
      <c r="G55" s="33">
        <v>27</v>
      </c>
      <c r="H55" s="33">
        <v>42</v>
      </c>
      <c r="I55" s="33">
        <v>35</v>
      </c>
      <c r="J55" s="33">
        <v>32</v>
      </c>
      <c r="K55" s="33">
        <v>25</v>
      </c>
      <c r="L55" s="33">
        <v>44</v>
      </c>
      <c r="M55" s="33">
        <v>34</v>
      </c>
      <c r="N55" s="33">
        <v>29</v>
      </c>
      <c r="O55" s="34">
        <f t="shared" si="14"/>
        <v>418</v>
      </c>
      <c r="R55" s="106"/>
    </row>
    <row r="56" spans="1:18" ht="30" customHeight="1">
      <c r="A56" s="27"/>
      <c r="B56" s="15" t="s">
        <v>71</v>
      </c>
      <c r="C56" s="90">
        <v>10</v>
      </c>
      <c r="D56" s="33">
        <v>15</v>
      </c>
      <c r="E56" s="33">
        <v>18</v>
      </c>
      <c r="F56" s="33">
        <v>9</v>
      </c>
      <c r="G56" s="33">
        <v>12</v>
      </c>
      <c r="H56" s="33">
        <v>10</v>
      </c>
      <c r="I56" s="33">
        <v>11</v>
      </c>
      <c r="J56" s="33">
        <v>16</v>
      </c>
      <c r="K56" s="33">
        <v>10</v>
      </c>
      <c r="L56" s="33">
        <v>13</v>
      </c>
      <c r="M56" s="33">
        <v>34</v>
      </c>
      <c r="N56" s="33">
        <v>19</v>
      </c>
      <c r="O56" s="34">
        <f t="shared" si="14"/>
        <v>177</v>
      </c>
      <c r="R56" s="106"/>
    </row>
    <row r="57" spans="1:18" ht="30" customHeight="1">
      <c r="A57" s="27"/>
      <c r="B57" s="15" t="s">
        <v>72</v>
      </c>
      <c r="C57" s="90">
        <v>3</v>
      </c>
      <c r="D57" s="33">
        <v>3</v>
      </c>
      <c r="E57" s="33">
        <v>8</v>
      </c>
      <c r="F57" s="33">
        <v>11</v>
      </c>
      <c r="G57" s="33">
        <v>13</v>
      </c>
      <c r="H57" s="33">
        <v>10</v>
      </c>
      <c r="I57" s="33">
        <v>6</v>
      </c>
      <c r="J57" s="33">
        <v>6</v>
      </c>
      <c r="K57" s="33">
        <v>3</v>
      </c>
      <c r="L57" s="33">
        <v>16</v>
      </c>
      <c r="M57" s="33">
        <v>8</v>
      </c>
      <c r="N57" s="33">
        <v>13</v>
      </c>
      <c r="O57" s="34">
        <f t="shared" si="14"/>
        <v>100</v>
      </c>
      <c r="R57" s="106"/>
    </row>
    <row r="58" spans="1:18" ht="31.5" customHeight="1">
      <c r="A58" s="27"/>
      <c r="B58" s="5" t="s">
        <v>37</v>
      </c>
      <c r="C58" s="91">
        <f>SUM(C53:C57)</f>
        <v>89</v>
      </c>
      <c r="D58" s="91">
        <f>SUM(D53:D57)</f>
        <v>69</v>
      </c>
      <c r="E58" s="91">
        <f t="shared" ref="E58:O58" si="15">SUM(E53:E57)</f>
        <v>135</v>
      </c>
      <c r="F58" s="91">
        <f t="shared" si="15"/>
        <v>97</v>
      </c>
      <c r="G58" s="91">
        <f t="shared" si="15"/>
        <v>114</v>
      </c>
      <c r="H58" s="91">
        <f t="shared" si="15"/>
        <v>98</v>
      </c>
      <c r="I58" s="91">
        <f t="shared" si="15"/>
        <v>85</v>
      </c>
      <c r="J58" s="91">
        <f t="shared" si="15"/>
        <v>108</v>
      </c>
      <c r="K58" s="91">
        <f t="shared" si="15"/>
        <v>60</v>
      </c>
      <c r="L58" s="91">
        <f t="shared" si="15"/>
        <v>133</v>
      </c>
      <c r="M58" s="91">
        <f t="shared" si="15"/>
        <v>144</v>
      </c>
      <c r="N58" s="91">
        <f t="shared" si="15"/>
        <v>99</v>
      </c>
      <c r="O58" s="91">
        <f t="shared" si="15"/>
        <v>1231</v>
      </c>
      <c r="R58" s="106"/>
    </row>
    <row r="59" spans="1:18">
      <c r="R59" s="106"/>
    </row>
    <row r="60" spans="1:18">
      <c r="B60" s="122" t="s">
        <v>133</v>
      </c>
      <c r="C60" s="122"/>
      <c r="D60" s="122"/>
      <c r="E60" s="122"/>
      <c r="F60" s="122"/>
      <c r="R60" s="105"/>
    </row>
    <row r="61" spans="1:18">
      <c r="B61" s="122" t="s">
        <v>132</v>
      </c>
      <c r="C61" s="122"/>
      <c r="D61" s="122"/>
      <c r="E61" s="122"/>
      <c r="F61" s="122"/>
    </row>
  </sheetData>
  <mergeCells count="20">
    <mergeCell ref="B2:L2"/>
    <mergeCell ref="B21:K21"/>
    <mergeCell ref="O23:O24"/>
    <mergeCell ref="B39:O39"/>
    <mergeCell ref="B50:O50"/>
    <mergeCell ref="C23:N23"/>
    <mergeCell ref="O4:O5"/>
    <mergeCell ref="B60:F60"/>
    <mergeCell ref="B61:F61"/>
    <mergeCell ref="A6:A11"/>
    <mergeCell ref="A12:A17"/>
    <mergeCell ref="A4:A5"/>
    <mergeCell ref="B4:B5"/>
    <mergeCell ref="C4:N4"/>
    <mergeCell ref="A25:A30"/>
    <mergeCell ref="A31:A36"/>
    <mergeCell ref="A37:B37"/>
    <mergeCell ref="A18:B18"/>
    <mergeCell ref="A23:A24"/>
    <mergeCell ref="B23:B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73"/>
  <sheetViews>
    <sheetView rightToLeft="1" workbookViewId="0">
      <selection activeCell="B2" sqref="B2:L2"/>
    </sheetView>
  </sheetViews>
  <sheetFormatPr defaultColWidth="9.140625" defaultRowHeight="15.75"/>
  <cols>
    <col min="1" max="1" width="15.42578125" style="7" customWidth="1"/>
    <col min="2" max="2" width="34.42578125" style="7" customWidth="1"/>
    <col min="3" max="3" width="11.140625" style="7" customWidth="1"/>
    <col min="4" max="4" width="11.28515625" style="7" customWidth="1"/>
    <col min="5" max="10" width="9.140625" style="7"/>
    <col min="11" max="11" width="12.28515625" style="7" customWidth="1"/>
    <col min="12" max="12" width="11.42578125" style="7" customWidth="1"/>
    <col min="13" max="13" width="12.140625" style="7" customWidth="1"/>
    <col min="14" max="14" width="11" style="7" customWidth="1"/>
    <col min="15" max="15" width="11" style="7" bestFit="1" customWidth="1"/>
    <col min="16" max="16" width="9.140625" style="7"/>
    <col min="17" max="17" width="9.7109375" style="7" bestFit="1" customWidth="1"/>
    <col min="18" max="16384" width="9.140625" style="7"/>
  </cols>
  <sheetData>
    <row r="2" spans="1:19" ht="44.25" customHeight="1">
      <c r="B2" s="118" t="s">
        <v>576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25"/>
      <c r="N2" s="25"/>
    </row>
    <row r="4" spans="1:19" ht="40.5" customHeight="1">
      <c r="A4" s="124" t="s">
        <v>22</v>
      </c>
      <c r="B4" s="126" t="s">
        <v>119</v>
      </c>
      <c r="C4" s="124" t="s">
        <v>29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 t="s">
        <v>53</v>
      </c>
    </row>
    <row r="5" spans="1:19" ht="54.75" customHeight="1">
      <c r="A5" s="124"/>
      <c r="B5" s="126"/>
      <c r="C5" s="23" t="s">
        <v>0</v>
      </c>
      <c r="D5" s="23" t="s">
        <v>1</v>
      </c>
      <c r="E5" s="23" t="s">
        <v>2</v>
      </c>
      <c r="F5" s="23" t="s">
        <v>3</v>
      </c>
      <c r="G5" s="23" t="s">
        <v>4</v>
      </c>
      <c r="H5" s="23" t="s">
        <v>5</v>
      </c>
      <c r="I5" s="23" t="s">
        <v>6</v>
      </c>
      <c r="J5" s="23" t="s">
        <v>7</v>
      </c>
      <c r="K5" s="23" t="s">
        <v>8</v>
      </c>
      <c r="L5" s="23" t="s">
        <v>9</v>
      </c>
      <c r="M5" s="23" t="s">
        <v>10</v>
      </c>
      <c r="N5" s="23" t="s">
        <v>11</v>
      </c>
      <c r="O5" s="131"/>
    </row>
    <row r="6" spans="1:19" ht="44.25" customHeight="1">
      <c r="A6" s="129" t="s">
        <v>117</v>
      </c>
      <c r="B6" s="15" t="s">
        <v>73</v>
      </c>
      <c r="C6" s="92">
        <v>15</v>
      </c>
      <c r="D6" s="4">
        <v>11</v>
      </c>
      <c r="E6" s="4">
        <v>12</v>
      </c>
      <c r="F6" s="4">
        <v>24</v>
      </c>
      <c r="G6" s="4">
        <v>13</v>
      </c>
      <c r="H6" s="4">
        <v>28</v>
      </c>
      <c r="I6" s="4">
        <v>35</v>
      </c>
      <c r="J6" s="4">
        <v>30</v>
      </c>
      <c r="K6" s="4">
        <v>55</v>
      </c>
      <c r="L6" s="4">
        <v>60</v>
      </c>
      <c r="M6" s="4">
        <v>72</v>
      </c>
      <c r="N6" s="4">
        <v>60</v>
      </c>
      <c r="O6" s="28">
        <f>SUM(C6:N6)</f>
        <v>415</v>
      </c>
      <c r="S6" s="116"/>
    </row>
    <row r="7" spans="1:19" ht="30" customHeight="1">
      <c r="A7" s="129"/>
      <c r="B7" s="15" t="s">
        <v>74</v>
      </c>
      <c r="C7" s="92">
        <v>152</v>
      </c>
      <c r="D7" s="4">
        <v>135</v>
      </c>
      <c r="E7" s="4">
        <v>147</v>
      </c>
      <c r="F7" s="4">
        <v>123</v>
      </c>
      <c r="G7" s="4">
        <v>129</v>
      </c>
      <c r="H7" s="4">
        <v>160</v>
      </c>
      <c r="I7" s="4">
        <v>160</v>
      </c>
      <c r="J7" s="4">
        <v>171</v>
      </c>
      <c r="K7" s="4">
        <v>87</v>
      </c>
      <c r="L7" s="4">
        <v>242</v>
      </c>
      <c r="M7" s="4">
        <v>115</v>
      </c>
      <c r="N7" s="4">
        <v>103</v>
      </c>
      <c r="O7" s="28">
        <f t="shared" ref="O7:O12" si="0">SUM(C7:N7)</f>
        <v>1724</v>
      </c>
    </row>
    <row r="8" spans="1:19" ht="30" customHeight="1">
      <c r="A8" s="129"/>
      <c r="B8" s="15" t="s">
        <v>75</v>
      </c>
      <c r="C8" s="92">
        <v>25</v>
      </c>
      <c r="D8" s="4">
        <v>34</v>
      </c>
      <c r="E8" s="4">
        <v>25</v>
      </c>
      <c r="F8" s="4">
        <v>23</v>
      </c>
      <c r="G8" s="4">
        <v>29</v>
      </c>
      <c r="H8" s="4">
        <v>31</v>
      </c>
      <c r="I8" s="4">
        <v>43</v>
      </c>
      <c r="J8" s="4">
        <v>35</v>
      </c>
      <c r="K8" s="4">
        <v>24</v>
      </c>
      <c r="L8" s="4">
        <v>41</v>
      </c>
      <c r="M8" s="4">
        <v>25</v>
      </c>
      <c r="N8" s="4">
        <v>27</v>
      </c>
      <c r="O8" s="28">
        <f t="shared" si="0"/>
        <v>362</v>
      </c>
    </row>
    <row r="9" spans="1:19" ht="30" customHeight="1">
      <c r="A9" s="129"/>
      <c r="B9" s="15" t="s">
        <v>76</v>
      </c>
      <c r="C9" s="92">
        <v>89</v>
      </c>
      <c r="D9" s="4">
        <v>62</v>
      </c>
      <c r="E9" s="4">
        <v>95</v>
      </c>
      <c r="F9" s="4">
        <v>94</v>
      </c>
      <c r="G9" s="4">
        <v>81</v>
      </c>
      <c r="H9" s="4">
        <v>83</v>
      </c>
      <c r="I9" s="4">
        <v>100</v>
      </c>
      <c r="J9" s="4">
        <v>155</v>
      </c>
      <c r="K9" s="4">
        <v>74</v>
      </c>
      <c r="L9" s="4">
        <v>72</v>
      </c>
      <c r="M9" s="4">
        <v>117</v>
      </c>
      <c r="N9" s="4">
        <v>75</v>
      </c>
      <c r="O9" s="28">
        <f t="shared" si="0"/>
        <v>1097</v>
      </c>
    </row>
    <row r="10" spans="1:19" ht="30" customHeight="1">
      <c r="A10" s="129"/>
      <c r="B10" s="15" t="s">
        <v>77</v>
      </c>
      <c r="C10" s="92">
        <v>80</v>
      </c>
      <c r="D10" s="4">
        <v>58</v>
      </c>
      <c r="E10" s="4">
        <v>51</v>
      </c>
      <c r="F10" s="4">
        <v>52</v>
      </c>
      <c r="G10" s="4">
        <v>102</v>
      </c>
      <c r="H10" s="4">
        <v>75</v>
      </c>
      <c r="I10" s="4">
        <v>94</v>
      </c>
      <c r="J10" s="4">
        <v>67</v>
      </c>
      <c r="K10" s="4">
        <v>84</v>
      </c>
      <c r="L10" s="4">
        <v>81</v>
      </c>
      <c r="M10" s="4">
        <v>69</v>
      </c>
      <c r="N10" s="4">
        <v>69</v>
      </c>
      <c r="O10" s="28">
        <f t="shared" si="0"/>
        <v>882</v>
      </c>
    </row>
    <row r="11" spans="1:19" ht="30" customHeight="1">
      <c r="A11" s="129"/>
      <c r="B11" s="15" t="s">
        <v>78</v>
      </c>
      <c r="C11" s="92">
        <v>48</v>
      </c>
      <c r="D11" s="4">
        <v>34</v>
      </c>
      <c r="E11" s="4">
        <v>49</v>
      </c>
      <c r="F11" s="4">
        <v>34</v>
      </c>
      <c r="G11" s="4">
        <v>48</v>
      </c>
      <c r="H11" s="4">
        <v>60</v>
      </c>
      <c r="I11" s="4">
        <v>65</v>
      </c>
      <c r="J11" s="4">
        <v>54</v>
      </c>
      <c r="K11" s="4">
        <v>33</v>
      </c>
      <c r="L11" s="4">
        <v>44</v>
      </c>
      <c r="M11" s="4">
        <v>48</v>
      </c>
      <c r="N11" s="4">
        <v>41</v>
      </c>
      <c r="O11" s="28">
        <f t="shared" si="0"/>
        <v>558</v>
      </c>
    </row>
    <row r="12" spans="1:19" ht="30" customHeight="1">
      <c r="A12" s="129"/>
      <c r="B12" s="15" t="s">
        <v>79</v>
      </c>
      <c r="C12" s="92">
        <v>107</v>
      </c>
      <c r="D12" s="4">
        <v>111</v>
      </c>
      <c r="E12" s="4">
        <v>105</v>
      </c>
      <c r="F12" s="4">
        <v>109</v>
      </c>
      <c r="G12" s="4">
        <v>145</v>
      </c>
      <c r="H12" s="4">
        <v>118</v>
      </c>
      <c r="I12" s="4">
        <v>146</v>
      </c>
      <c r="J12" s="4">
        <v>148</v>
      </c>
      <c r="K12" s="4">
        <v>129</v>
      </c>
      <c r="L12" s="4">
        <v>150</v>
      </c>
      <c r="M12" s="4">
        <v>145</v>
      </c>
      <c r="N12" s="4">
        <v>126</v>
      </c>
      <c r="O12" s="28">
        <f t="shared" si="0"/>
        <v>1539</v>
      </c>
    </row>
    <row r="13" spans="1:19" ht="30" customHeight="1">
      <c r="A13" s="129"/>
      <c r="B13" s="5" t="s">
        <v>80</v>
      </c>
      <c r="C13" s="93">
        <f>SUM(C6:C12)</f>
        <v>516</v>
      </c>
      <c r="D13" s="93">
        <f t="shared" ref="D13:O13" si="1">SUM(D6:D12)</f>
        <v>445</v>
      </c>
      <c r="E13" s="93">
        <f t="shared" si="1"/>
        <v>484</v>
      </c>
      <c r="F13" s="93">
        <f t="shared" si="1"/>
        <v>459</v>
      </c>
      <c r="G13" s="93">
        <f t="shared" si="1"/>
        <v>547</v>
      </c>
      <c r="H13" s="93">
        <f t="shared" si="1"/>
        <v>555</v>
      </c>
      <c r="I13" s="93">
        <f t="shared" si="1"/>
        <v>643</v>
      </c>
      <c r="J13" s="93">
        <f t="shared" si="1"/>
        <v>660</v>
      </c>
      <c r="K13" s="93">
        <f t="shared" si="1"/>
        <v>486</v>
      </c>
      <c r="L13" s="93">
        <f t="shared" si="1"/>
        <v>690</v>
      </c>
      <c r="M13" s="93">
        <f t="shared" si="1"/>
        <v>591</v>
      </c>
      <c r="N13" s="93">
        <f t="shared" si="1"/>
        <v>501</v>
      </c>
      <c r="O13" s="93">
        <f t="shared" si="1"/>
        <v>6577</v>
      </c>
    </row>
    <row r="14" spans="1:19" ht="44.25" customHeight="1">
      <c r="A14" s="129" t="s">
        <v>27</v>
      </c>
      <c r="B14" s="15" t="s">
        <v>73</v>
      </c>
      <c r="C14" s="92">
        <v>20</v>
      </c>
      <c r="D14" s="4">
        <v>12</v>
      </c>
      <c r="E14" s="4">
        <v>26</v>
      </c>
      <c r="F14" s="4">
        <v>19</v>
      </c>
      <c r="G14" s="4">
        <v>25</v>
      </c>
      <c r="H14" s="4">
        <v>22</v>
      </c>
      <c r="I14" s="4">
        <v>34</v>
      </c>
      <c r="J14" s="4">
        <v>38</v>
      </c>
      <c r="K14" s="4">
        <v>28</v>
      </c>
      <c r="L14" s="4">
        <v>61</v>
      </c>
      <c r="M14" s="4">
        <v>96</v>
      </c>
      <c r="N14" s="4">
        <v>77</v>
      </c>
      <c r="O14" s="111">
        <f t="shared" ref="O14" si="2">SUM(O7:O13)</f>
        <v>12739</v>
      </c>
    </row>
    <row r="15" spans="1:19" ht="30" customHeight="1">
      <c r="A15" s="129"/>
      <c r="B15" s="15" t="s">
        <v>74</v>
      </c>
      <c r="C15" s="92">
        <v>124</v>
      </c>
      <c r="D15" s="4">
        <v>124</v>
      </c>
      <c r="E15" s="4">
        <v>147</v>
      </c>
      <c r="F15" s="4">
        <v>128</v>
      </c>
      <c r="G15" s="4">
        <v>144</v>
      </c>
      <c r="H15" s="4">
        <v>160</v>
      </c>
      <c r="I15" s="4">
        <v>167</v>
      </c>
      <c r="J15" s="4">
        <v>171</v>
      </c>
      <c r="K15" s="4">
        <v>90</v>
      </c>
      <c r="L15" s="4">
        <v>71</v>
      </c>
      <c r="M15" s="4">
        <v>148</v>
      </c>
      <c r="N15" s="4">
        <v>113</v>
      </c>
      <c r="O15" s="111">
        <f t="shared" ref="O15" si="3">SUM(O8:O14)</f>
        <v>23754</v>
      </c>
    </row>
    <row r="16" spans="1:19" ht="30" customHeight="1">
      <c r="A16" s="129"/>
      <c r="B16" s="15" t="s">
        <v>75</v>
      </c>
      <c r="C16" s="92">
        <v>27</v>
      </c>
      <c r="D16" s="4">
        <v>25</v>
      </c>
      <c r="E16" s="4">
        <v>27</v>
      </c>
      <c r="F16" s="4">
        <v>28</v>
      </c>
      <c r="G16" s="4">
        <v>33</v>
      </c>
      <c r="H16" s="4">
        <v>26</v>
      </c>
      <c r="I16" s="4">
        <v>43</v>
      </c>
      <c r="J16" s="4">
        <v>27</v>
      </c>
      <c r="K16" s="4">
        <v>18</v>
      </c>
      <c r="L16" s="4">
        <v>33</v>
      </c>
      <c r="M16" s="4">
        <v>26</v>
      </c>
      <c r="N16" s="4">
        <v>23</v>
      </c>
      <c r="O16" s="111">
        <f t="shared" ref="O16" si="4">SUM(O9:O15)</f>
        <v>47146</v>
      </c>
    </row>
    <row r="17" spans="1:17" ht="30" customHeight="1">
      <c r="A17" s="129"/>
      <c r="B17" s="15" t="s">
        <v>76</v>
      </c>
      <c r="C17" s="92">
        <v>67</v>
      </c>
      <c r="D17" s="4">
        <v>70</v>
      </c>
      <c r="E17" s="4">
        <v>94</v>
      </c>
      <c r="F17" s="4">
        <v>91</v>
      </c>
      <c r="G17" s="4">
        <v>121</v>
      </c>
      <c r="H17" s="4">
        <v>95</v>
      </c>
      <c r="I17" s="4">
        <v>86</v>
      </c>
      <c r="J17" s="4">
        <v>128</v>
      </c>
      <c r="K17" s="4">
        <v>59</v>
      </c>
      <c r="L17" s="4">
        <v>61</v>
      </c>
      <c r="M17" s="4">
        <v>122</v>
      </c>
      <c r="N17" s="4">
        <v>80</v>
      </c>
      <c r="O17" s="111">
        <f t="shared" ref="O17" si="5">SUM(O10:O16)</f>
        <v>93195</v>
      </c>
    </row>
    <row r="18" spans="1:17" ht="30" customHeight="1">
      <c r="A18" s="129"/>
      <c r="B18" s="15" t="s">
        <v>77</v>
      </c>
      <c r="C18" s="92">
        <v>82</v>
      </c>
      <c r="D18" s="4">
        <v>66</v>
      </c>
      <c r="E18" s="4">
        <v>62</v>
      </c>
      <c r="F18" s="4">
        <v>61</v>
      </c>
      <c r="G18" s="4">
        <v>80</v>
      </c>
      <c r="H18" s="4">
        <v>67</v>
      </c>
      <c r="I18" s="4">
        <v>93</v>
      </c>
      <c r="J18" s="4">
        <v>94</v>
      </c>
      <c r="K18" s="4">
        <v>54</v>
      </c>
      <c r="L18" s="4">
        <v>90</v>
      </c>
      <c r="M18" s="4">
        <v>69</v>
      </c>
      <c r="N18" s="4">
        <v>88</v>
      </c>
      <c r="O18" s="111">
        <f t="shared" ref="O18" si="6">SUM(O11:O17)</f>
        <v>185508</v>
      </c>
    </row>
    <row r="19" spans="1:17" ht="30" customHeight="1">
      <c r="A19" s="129"/>
      <c r="B19" s="15" t="s">
        <v>78</v>
      </c>
      <c r="C19" s="92">
        <v>37</v>
      </c>
      <c r="D19" s="4">
        <v>42</v>
      </c>
      <c r="E19" s="4">
        <v>50</v>
      </c>
      <c r="F19" s="4">
        <v>44</v>
      </c>
      <c r="G19" s="4">
        <v>72</v>
      </c>
      <c r="H19" s="4">
        <v>43</v>
      </c>
      <c r="I19" s="4">
        <v>56</v>
      </c>
      <c r="J19" s="4">
        <v>64</v>
      </c>
      <c r="K19" s="4">
        <v>37</v>
      </c>
      <c r="L19" s="4">
        <v>47</v>
      </c>
      <c r="M19" s="4">
        <v>49</v>
      </c>
      <c r="N19" s="4">
        <v>29</v>
      </c>
      <c r="O19" s="111">
        <f t="shared" ref="O19" si="7">SUM(O12:O18)</f>
        <v>370458</v>
      </c>
    </row>
    <row r="20" spans="1:17" ht="30" customHeight="1">
      <c r="A20" s="129"/>
      <c r="B20" s="15" t="s">
        <v>79</v>
      </c>
      <c r="C20" s="92">
        <v>131</v>
      </c>
      <c r="D20" s="4">
        <v>123</v>
      </c>
      <c r="E20" s="4">
        <v>98</v>
      </c>
      <c r="F20" s="4">
        <v>113</v>
      </c>
      <c r="G20" s="4">
        <v>151</v>
      </c>
      <c r="H20" s="4">
        <v>122</v>
      </c>
      <c r="I20" s="4">
        <v>158</v>
      </c>
      <c r="J20" s="4">
        <v>139</v>
      </c>
      <c r="K20" s="4">
        <v>121</v>
      </c>
      <c r="L20" s="4">
        <v>151</v>
      </c>
      <c r="M20" s="4">
        <v>133</v>
      </c>
      <c r="N20" s="4">
        <v>121</v>
      </c>
      <c r="O20" s="111">
        <f t="shared" ref="O20" si="8">SUM(O13:O19)</f>
        <v>739377</v>
      </c>
    </row>
    <row r="21" spans="1:17" ht="30" customHeight="1">
      <c r="A21" s="129"/>
      <c r="B21" s="5" t="s">
        <v>81</v>
      </c>
      <c r="C21" s="93">
        <f>SUM(C14:C20)</f>
        <v>488</v>
      </c>
      <c r="D21" s="93">
        <f t="shared" ref="D21:O21" si="9">SUM(D14:D20)</f>
        <v>462</v>
      </c>
      <c r="E21" s="93">
        <f t="shared" si="9"/>
        <v>504</v>
      </c>
      <c r="F21" s="93">
        <f t="shared" si="9"/>
        <v>484</v>
      </c>
      <c r="G21" s="93">
        <f t="shared" si="9"/>
        <v>626</v>
      </c>
      <c r="H21" s="93">
        <f t="shared" si="9"/>
        <v>535</v>
      </c>
      <c r="I21" s="93">
        <f t="shared" si="9"/>
        <v>637</v>
      </c>
      <c r="J21" s="93">
        <f t="shared" si="9"/>
        <v>661</v>
      </c>
      <c r="K21" s="93">
        <f t="shared" si="9"/>
        <v>407</v>
      </c>
      <c r="L21" s="93">
        <f t="shared" si="9"/>
        <v>514</v>
      </c>
      <c r="M21" s="93">
        <f t="shared" si="9"/>
        <v>643</v>
      </c>
      <c r="N21" s="93">
        <f t="shared" si="9"/>
        <v>531</v>
      </c>
      <c r="O21" s="93">
        <f t="shared" si="9"/>
        <v>1472177</v>
      </c>
    </row>
    <row r="22" spans="1:17" ht="27.75" customHeight="1">
      <c r="A22" s="163" t="s">
        <v>18</v>
      </c>
      <c r="B22" s="163"/>
      <c r="C22" s="161">
        <f>C13+C21</f>
        <v>1004</v>
      </c>
      <c r="D22" s="161">
        <f t="shared" ref="D22:O22" si="10">D13+D21</f>
        <v>907</v>
      </c>
      <c r="E22" s="161">
        <f t="shared" si="10"/>
        <v>988</v>
      </c>
      <c r="F22" s="161">
        <f t="shared" si="10"/>
        <v>943</v>
      </c>
      <c r="G22" s="161">
        <f t="shared" si="10"/>
        <v>1173</v>
      </c>
      <c r="H22" s="161">
        <f t="shared" si="10"/>
        <v>1090</v>
      </c>
      <c r="I22" s="161">
        <f t="shared" si="10"/>
        <v>1280</v>
      </c>
      <c r="J22" s="161">
        <f t="shared" si="10"/>
        <v>1321</v>
      </c>
      <c r="K22" s="161">
        <f t="shared" si="10"/>
        <v>893</v>
      </c>
      <c r="L22" s="161">
        <f t="shared" si="10"/>
        <v>1204</v>
      </c>
      <c r="M22" s="161">
        <f t="shared" si="10"/>
        <v>1234</v>
      </c>
      <c r="N22" s="161">
        <f t="shared" si="10"/>
        <v>1032</v>
      </c>
      <c r="O22" s="161">
        <f t="shared" si="10"/>
        <v>1478754</v>
      </c>
    </row>
    <row r="25" spans="1:17" ht="44.25" customHeight="1">
      <c r="B25" s="118" t="s">
        <v>577</v>
      </c>
      <c r="C25" s="118"/>
      <c r="D25" s="118"/>
      <c r="E25" s="118"/>
      <c r="F25" s="118"/>
      <c r="G25" s="118"/>
      <c r="H25" s="118"/>
      <c r="I25" s="118"/>
      <c r="J25" s="118"/>
      <c r="K25" s="118"/>
      <c r="L25" s="25"/>
      <c r="M25" s="25"/>
      <c r="N25" s="25"/>
    </row>
    <row r="27" spans="1:17" s="146" customFormat="1" ht="40.5" customHeight="1">
      <c r="A27" s="143" t="s">
        <v>22</v>
      </c>
      <c r="B27" s="144" t="s">
        <v>119</v>
      </c>
      <c r="C27" s="143" t="s">
        <v>29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5" t="s">
        <v>53</v>
      </c>
    </row>
    <row r="28" spans="1:17" s="146" customFormat="1" ht="54.75" customHeight="1">
      <c r="A28" s="143"/>
      <c r="B28" s="144"/>
      <c r="C28" s="147" t="s">
        <v>0</v>
      </c>
      <c r="D28" s="147" t="s">
        <v>1</v>
      </c>
      <c r="E28" s="147" t="s">
        <v>2</v>
      </c>
      <c r="F28" s="147" t="s">
        <v>3</v>
      </c>
      <c r="G28" s="147" t="s">
        <v>4</v>
      </c>
      <c r="H28" s="147" t="s">
        <v>5</v>
      </c>
      <c r="I28" s="147" t="s">
        <v>6</v>
      </c>
      <c r="J28" s="147" t="s">
        <v>7</v>
      </c>
      <c r="K28" s="147" t="s">
        <v>8</v>
      </c>
      <c r="L28" s="147" t="s">
        <v>9</v>
      </c>
      <c r="M28" s="147" t="s">
        <v>10</v>
      </c>
      <c r="N28" s="147" t="s">
        <v>11</v>
      </c>
      <c r="O28" s="145"/>
    </row>
    <row r="29" spans="1:17" s="146" customFormat="1" ht="44.25" customHeight="1">
      <c r="A29" s="129" t="s">
        <v>117</v>
      </c>
      <c r="B29" s="15" t="s">
        <v>73</v>
      </c>
      <c r="C29" s="97">
        <v>1</v>
      </c>
      <c r="D29" s="4">
        <v>2</v>
      </c>
      <c r="E29" s="4">
        <v>2</v>
      </c>
      <c r="F29" s="4">
        <v>1</v>
      </c>
      <c r="G29" s="4">
        <v>1</v>
      </c>
      <c r="H29" s="4">
        <v>3</v>
      </c>
      <c r="I29" s="4">
        <v>1</v>
      </c>
      <c r="J29" s="4">
        <v>1</v>
      </c>
      <c r="K29" s="4">
        <v>3</v>
      </c>
      <c r="L29" s="4">
        <v>1</v>
      </c>
      <c r="M29" s="4">
        <v>0</v>
      </c>
      <c r="N29" s="4">
        <v>0</v>
      </c>
      <c r="O29" s="28">
        <f>SUM(C29:N29)</f>
        <v>16</v>
      </c>
    </row>
    <row r="30" spans="1:17" s="146" customFormat="1" ht="30" customHeight="1">
      <c r="A30" s="129"/>
      <c r="B30" s="15" t="s">
        <v>74</v>
      </c>
      <c r="C30" s="97">
        <v>35</v>
      </c>
      <c r="D30" s="4">
        <v>32</v>
      </c>
      <c r="E30" s="4">
        <v>39</v>
      </c>
      <c r="F30" s="4">
        <v>32</v>
      </c>
      <c r="G30" s="4">
        <v>29</v>
      </c>
      <c r="H30" s="4">
        <v>23</v>
      </c>
      <c r="I30" s="4">
        <v>18</v>
      </c>
      <c r="J30" s="4">
        <v>37</v>
      </c>
      <c r="K30" s="4">
        <v>10</v>
      </c>
      <c r="L30" s="4">
        <v>40</v>
      </c>
      <c r="M30" s="4">
        <v>20</v>
      </c>
      <c r="N30" s="4">
        <v>29</v>
      </c>
      <c r="O30" s="28">
        <f t="shared" ref="O30:O35" si="11">SUM(C30:N30)</f>
        <v>344</v>
      </c>
      <c r="Q30" s="155"/>
    </row>
    <row r="31" spans="1:17" s="146" customFormat="1" ht="30" customHeight="1">
      <c r="A31" s="129"/>
      <c r="B31" s="15" t="s">
        <v>75</v>
      </c>
      <c r="C31" s="97">
        <v>7</v>
      </c>
      <c r="D31" s="4">
        <v>6</v>
      </c>
      <c r="E31" s="4">
        <v>7</v>
      </c>
      <c r="F31" s="4">
        <v>6</v>
      </c>
      <c r="G31" s="4">
        <v>5</v>
      </c>
      <c r="H31" s="4">
        <v>7</v>
      </c>
      <c r="I31" s="4">
        <v>11</v>
      </c>
      <c r="J31" s="4">
        <v>4</v>
      </c>
      <c r="K31" s="4">
        <v>7</v>
      </c>
      <c r="L31" s="4">
        <v>6</v>
      </c>
      <c r="M31" s="4">
        <v>9</v>
      </c>
      <c r="N31" s="4">
        <v>5</v>
      </c>
      <c r="O31" s="28">
        <f t="shared" si="11"/>
        <v>80</v>
      </c>
    </row>
    <row r="32" spans="1:17" s="146" customFormat="1" ht="30" customHeight="1">
      <c r="A32" s="129"/>
      <c r="B32" s="15" t="s">
        <v>76</v>
      </c>
      <c r="C32" s="97">
        <v>18</v>
      </c>
      <c r="D32" s="4">
        <v>23</v>
      </c>
      <c r="E32" s="4">
        <v>23</v>
      </c>
      <c r="F32" s="4">
        <v>21</v>
      </c>
      <c r="G32" s="4">
        <v>20</v>
      </c>
      <c r="H32" s="4">
        <v>13</v>
      </c>
      <c r="I32" s="4">
        <v>19</v>
      </c>
      <c r="J32" s="4">
        <v>24</v>
      </c>
      <c r="K32" s="4">
        <v>7</v>
      </c>
      <c r="L32" s="4">
        <v>13</v>
      </c>
      <c r="M32" s="4">
        <v>17</v>
      </c>
      <c r="N32" s="4">
        <v>23</v>
      </c>
      <c r="O32" s="28">
        <f t="shared" si="11"/>
        <v>221</v>
      </c>
    </row>
    <row r="33" spans="1:15" s="146" customFormat="1" ht="30" customHeight="1">
      <c r="A33" s="129"/>
      <c r="B33" s="15" t="s">
        <v>77</v>
      </c>
      <c r="C33" s="97">
        <v>20</v>
      </c>
      <c r="D33" s="4">
        <v>15</v>
      </c>
      <c r="E33" s="4">
        <v>17</v>
      </c>
      <c r="F33" s="4">
        <v>18</v>
      </c>
      <c r="G33" s="4">
        <v>19</v>
      </c>
      <c r="H33" s="4">
        <v>12</v>
      </c>
      <c r="I33" s="4">
        <v>15</v>
      </c>
      <c r="J33" s="4">
        <v>6</v>
      </c>
      <c r="K33" s="4">
        <v>15</v>
      </c>
      <c r="L33" s="4">
        <v>13</v>
      </c>
      <c r="M33" s="4">
        <v>23</v>
      </c>
      <c r="N33" s="4">
        <v>12</v>
      </c>
      <c r="O33" s="28">
        <f t="shared" si="11"/>
        <v>185</v>
      </c>
    </row>
    <row r="34" spans="1:15" s="146" customFormat="1" ht="30" customHeight="1">
      <c r="A34" s="129"/>
      <c r="B34" s="15" t="s">
        <v>78</v>
      </c>
      <c r="C34" s="97">
        <v>14</v>
      </c>
      <c r="D34" s="4">
        <v>13</v>
      </c>
      <c r="E34" s="4">
        <v>18</v>
      </c>
      <c r="F34" s="4">
        <v>19</v>
      </c>
      <c r="G34" s="4">
        <v>11</v>
      </c>
      <c r="H34" s="4">
        <v>15</v>
      </c>
      <c r="I34" s="4">
        <v>12</v>
      </c>
      <c r="J34" s="4">
        <v>13</v>
      </c>
      <c r="K34" s="4">
        <v>7</v>
      </c>
      <c r="L34" s="4">
        <v>9</v>
      </c>
      <c r="M34" s="4">
        <v>12</v>
      </c>
      <c r="N34" s="4">
        <v>13</v>
      </c>
      <c r="O34" s="28">
        <f t="shared" si="11"/>
        <v>156</v>
      </c>
    </row>
    <row r="35" spans="1:15" s="146" customFormat="1" ht="30" customHeight="1">
      <c r="A35" s="129"/>
      <c r="B35" s="15" t="s">
        <v>79</v>
      </c>
      <c r="C35" s="97">
        <v>45</v>
      </c>
      <c r="D35" s="4">
        <v>28</v>
      </c>
      <c r="E35" s="4">
        <v>35</v>
      </c>
      <c r="F35" s="4">
        <v>21</v>
      </c>
      <c r="G35" s="4">
        <v>19</v>
      </c>
      <c r="H35" s="4">
        <v>25</v>
      </c>
      <c r="I35" s="4">
        <v>34</v>
      </c>
      <c r="J35" s="4">
        <v>33</v>
      </c>
      <c r="K35" s="4">
        <v>33</v>
      </c>
      <c r="L35" s="4">
        <v>34</v>
      </c>
      <c r="M35" s="4">
        <v>30</v>
      </c>
      <c r="N35" s="4">
        <v>31</v>
      </c>
      <c r="O35" s="28">
        <f t="shared" si="11"/>
        <v>368</v>
      </c>
    </row>
    <row r="36" spans="1:15" s="146" customFormat="1" ht="30" customHeight="1">
      <c r="A36" s="129"/>
      <c r="B36" s="162" t="s">
        <v>33</v>
      </c>
      <c r="C36" s="160">
        <f>SUM(C29:C35)</f>
        <v>140</v>
      </c>
      <c r="D36" s="160">
        <f t="shared" ref="D36:O36" si="12">SUM(D29:D35)</f>
        <v>119</v>
      </c>
      <c r="E36" s="160">
        <f t="shared" si="12"/>
        <v>141</v>
      </c>
      <c r="F36" s="160">
        <f t="shared" si="12"/>
        <v>118</v>
      </c>
      <c r="G36" s="160">
        <f t="shared" si="12"/>
        <v>104</v>
      </c>
      <c r="H36" s="160">
        <f t="shared" si="12"/>
        <v>98</v>
      </c>
      <c r="I36" s="160">
        <f t="shared" si="12"/>
        <v>110</v>
      </c>
      <c r="J36" s="160">
        <f t="shared" si="12"/>
        <v>118</v>
      </c>
      <c r="K36" s="160">
        <f t="shared" si="12"/>
        <v>82</v>
      </c>
      <c r="L36" s="160">
        <f t="shared" si="12"/>
        <v>116</v>
      </c>
      <c r="M36" s="160">
        <f t="shared" si="12"/>
        <v>111</v>
      </c>
      <c r="N36" s="160">
        <f t="shared" si="12"/>
        <v>113</v>
      </c>
      <c r="O36" s="160">
        <f t="shared" si="12"/>
        <v>1370</v>
      </c>
    </row>
    <row r="37" spans="1:15" s="146" customFormat="1" ht="44.25" customHeight="1">
      <c r="A37" s="129" t="s">
        <v>27</v>
      </c>
      <c r="B37" s="15" t="s">
        <v>73</v>
      </c>
      <c r="C37" s="97">
        <v>1</v>
      </c>
      <c r="D37" s="4">
        <v>4</v>
      </c>
      <c r="E37" s="4">
        <v>9</v>
      </c>
      <c r="F37" s="4">
        <v>0</v>
      </c>
      <c r="G37" s="4">
        <v>4</v>
      </c>
      <c r="H37" s="4">
        <v>2</v>
      </c>
      <c r="I37" s="4">
        <v>3</v>
      </c>
      <c r="J37" s="4">
        <v>0</v>
      </c>
      <c r="K37" s="4">
        <v>2</v>
      </c>
      <c r="L37" s="4">
        <v>0</v>
      </c>
      <c r="M37" s="4">
        <v>6</v>
      </c>
      <c r="N37" s="4">
        <v>7</v>
      </c>
      <c r="O37" s="78">
        <f t="shared" ref="O37" si="13">SUM(O30:O36)</f>
        <v>2724</v>
      </c>
    </row>
    <row r="38" spans="1:15" s="146" customFormat="1" ht="30" customHeight="1">
      <c r="A38" s="129"/>
      <c r="B38" s="15" t="s">
        <v>74</v>
      </c>
      <c r="C38" s="97">
        <v>50</v>
      </c>
      <c r="D38" s="4">
        <v>39</v>
      </c>
      <c r="E38" s="4">
        <v>40</v>
      </c>
      <c r="F38" s="4">
        <v>37</v>
      </c>
      <c r="G38" s="4">
        <v>25</v>
      </c>
      <c r="H38" s="4">
        <v>33</v>
      </c>
      <c r="I38" s="4">
        <v>29</v>
      </c>
      <c r="J38" s="4">
        <v>32</v>
      </c>
      <c r="K38" s="4">
        <v>16</v>
      </c>
      <c r="L38" s="4">
        <v>40</v>
      </c>
      <c r="M38" s="4">
        <v>41</v>
      </c>
      <c r="N38" s="4">
        <v>45</v>
      </c>
      <c r="O38" s="78">
        <f t="shared" ref="O38" si="14">SUM(O31:O37)</f>
        <v>5104</v>
      </c>
    </row>
    <row r="39" spans="1:15" s="146" customFormat="1" ht="30" customHeight="1">
      <c r="A39" s="129"/>
      <c r="B39" s="15" t="s">
        <v>75</v>
      </c>
      <c r="C39" s="97">
        <v>11</v>
      </c>
      <c r="D39" s="4">
        <v>9</v>
      </c>
      <c r="E39" s="4">
        <v>11</v>
      </c>
      <c r="F39" s="4">
        <v>9</v>
      </c>
      <c r="G39" s="4">
        <v>8</v>
      </c>
      <c r="H39" s="4">
        <v>5</v>
      </c>
      <c r="I39" s="4">
        <v>14</v>
      </c>
      <c r="J39" s="4">
        <v>4</v>
      </c>
      <c r="K39" s="4">
        <v>7</v>
      </c>
      <c r="L39" s="4">
        <v>4</v>
      </c>
      <c r="M39" s="4">
        <v>9</v>
      </c>
      <c r="N39" s="4">
        <v>7</v>
      </c>
      <c r="O39" s="78">
        <f t="shared" ref="O39" si="15">SUM(O32:O38)</f>
        <v>10128</v>
      </c>
    </row>
    <row r="40" spans="1:15" s="146" customFormat="1" ht="30" customHeight="1">
      <c r="A40" s="129"/>
      <c r="B40" s="15" t="s">
        <v>76</v>
      </c>
      <c r="C40" s="97">
        <v>25</v>
      </c>
      <c r="D40" s="4">
        <v>28</v>
      </c>
      <c r="E40" s="4">
        <v>20</v>
      </c>
      <c r="F40" s="4">
        <v>26</v>
      </c>
      <c r="G40" s="4">
        <v>16</v>
      </c>
      <c r="H40" s="4">
        <v>21</v>
      </c>
      <c r="I40" s="4">
        <v>22</v>
      </c>
      <c r="J40" s="4">
        <v>33</v>
      </c>
      <c r="K40" s="4">
        <v>17</v>
      </c>
      <c r="L40" s="4">
        <v>17</v>
      </c>
      <c r="M40" s="4">
        <v>30</v>
      </c>
      <c r="N40" s="4">
        <v>21</v>
      </c>
      <c r="O40" s="78">
        <f t="shared" ref="O40" si="16">SUM(O33:O39)</f>
        <v>20035</v>
      </c>
    </row>
    <row r="41" spans="1:15" s="146" customFormat="1" ht="30" customHeight="1">
      <c r="A41" s="129"/>
      <c r="B41" s="15" t="s">
        <v>77</v>
      </c>
      <c r="C41" s="97">
        <v>12</v>
      </c>
      <c r="D41" s="4">
        <v>20</v>
      </c>
      <c r="E41" s="4">
        <v>22</v>
      </c>
      <c r="F41" s="4">
        <v>20</v>
      </c>
      <c r="G41" s="4">
        <v>21</v>
      </c>
      <c r="H41" s="4">
        <v>13</v>
      </c>
      <c r="I41" s="4">
        <v>21</v>
      </c>
      <c r="J41" s="4">
        <v>29</v>
      </c>
      <c r="K41" s="4">
        <v>19</v>
      </c>
      <c r="L41" s="4">
        <v>21</v>
      </c>
      <c r="M41" s="4">
        <v>25</v>
      </c>
      <c r="N41" s="4">
        <v>19</v>
      </c>
      <c r="O41" s="78">
        <f t="shared" ref="O41" si="17">SUM(O34:O40)</f>
        <v>39885</v>
      </c>
    </row>
    <row r="42" spans="1:15" s="146" customFormat="1" ht="30" customHeight="1">
      <c r="A42" s="129"/>
      <c r="B42" s="15" t="s">
        <v>78</v>
      </c>
      <c r="C42" s="97">
        <v>11</v>
      </c>
      <c r="D42" s="4">
        <v>13</v>
      </c>
      <c r="E42" s="4">
        <v>18</v>
      </c>
      <c r="F42" s="4">
        <v>15</v>
      </c>
      <c r="G42" s="4">
        <v>17</v>
      </c>
      <c r="H42" s="4">
        <v>14</v>
      </c>
      <c r="I42" s="4">
        <v>15</v>
      </c>
      <c r="J42" s="4">
        <v>9</v>
      </c>
      <c r="K42" s="4">
        <v>11</v>
      </c>
      <c r="L42" s="4">
        <v>13</v>
      </c>
      <c r="M42" s="4">
        <v>20</v>
      </c>
      <c r="N42" s="4">
        <v>18</v>
      </c>
      <c r="O42" s="78">
        <f t="shared" ref="O42" si="18">SUM(O35:O41)</f>
        <v>79614</v>
      </c>
    </row>
    <row r="43" spans="1:15" s="146" customFormat="1" ht="30" customHeight="1">
      <c r="A43" s="129"/>
      <c r="B43" s="15" t="s">
        <v>79</v>
      </c>
      <c r="C43" s="97">
        <v>45</v>
      </c>
      <c r="D43" s="4">
        <v>36</v>
      </c>
      <c r="E43" s="4">
        <v>43</v>
      </c>
      <c r="F43" s="4">
        <v>40</v>
      </c>
      <c r="G43" s="4">
        <v>41</v>
      </c>
      <c r="H43" s="4">
        <v>33</v>
      </c>
      <c r="I43" s="4">
        <v>22</v>
      </c>
      <c r="J43" s="4">
        <v>31</v>
      </c>
      <c r="K43" s="4">
        <v>23</v>
      </c>
      <c r="L43" s="4">
        <v>31</v>
      </c>
      <c r="M43" s="4">
        <v>32</v>
      </c>
      <c r="N43" s="4">
        <v>33</v>
      </c>
      <c r="O43" s="78">
        <f t="shared" ref="O43" si="19">SUM(O36:O42)</f>
        <v>158860</v>
      </c>
    </row>
    <row r="44" spans="1:15" s="146" customFormat="1" ht="30" customHeight="1">
      <c r="A44" s="129"/>
      <c r="B44" s="162" t="s">
        <v>34</v>
      </c>
      <c r="C44" s="160">
        <f>SUM(C37:C43)</f>
        <v>155</v>
      </c>
      <c r="D44" s="160">
        <f t="shared" ref="D44:O44" si="20">SUM(D37:D43)</f>
        <v>149</v>
      </c>
      <c r="E44" s="160">
        <f t="shared" si="20"/>
        <v>163</v>
      </c>
      <c r="F44" s="160">
        <f t="shared" si="20"/>
        <v>147</v>
      </c>
      <c r="G44" s="160">
        <f t="shared" si="20"/>
        <v>132</v>
      </c>
      <c r="H44" s="160">
        <f t="shared" si="20"/>
        <v>121</v>
      </c>
      <c r="I44" s="160">
        <f t="shared" si="20"/>
        <v>126</v>
      </c>
      <c r="J44" s="160">
        <f t="shared" si="20"/>
        <v>138</v>
      </c>
      <c r="K44" s="160">
        <f t="shared" si="20"/>
        <v>95</v>
      </c>
      <c r="L44" s="160">
        <f t="shared" si="20"/>
        <v>126</v>
      </c>
      <c r="M44" s="160">
        <f t="shared" si="20"/>
        <v>163</v>
      </c>
      <c r="N44" s="160">
        <f t="shared" si="20"/>
        <v>150</v>
      </c>
      <c r="O44" s="160">
        <f t="shared" si="20"/>
        <v>316350</v>
      </c>
    </row>
    <row r="45" spans="1:15" s="146" customFormat="1" ht="36" customHeight="1">
      <c r="A45" s="163" t="s">
        <v>35</v>
      </c>
      <c r="B45" s="163"/>
      <c r="C45" s="161">
        <f>C36+C44</f>
        <v>295</v>
      </c>
      <c r="D45" s="161">
        <f t="shared" ref="D45:O45" si="21">D36+D44</f>
        <v>268</v>
      </c>
      <c r="E45" s="161">
        <f t="shared" si="21"/>
        <v>304</v>
      </c>
      <c r="F45" s="161">
        <f t="shared" si="21"/>
        <v>265</v>
      </c>
      <c r="G45" s="161">
        <f t="shared" si="21"/>
        <v>236</v>
      </c>
      <c r="H45" s="161">
        <f t="shared" si="21"/>
        <v>219</v>
      </c>
      <c r="I45" s="161">
        <f t="shared" si="21"/>
        <v>236</v>
      </c>
      <c r="J45" s="161">
        <f t="shared" si="21"/>
        <v>256</v>
      </c>
      <c r="K45" s="161">
        <f t="shared" si="21"/>
        <v>177</v>
      </c>
      <c r="L45" s="161">
        <f t="shared" si="21"/>
        <v>242</v>
      </c>
      <c r="M45" s="161">
        <f t="shared" si="21"/>
        <v>274</v>
      </c>
      <c r="N45" s="161">
        <f t="shared" si="21"/>
        <v>263</v>
      </c>
      <c r="O45" s="161">
        <f t="shared" si="21"/>
        <v>317720</v>
      </c>
    </row>
    <row r="46" spans="1:15" ht="16.5" customHeight="1"/>
    <row r="47" spans="1:15" ht="32.25" customHeight="1">
      <c r="B47" s="118" t="s">
        <v>578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</row>
    <row r="49" spans="1:15" ht="60.75" customHeight="1">
      <c r="A49" s="27"/>
      <c r="B49" s="13" t="s">
        <v>129</v>
      </c>
      <c r="C49" s="23" t="s">
        <v>0</v>
      </c>
      <c r="D49" s="23" t="s">
        <v>1</v>
      </c>
      <c r="E49" s="23" t="s">
        <v>2</v>
      </c>
      <c r="F49" s="23" t="s">
        <v>3</v>
      </c>
      <c r="G49" s="23" t="s">
        <v>4</v>
      </c>
      <c r="H49" s="23" t="s">
        <v>5</v>
      </c>
      <c r="I49" s="23" t="s">
        <v>6</v>
      </c>
      <c r="J49" s="23" t="s">
        <v>7</v>
      </c>
      <c r="K49" s="23" t="s">
        <v>8</v>
      </c>
      <c r="L49" s="23" t="s">
        <v>9</v>
      </c>
      <c r="M49" s="23" t="s">
        <v>10</v>
      </c>
      <c r="N49" s="23" t="s">
        <v>11</v>
      </c>
      <c r="O49" s="76" t="s">
        <v>53</v>
      </c>
    </row>
    <row r="50" spans="1:15" ht="30" customHeight="1">
      <c r="A50" s="27"/>
      <c r="B50" s="15" t="s">
        <v>73</v>
      </c>
      <c r="C50" s="92">
        <v>10</v>
      </c>
      <c r="D50" s="4">
        <v>9</v>
      </c>
      <c r="E50" s="4">
        <v>8</v>
      </c>
      <c r="F50" s="4">
        <v>13</v>
      </c>
      <c r="G50" s="4">
        <v>20</v>
      </c>
      <c r="H50" s="4">
        <v>12</v>
      </c>
      <c r="I50" s="4">
        <v>16</v>
      </c>
      <c r="J50" s="4">
        <v>6</v>
      </c>
      <c r="K50" s="4">
        <v>13</v>
      </c>
      <c r="L50" s="4">
        <v>12</v>
      </c>
      <c r="M50" s="4">
        <v>15</v>
      </c>
      <c r="N50" s="4">
        <v>20</v>
      </c>
      <c r="O50" s="28">
        <f>SUM(C50:N50)</f>
        <v>154</v>
      </c>
    </row>
    <row r="51" spans="1:15" ht="30" customHeight="1">
      <c r="A51" s="27"/>
      <c r="B51" s="15" t="s">
        <v>74</v>
      </c>
      <c r="C51" s="92">
        <v>143</v>
      </c>
      <c r="D51" s="4">
        <v>121</v>
      </c>
      <c r="E51" s="4">
        <v>133</v>
      </c>
      <c r="F51" s="4">
        <v>112</v>
      </c>
      <c r="G51" s="4">
        <v>132</v>
      </c>
      <c r="H51" s="4">
        <v>90</v>
      </c>
      <c r="I51" s="4">
        <v>120</v>
      </c>
      <c r="J51" s="4">
        <v>198</v>
      </c>
      <c r="K51" s="4">
        <v>77</v>
      </c>
      <c r="L51" s="4">
        <v>121</v>
      </c>
      <c r="M51" s="4">
        <v>94</v>
      </c>
      <c r="N51" s="4">
        <v>115</v>
      </c>
      <c r="O51" s="28">
        <f t="shared" ref="O51:O56" si="22">SUM(C51:N51)</f>
        <v>1456</v>
      </c>
    </row>
    <row r="52" spans="1:15" ht="30" customHeight="1">
      <c r="A52" s="27"/>
      <c r="B52" s="15" t="s">
        <v>75</v>
      </c>
      <c r="C52" s="92">
        <v>31</v>
      </c>
      <c r="D52" s="4">
        <v>19</v>
      </c>
      <c r="E52" s="4">
        <v>31</v>
      </c>
      <c r="F52" s="4">
        <v>19</v>
      </c>
      <c r="G52" s="4">
        <v>30</v>
      </c>
      <c r="H52" s="4">
        <v>15</v>
      </c>
      <c r="I52" s="4">
        <v>47</v>
      </c>
      <c r="J52" s="4">
        <v>47</v>
      </c>
      <c r="K52" s="4">
        <v>28</v>
      </c>
      <c r="L52" s="4">
        <v>33</v>
      </c>
      <c r="M52" s="4">
        <v>16</v>
      </c>
      <c r="N52" s="4">
        <v>23</v>
      </c>
      <c r="O52" s="28">
        <f t="shared" si="22"/>
        <v>339</v>
      </c>
    </row>
    <row r="53" spans="1:15" ht="30" customHeight="1">
      <c r="A53" s="27"/>
      <c r="B53" s="15" t="s">
        <v>76</v>
      </c>
      <c r="C53" s="92">
        <v>60</v>
      </c>
      <c r="D53" s="4">
        <v>62</v>
      </c>
      <c r="E53" s="4">
        <v>56</v>
      </c>
      <c r="F53" s="4">
        <v>60</v>
      </c>
      <c r="G53" s="4">
        <v>76</v>
      </c>
      <c r="H53" s="4">
        <v>38</v>
      </c>
      <c r="I53" s="4">
        <v>65</v>
      </c>
      <c r="J53" s="4">
        <v>121</v>
      </c>
      <c r="K53" s="4">
        <v>74</v>
      </c>
      <c r="L53" s="4">
        <v>82</v>
      </c>
      <c r="M53" s="4">
        <v>68</v>
      </c>
      <c r="N53" s="4">
        <v>53</v>
      </c>
      <c r="O53" s="28">
        <f t="shared" si="22"/>
        <v>815</v>
      </c>
    </row>
    <row r="54" spans="1:15" ht="30" customHeight="1">
      <c r="A54" s="27"/>
      <c r="B54" s="15" t="s">
        <v>77</v>
      </c>
      <c r="C54" s="92">
        <v>48</v>
      </c>
      <c r="D54" s="4">
        <v>54</v>
      </c>
      <c r="E54" s="4">
        <v>49</v>
      </c>
      <c r="F54" s="4">
        <v>57</v>
      </c>
      <c r="G54" s="4">
        <v>70</v>
      </c>
      <c r="H54" s="4">
        <v>29</v>
      </c>
      <c r="I54" s="4">
        <v>81</v>
      </c>
      <c r="J54" s="4">
        <v>93</v>
      </c>
      <c r="K54" s="4">
        <v>61</v>
      </c>
      <c r="L54" s="4">
        <v>61</v>
      </c>
      <c r="M54" s="4">
        <v>50</v>
      </c>
      <c r="N54" s="4">
        <v>54</v>
      </c>
      <c r="O54" s="28">
        <f t="shared" si="22"/>
        <v>707</v>
      </c>
    </row>
    <row r="55" spans="1:15" ht="30" customHeight="1">
      <c r="A55" s="27"/>
      <c r="B55" s="15" t="s">
        <v>78</v>
      </c>
      <c r="C55" s="92">
        <v>21</v>
      </c>
      <c r="D55" s="4">
        <v>26</v>
      </c>
      <c r="E55" s="4">
        <v>28</v>
      </c>
      <c r="F55" s="4">
        <v>27</v>
      </c>
      <c r="G55" s="4">
        <v>55</v>
      </c>
      <c r="H55" s="4">
        <v>37</v>
      </c>
      <c r="I55" s="4">
        <v>50</v>
      </c>
      <c r="J55" s="4">
        <v>34</v>
      </c>
      <c r="K55" s="4">
        <v>36</v>
      </c>
      <c r="L55" s="4">
        <v>50</v>
      </c>
      <c r="M55" s="4">
        <v>27</v>
      </c>
      <c r="N55" s="4">
        <v>33</v>
      </c>
      <c r="O55" s="28">
        <f t="shared" si="22"/>
        <v>424</v>
      </c>
    </row>
    <row r="56" spans="1:15" ht="30" customHeight="1">
      <c r="A56" s="27"/>
      <c r="B56" s="15" t="s">
        <v>79</v>
      </c>
      <c r="C56" s="92">
        <v>117</v>
      </c>
      <c r="D56" s="4">
        <v>86</v>
      </c>
      <c r="E56" s="4">
        <v>103</v>
      </c>
      <c r="F56" s="4">
        <v>85</v>
      </c>
      <c r="G56" s="4">
        <v>133</v>
      </c>
      <c r="H56" s="4">
        <v>75</v>
      </c>
      <c r="I56" s="4">
        <v>122</v>
      </c>
      <c r="J56" s="4">
        <v>108</v>
      </c>
      <c r="K56" s="4">
        <v>97</v>
      </c>
      <c r="L56" s="4">
        <v>127</v>
      </c>
      <c r="M56" s="4">
        <v>87</v>
      </c>
      <c r="N56" s="4">
        <v>653</v>
      </c>
      <c r="O56" s="28">
        <f t="shared" si="22"/>
        <v>1793</v>
      </c>
    </row>
    <row r="57" spans="1:15" ht="31.5" customHeight="1">
      <c r="A57" s="27"/>
      <c r="B57" s="5" t="s">
        <v>36</v>
      </c>
      <c r="C57" s="107">
        <f>SUM(C50:C56)</f>
        <v>430</v>
      </c>
      <c r="D57" s="107">
        <f t="shared" ref="D57:O57" si="23">SUM(D50:D56)</f>
        <v>377</v>
      </c>
      <c r="E57" s="107">
        <f>SUM(E63:E69)</f>
        <v>130</v>
      </c>
      <c r="F57" s="107">
        <f t="shared" si="23"/>
        <v>373</v>
      </c>
      <c r="G57" s="107">
        <f t="shared" si="23"/>
        <v>516</v>
      </c>
      <c r="H57" s="107">
        <f t="shared" si="23"/>
        <v>296</v>
      </c>
      <c r="I57" s="107">
        <f t="shared" si="23"/>
        <v>501</v>
      </c>
      <c r="J57" s="107">
        <f t="shared" si="23"/>
        <v>607</v>
      </c>
      <c r="K57" s="107">
        <f t="shared" si="23"/>
        <v>386</v>
      </c>
      <c r="L57" s="107">
        <f t="shared" si="23"/>
        <v>486</v>
      </c>
      <c r="M57" s="107">
        <f t="shared" si="23"/>
        <v>357</v>
      </c>
      <c r="N57" s="107">
        <f t="shared" si="23"/>
        <v>951</v>
      </c>
      <c r="O57" s="107">
        <f t="shared" si="23"/>
        <v>5688</v>
      </c>
    </row>
    <row r="60" spans="1:15" ht="48" customHeight="1">
      <c r="B60" s="118" t="s">
        <v>579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</row>
    <row r="62" spans="1:15" ht="60.75" customHeight="1">
      <c r="A62" s="27"/>
      <c r="B62" s="13" t="s">
        <v>127</v>
      </c>
      <c r="C62" s="23" t="s">
        <v>0</v>
      </c>
      <c r="D62" s="23" t="s">
        <v>1</v>
      </c>
      <c r="E62" s="23" t="s">
        <v>2</v>
      </c>
      <c r="F62" s="23" t="s">
        <v>3</v>
      </c>
      <c r="G62" s="23" t="s">
        <v>4</v>
      </c>
      <c r="H62" s="23" t="s">
        <v>5</v>
      </c>
      <c r="I62" s="23" t="s">
        <v>6</v>
      </c>
      <c r="J62" s="23" t="s">
        <v>7</v>
      </c>
      <c r="K62" s="23" t="s">
        <v>8</v>
      </c>
      <c r="L62" s="23" t="s">
        <v>9</v>
      </c>
      <c r="M62" s="23" t="s">
        <v>10</v>
      </c>
      <c r="N62" s="23" t="s">
        <v>11</v>
      </c>
      <c r="O62" s="76" t="s">
        <v>53</v>
      </c>
    </row>
    <row r="63" spans="1:15" ht="30" customHeight="1">
      <c r="A63" s="27"/>
      <c r="B63" s="15" t="s">
        <v>73</v>
      </c>
      <c r="C63" s="92">
        <v>1</v>
      </c>
      <c r="D63" s="4">
        <v>1</v>
      </c>
      <c r="E63" s="4">
        <v>4</v>
      </c>
      <c r="F63" s="4">
        <v>3</v>
      </c>
      <c r="G63" s="4">
        <v>1</v>
      </c>
      <c r="H63" s="4">
        <v>0</v>
      </c>
      <c r="I63" s="4">
        <v>2</v>
      </c>
      <c r="J63" s="4">
        <v>1</v>
      </c>
      <c r="K63" s="4">
        <v>0</v>
      </c>
      <c r="L63" s="4">
        <v>2</v>
      </c>
      <c r="M63" s="4">
        <v>3</v>
      </c>
      <c r="N63" s="4">
        <v>3</v>
      </c>
      <c r="O63" s="28">
        <f>SUM(C63:N63)</f>
        <v>21</v>
      </c>
    </row>
    <row r="64" spans="1:15" ht="30" customHeight="1">
      <c r="A64" s="27"/>
      <c r="B64" s="15" t="s">
        <v>74</v>
      </c>
      <c r="C64" s="92">
        <v>35</v>
      </c>
      <c r="D64" s="4">
        <v>35</v>
      </c>
      <c r="E64" s="4">
        <v>23</v>
      </c>
      <c r="F64" s="4">
        <v>39</v>
      </c>
      <c r="G64" s="4">
        <v>31</v>
      </c>
      <c r="H64" s="4">
        <v>22</v>
      </c>
      <c r="I64" s="4">
        <v>35</v>
      </c>
      <c r="J64" s="4">
        <v>34</v>
      </c>
      <c r="K64" s="4">
        <v>18</v>
      </c>
      <c r="L64" s="4">
        <v>42</v>
      </c>
      <c r="M64" s="4">
        <v>25</v>
      </c>
      <c r="N64" s="4">
        <v>24</v>
      </c>
      <c r="O64" s="28">
        <f t="shared" ref="O64:O69" si="24">SUM(C64:N64)</f>
        <v>363</v>
      </c>
    </row>
    <row r="65" spans="1:15" ht="30" customHeight="1">
      <c r="A65" s="27"/>
      <c r="B65" s="15" t="s">
        <v>75</v>
      </c>
      <c r="C65" s="92">
        <v>9</v>
      </c>
      <c r="D65" s="4">
        <v>3</v>
      </c>
      <c r="E65" s="4">
        <v>9</v>
      </c>
      <c r="F65" s="4">
        <v>9</v>
      </c>
      <c r="G65" s="4">
        <v>5</v>
      </c>
      <c r="H65" s="4">
        <v>6</v>
      </c>
      <c r="I65" s="4">
        <v>11</v>
      </c>
      <c r="J65" s="4">
        <v>9</v>
      </c>
      <c r="K65" s="4">
        <v>5</v>
      </c>
      <c r="L65" s="4">
        <v>9</v>
      </c>
      <c r="M65" s="4">
        <v>6</v>
      </c>
      <c r="N65" s="4">
        <v>5</v>
      </c>
      <c r="O65" s="28">
        <f t="shared" si="24"/>
        <v>86</v>
      </c>
    </row>
    <row r="66" spans="1:15" ht="30" customHeight="1">
      <c r="A66" s="27"/>
      <c r="B66" s="15" t="s">
        <v>76</v>
      </c>
      <c r="C66" s="92">
        <v>15</v>
      </c>
      <c r="D66" s="4">
        <v>21</v>
      </c>
      <c r="E66" s="4">
        <v>21</v>
      </c>
      <c r="F66" s="4">
        <v>14</v>
      </c>
      <c r="G66" s="4">
        <v>26</v>
      </c>
      <c r="H66" s="4">
        <v>14</v>
      </c>
      <c r="I66" s="4">
        <v>12</v>
      </c>
      <c r="J66" s="4">
        <v>14</v>
      </c>
      <c r="K66" s="4">
        <v>11</v>
      </c>
      <c r="L66" s="4">
        <v>18</v>
      </c>
      <c r="M66" s="4">
        <v>20</v>
      </c>
      <c r="N66" s="4">
        <v>20</v>
      </c>
      <c r="O66" s="28">
        <f t="shared" si="24"/>
        <v>206</v>
      </c>
    </row>
    <row r="67" spans="1:15" ht="30" customHeight="1">
      <c r="A67" s="27"/>
      <c r="B67" s="15" t="s">
        <v>77</v>
      </c>
      <c r="C67" s="92">
        <v>9</v>
      </c>
      <c r="D67" s="4">
        <v>10</v>
      </c>
      <c r="E67" s="4">
        <v>24</v>
      </c>
      <c r="F67" s="4">
        <v>16</v>
      </c>
      <c r="G67" s="4">
        <v>13</v>
      </c>
      <c r="H67" s="4">
        <v>18</v>
      </c>
      <c r="I67" s="4">
        <v>17</v>
      </c>
      <c r="J67" s="4">
        <v>13</v>
      </c>
      <c r="K67" s="4">
        <v>16</v>
      </c>
      <c r="L67" s="4">
        <v>22</v>
      </c>
      <c r="M67" s="4">
        <v>17</v>
      </c>
      <c r="N67" s="4">
        <v>24</v>
      </c>
      <c r="O67" s="28">
        <f t="shared" si="24"/>
        <v>199</v>
      </c>
    </row>
    <row r="68" spans="1:15" ht="30" customHeight="1">
      <c r="A68" s="27"/>
      <c r="B68" s="15" t="s">
        <v>78</v>
      </c>
      <c r="C68" s="92">
        <v>1</v>
      </c>
      <c r="D68" s="4">
        <v>7</v>
      </c>
      <c r="E68" s="4">
        <v>11</v>
      </c>
      <c r="F68" s="4">
        <v>6</v>
      </c>
      <c r="G68" s="4">
        <v>8</v>
      </c>
      <c r="H68" s="4">
        <v>4</v>
      </c>
      <c r="I68" s="4">
        <v>7</v>
      </c>
      <c r="J68" s="4">
        <v>16</v>
      </c>
      <c r="K68" s="4">
        <v>4</v>
      </c>
      <c r="L68" s="4">
        <v>8</v>
      </c>
      <c r="M68" s="4">
        <v>6</v>
      </c>
      <c r="N68" s="4">
        <v>6</v>
      </c>
      <c r="O68" s="28">
        <f t="shared" si="24"/>
        <v>84</v>
      </c>
    </row>
    <row r="69" spans="1:15" ht="30" customHeight="1">
      <c r="A69" s="27"/>
      <c r="B69" s="15" t="s">
        <v>79</v>
      </c>
      <c r="C69" s="92">
        <v>26</v>
      </c>
      <c r="D69" s="4">
        <v>23</v>
      </c>
      <c r="E69" s="4">
        <v>38</v>
      </c>
      <c r="F69" s="4">
        <v>35</v>
      </c>
      <c r="G69" s="4">
        <v>24</v>
      </c>
      <c r="H69" s="4">
        <v>11</v>
      </c>
      <c r="I69" s="4">
        <v>24</v>
      </c>
      <c r="J69" s="4">
        <v>17</v>
      </c>
      <c r="K69" s="4">
        <v>14</v>
      </c>
      <c r="L69" s="4">
        <v>42</v>
      </c>
      <c r="M69" s="4">
        <v>33</v>
      </c>
      <c r="N69" s="4">
        <v>24</v>
      </c>
      <c r="O69" s="28">
        <f t="shared" si="24"/>
        <v>311</v>
      </c>
    </row>
    <row r="70" spans="1:15" ht="31.5" customHeight="1">
      <c r="A70" s="27"/>
      <c r="B70" s="5" t="s">
        <v>37</v>
      </c>
      <c r="C70" s="95">
        <f>SUM(C63:C69)</f>
        <v>96</v>
      </c>
      <c r="D70" s="95">
        <f>SUM(D63:D69)</f>
        <v>100</v>
      </c>
      <c r="E70" s="95">
        <f>SUM(E50:E56)</f>
        <v>408</v>
      </c>
      <c r="F70" s="95">
        <f t="shared" ref="F70:O70" si="25">SUM(F63:F69)</f>
        <v>122</v>
      </c>
      <c r="G70" s="95">
        <f t="shared" si="25"/>
        <v>108</v>
      </c>
      <c r="H70" s="95">
        <f t="shared" si="25"/>
        <v>75</v>
      </c>
      <c r="I70" s="95">
        <f t="shared" si="25"/>
        <v>108</v>
      </c>
      <c r="J70" s="95">
        <f t="shared" si="25"/>
        <v>104</v>
      </c>
      <c r="K70" s="95">
        <f t="shared" si="25"/>
        <v>68</v>
      </c>
      <c r="L70" s="95">
        <f t="shared" si="25"/>
        <v>143</v>
      </c>
      <c r="M70" s="95">
        <f t="shared" si="25"/>
        <v>110</v>
      </c>
      <c r="N70" s="95">
        <f t="shared" si="25"/>
        <v>106</v>
      </c>
      <c r="O70" s="95">
        <f t="shared" si="25"/>
        <v>1270</v>
      </c>
    </row>
    <row r="72" spans="1:15">
      <c r="B72" s="122" t="s">
        <v>133</v>
      </c>
      <c r="C72" s="122"/>
      <c r="D72" s="122"/>
      <c r="E72" s="122"/>
      <c r="F72" s="122"/>
    </row>
    <row r="73" spans="1:15">
      <c r="B73" s="122" t="s">
        <v>132</v>
      </c>
      <c r="C73" s="122"/>
      <c r="D73" s="122"/>
      <c r="E73" s="122"/>
      <c r="F73" s="122"/>
    </row>
  </sheetData>
  <mergeCells count="20">
    <mergeCell ref="A4:A5"/>
    <mergeCell ref="B4:B5"/>
    <mergeCell ref="C4:N4"/>
    <mergeCell ref="O4:O5"/>
    <mergeCell ref="B2:L2"/>
    <mergeCell ref="A6:A13"/>
    <mergeCell ref="A14:A21"/>
    <mergeCell ref="A27:A28"/>
    <mergeCell ref="B27:B28"/>
    <mergeCell ref="C27:N27"/>
    <mergeCell ref="B25:K25"/>
    <mergeCell ref="B72:F72"/>
    <mergeCell ref="B73:F73"/>
    <mergeCell ref="B47:O47"/>
    <mergeCell ref="B60:O60"/>
    <mergeCell ref="A22:B22"/>
    <mergeCell ref="O27:O28"/>
    <mergeCell ref="A29:A36"/>
    <mergeCell ref="A37:A44"/>
    <mergeCell ref="A45:B4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98"/>
  <sheetViews>
    <sheetView rightToLeft="1" workbookViewId="0">
      <selection activeCell="B2" sqref="B2:K2"/>
    </sheetView>
  </sheetViews>
  <sheetFormatPr defaultColWidth="9.140625" defaultRowHeight="15.75"/>
  <cols>
    <col min="1" max="1" width="15.42578125" style="7" customWidth="1"/>
    <col min="2" max="2" width="34.42578125" style="7" customWidth="1"/>
    <col min="3" max="3" width="12.28515625" style="7" customWidth="1"/>
    <col min="4" max="4" width="11.28515625" style="7" customWidth="1"/>
    <col min="5" max="10" width="9.140625" style="7"/>
    <col min="11" max="11" width="11.28515625" style="7" customWidth="1"/>
    <col min="12" max="12" width="13.5703125" style="7" customWidth="1"/>
    <col min="13" max="13" width="11.42578125" style="7" customWidth="1"/>
    <col min="14" max="14" width="12" style="7" customWidth="1"/>
    <col min="15" max="15" width="15.42578125" style="7" bestFit="1" customWidth="1"/>
    <col min="16" max="16384" width="9.140625" style="7"/>
  </cols>
  <sheetData>
    <row r="2" spans="1:19" ht="44.25" customHeight="1">
      <c r="B2" s="118" t="s">
        <v>580</v>
      </c>
      <c r="C2" s="118"/>
      <c r="D2" s="118"/>
      <c r="E2" s="118"/>
      <c r="F2" s="118"/>
      <c r="G2" s="118"/>
      <c r="H2" s="118"/>
      <c r="I2" s="118"/>
      <c r="J2" s="118"/>
      <c r="K2" s="118"/>
      <c r="L2" s="25"/>
      <c r="M2" s="25"/>
      <c r="N2" s="25"/>
    </row>
    <row r="4" spans="1:19" ht="40.5" customHeight="1">
      <c r="A4" s="124" t="s">
        <v>22</v>
      </c>
      <c r="B4" s="126" t="s">
        <v>119</v>
      </c>
      <c r="C4" s="124" t="s">
        <v>29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 t="s">
        <v>53</v>
      </c>
    </row>
    <row r="5" spans="1:19" ht="54.75" customHeight="1">
      <c r="A5" s="124"/>
      <c r="B5" s="126"/>
      <c r="C5" s="23" t="s">
        <v>0</v>
      </c>
      <c r="D5" s="23" t="s">
        <v>1</v>
      </c>
      <c r="E5" s="23" t="s">
        <v>2</v>
      </c>
      <c r="F5" s="23" t="s">
        <v>3</v>
      </c>
      <c r="G5" s="23" t="s">
        <v>4</v>
      </c>
      <c r="H5" s="23" t="s">
        <v>5</v>
      </c>
      <c r="I5" s="23" t="s">
        <v>6</v>
      </c>
      <c r="J5" s="23" t="s">
        <v>7</v>
      </c>
      <c r="K5" s="23" t="s">
        <v>8</v>
      </c>
      <c r="L5" s="23" t="s">
        <v>9</v>
      </c>
      <c r="M5" s="23" t="s">
        <v>10</v>
      </c>
      <c r="N5" s="23" t="s">
        <v>11</v>
      </c>
      <c r="O5" s="131"/>
    </row>
    <row r="6" spans="1:19" ht="44.25" customHeight="1">
      <c r="A6" s="132" t="s">
        <v>117</v>
      </c>
      <c r="B6" s="15" t="s">
        <v>82</v>
      </c>
      <c r="C6" s="92">
        <v>19</v>
      </c>
      <c r="D6" s="10">
        <v>19</v>
      </c>
      <c r="E6" s="10">
        <v>29</v>
      </c>
      <c r="F6" s="10">
        <v>32</v>
      </c>
      <c r="G6" s="10">
        <v>22</v>
      </c>
      <c r="H6" s="10">
        <v>23</v>
      </c>
      <c r="I6" s="10">
        <v>34</v>
      </c>
      <c r="J6" s="10">
        <v>45</v>
      </c>
      <c r="K6" s="10">
        <v>38</v>
      </c>
      <c r="L6" s="10">
        <v>72</v>
      </c>
      <c r="M6" s="10">
        <v>84</v>
      </c>
      <c r="N6" s="10">
        <v>119</v>
      </c>
      <c r="O6" s="28">
        <f>SUM(C6:N6)</f>
        <v>536</v>
      </c>
      <c r="S6" s="116"/>
    </row>
    <row r="7" spans="1:19" ht="30" customHeight="1">
      <c r="A7" s="133"/>
      <c r="B7" s="15" t="s">
        <v>83</v>
      </c>
      <c r="C7" s="92">
        <v>149</v>
      </c>
      <c r="D7" s="10">
        <v>143</v>
      </c>
      <c r="E7" s="10">
        <v>129</v>
      </c>
      <c r="F7" s="10">
        <v>153</v>
      </c>
      <c r="G7" s="10">
        <v>160</v>
      </c>
      <c r="H7" s="10">
        <v>165</v>
      </c>
      <c r="I7" s="10">
        <v>309</v>
      </c>
      <c r="J7" s="10">
        <v>209</v>
      </c>
      <c r="K7" s="10">
        <v>157</v>
      </c>
      <c r="L7" s="10">
        <v>140</v>
      </c>
      <c r="M7" s="10">
        <v>152</v>
      </c>
      <c r="N7" s="10">
        <v>122</v>
      </c>
      <c r="O7" s="28">
        <f t="shared" ref="O7:O30" si="0">SUM(C7:N7)</f>
        <v>1988</v>
      </c>
    </row>
    <row r="8" spans="1:19" ht="30" customHeight="1">
      <c r="A8" s="133"/>
      <c r="B8" s="15" t="s">
        <v>84</v>
      </c>
      <c r="C8" s="92">
        <v>51</v>
      </c>
      <c r="D8" s="10">
        <v>47</v>
      </c>
      <c r="E8" s="10">
        <v>75</v>
      </c>
      <c r="F8" s="10">
        <v>57</v>
      </c>
      <c r="G8" s="10">
        <v>72</v>
      </c>
      <c r="H8" s="10">
        <v>72</v>
      </c>
      <c r="I8" s="10">
        <v>89</v>
      </c>
      <c r="J8" s="10">
        <v>101</v>
      </c>
      <c r="K8" s="10">
        <v>61</v>
      </c>
      <c r="L8" s="10">
        <v>85</v>
      </c>
      <c r="M8" s="10">
        <v>82</v>
      </c>
      <c r="N8" s="10">
        <v>58</v>
      </c>
      <c r="O8" s="28">
        <f t="shared" si="0"/>
        <v>850</v>
      </c>
    </row>
    <row r="9" spans="1:19" ht="30" customHeight="1">
      <c r="A9" s="133"/>
      <c r="B9" s="15" t="s">
        <v>85</v>
      </c>
      <c r="C9" s="92">
        <v>19</v>
      </c>
      <c r="D9" s="10">
        <v>42</v>
      </c>
      <c r="E9" s="10">
        <v>29</v>
      </c>
      <c r="F9" s="10">
        <v>29</v>
      </c>
      <c r="G9" s="10">
        <v>34</v>
      </c>
      <c r="H9" s="10">
        <v>19</v>
      </c>
      <c r="I9" s="10">
        <v>47</v>
      </c>
      <c r="J9" s="10">
        <v>50</v>
      </c>
      <c r="K9" s="10">
        <v>19</v>
      </c>
      <c r="L9" s="10">
        <v>34</v>
      </c>
      <c r="M9" s="10">
        <v>30</v>
      </c>
      <c r="N9" s="10">
        <v>22</v>
      </c>
      <c r="O9" s="28">
        <f t="shared" si="0"/>
        <v>374</v>
      </c>
    </row>
    <row r="10" spans="1:19" ht="30" customHeight="1">
      <c r="A10" s="133"/>
      <c r="B10" s="15" t="s">
        <v>86</v>
      </c>
      <c r="C10" s="92">
        <v>155</v>
      </c>
      <c r="D10" s="10">
        <v>124</v>
      </c>
      <c r="E10" s="10">
        <v>124</v>
      </c>
      <c r="F10" s="10">
        <v>119</v>
      </c>
      <c r="G10" s="10">
        <v>129</v>
      </c>
      <c r="H10" s="10">
        <v>137</v>
      </c>
      <c r="I10" s="10">
        <v>176</v>
      </c>
      <c r="J10" s="10">
        <v>123</v>
      </c>
      <c r="K10" s="10">
        <v>104</v>
      </c>
      <c r="L10" s="10">
        <v>133</v>
      </c>
      <c r="M10" s="10">
        <v>102</v>
      </c>
      <c r="N10" s="10">
        <v>91</v>
      </c>
      <c r="O10" s="28">
        <f t="shared" si="0"/>
        <v>1517</v>
      </c>
    </row>
    <row r="11" spans="1:19" ht="30" customHeight="1">
      <c r="A11" s="133"/>
      <c r="B11" s="15" t="s">
        <v>87</v>
      </c>
      <c r="C11" s="92">
        <v>82</v>
      </c>
      <c r="D11" s="10">
        <v>78</v>
      </c>
      <c r="E11" s="10">
        <v>68</v>
      </c>
      <c r="F11" s="10">
        <v>81</v>
      </c>
      <c r="G11" s="10">
        <v>62</v>
      </c>
      <c r="H11" s="10">
        <v>76</v>
      </c>
      <c r="I11" s="10">
        <v>89</v>
      </c>
      <c r="J11" s="10">
        <v>88</v>
      </c>
      <c r="K11" s="10">
        <v>53</v>
      </c>
      <c r="L11" s="10">
        <v>83</v>
      </c>
      <c r="M11" s="10">
        <v>69</v>
      </c>
      <c r="N11" s="10">
        <v>52</v>
      </c>
      <c r="O11" s="28">
        <f t="shared" si="0"/>
        <v>881</v>
      </c>
    </row>
    <row r="12" spans="1:19" ht="30" customHeight="1">
      <c r="A12" s="133"/>
      <c r="B12" s="15" t="s">
        <v>88</v>
      </c>
      <c r="C12" s="92">
        <v>35</v>
      </c>
      <c r="D12" s="10">
        <v>42</v>
      </c>
      <c r="E12" s="10">
        <v>40</v>
      </c>
      <c r="F12" s="10">
        <v>43</v>
      </c>
      <c r="G12" s="10">
        <v>39</v>
      </c>
      <c r="H12" s="10">
        <v>39</v>
      </c>
      <c r="I12" s="10">
        <v>51</v>
      </c>
      <c r="J12" s="10">
        <v>59</v>
      </c>
      <c r="K12" s="10">
        <v>46</v>
      </c>
      <c r="L12" s="10">
        <v>60</v>
      </c>
      <c r="M12" s="10">
        <v>40</v>
      </c>
      <c r="N12" s="10">
        <v>40</v>
      </c>
      <c r="O12" s="28">
        <f t="shared" si="0"/>
        <v>534</v>
      </c>
    </row>
    <row r="13" spans="1:19" ht="30" customHeight="1">
      <c r="A13" s="133"/>
      <c r="B13" s="15" t="s">
        <v>89</v>
      </c>
      <c r="C13" s="92">
        <v>101</v>
      </c>
      <c r="D13" s="10">
        <v>99</v>
      </c>
      <c r="E13" s="10">
        <v>100</v>
      </c>
      <c r="F13" s="10">
        <v>91</v>
      </c>
      <c r="G13" s="10">
        <v>83</v>
      </c>
      <c r="H13" s="10">
        <v>119</v>
      </c>
      <c r="I13" s="10">
        <v>114</v>
      </c>
      <c r="J13" s="10">
        <v>120</v>
      </c>
      <c r="K13" s="10">
        <v>76</v>
      </c>
      <c r="L13" s="10">
        <v>57</v>
      </c>
      <c r="M13" s="10">
        <v>79</v>
      </c>
      <c r="N13" s="10">
        <v>98</v>
      </c>
      <c r="O13" s="28">
        <f t="shared" si="0"/>
        <v>1137</v>
      </c>
    </row>
    <row r="14" spans="1:19" ht="44.25" customHeight="1">
      <c r="A14" s="133"/>
      <c r="B14" s="15" t="s">
        <v>90</v>
      </c>
      <c r="C14" s="92">
        <v>26</v>
      </c>
      <c r="D14" s="10">
        <v>23</v>
      </c>
      <c r="E14" s="10">
        <v>23</v>
      </c>
      <c r="F14" s="10">
        <v>25</v>
      </c>
      <c r="G14" s="10">
        <v>40</v>
      </c>
      <c r="H14" s="10">
        <v>28</v>
      </c>
      <c r="I14" s="10">
        <v>31</v>
      </c>
      <c r="J14" s="10">
        <v>28</v>
      </c>
      <c r="K14" s="10">
        <v>25</v>
      </c>
      <c r="L14" s="10">
        <v>38</v>
      </c>
      <c r="M14" s="10">
        <v>26</v>
      </c>
      <c r="N14" s="10">
        <v>22</v>
      </c>
      <c r="O14" s="28">
        <f t="shared" si="0"/>
        <v>335</v>
      </c>
    </row>
    <row r="15" spans="1:19" ht="30" customHeight="1">
      <c r="A15" s="133"/>
      <c r="B15" s="15" t="s">
        <v>91</v>
      </c>
      <c r="C15" s="92">
        <v>110</v>
      </c>
      <c r="D15" s="10">
        <v>80</v>
      </c>
      <c r="E15" s="10">
        <v>100</v>
      </c>
      <c r="F15" s="10">
        <v>87</v>
      </c>
      <c r="G15" s="10">
        <v>95</v>
      </c>
      <c r="H15" s="10">
        <v>84</v>
      </c>
      <c r="I15" s="10">
        <v>104</v>
      </c>
      <c r="J15" s="10">
        <v>86</v>
      </c>
      <c r="K15" s="10">
        <v>92</v>
      </c>
      <c r="L15" s="10">
        <v>115</v>
      </c>
      <c r="M15" s="10">
        <v>111</v>
      </c>
      <c r="N15" s="10">
        <v>91</v>
      </c>
      <c r="O15" s="28">
        <f t="shared" si="0"/>
        <v>1155</v>
      </c>
    </row>
    <row r="16" spans="1:19" ht="30" customHeight="1">
      <c r="A16" s="133"/>
      <c r="B16" s="15" t="s">
        <v>92</v>
      </c>
      <c r="C16" s="92">
        <v>29</v>
      </c>
      <c r="D16" s="10">
        <v>36</v>
      </c>
      <c r="E16" s="10">
        <v>44</v>
      </c>
      <c r="F16" s="10">
        <v>54</v>
      </c>
      <c r="G16" s="10">
        <v>47</v>
      </c>
      <c r="H16" s="10">
        <v>45</v>
      </c>
      <c r="I16" s="10">
        <v>61</v>
      </c>
      <c r="J16" s="10">
        <v>67</v>
      </c>
      <c r="K16" s="10">
        <v>31</v>
      </c>
      <c r="L16" s="10">
        <v>31</v>
      </c>
      <c r="M16" s="10">
        <v>45</v>
      </c>
      <c r="N16" s="10">
        <v>38</v>
      </c>
      <c r="O16" s="28">
        <f t="shared" si="0"/>
        <v>528</v>
      </c>
    </row>
    <row r="17" spans="1:18" ht="30" customHeight="1">
      <c r="A17" s="134"/>
      <c r="B17" s="5" t="s">
        <v>31</v>
      </c>
      <c r="C17" s="93">
        <f>SUM(C6:C16)</f>
        <v>776</v>
      </c>
      <c r="D17" s="93">
        <f t="shared" ref="D17:N17" si="1">SUM(D6:D16)</f>
        <v>733</v>
      </c>
      <c r="E17" s="93">
        <f t="shared" si="1"/>
        <v>761</v>
      </c>
      <c r="F17" s="93">
        <f t="shared" si="1"/>
        <v>771</v>
      </c>
      <c r="G17" s="93">
        <f t="shared" si="1"/>
        <v>783</v>
      </c>
      <c r="H17" s="93">
        <f t="shared" si="1"/>
        <v>807</v>
      </c>
      <c r="I17" s="93">
        <f t="shared" si="1"/>
        <v>1105</v>
      </c>
      <c r="J17" s="93">
        <f t="shared" si="1"/>
        <v>976</v>
      </c>
      <c r="K17" s="93">
        <f t="shared" si="1"/>
        <v>702</v>
      </c>
      <c r="L17" s="93">
        <f t="shared" si="1"/>
        <v>848</v>
      </c>
      <c r="M17" s="93">
        <f t="shared" si="1"/>
        <v>820</v>
      </c>
      <c r="N17" s="93">
        <f t="shared" si="1"/>
        <v>753</v>
      </c>
      <c r="O17" s="110">
        <f>SUM(C17:N17)</f>
        <v>9835</v>
      </c>
    </row>
    <row r="18" spans="1:18" ht="30" customHeight="1">
      <c r="A18" s="129" t="s">
        <v>27</v>
      </c>
      <c r="B18" s="15" t="s">
        <v>82</v>
      </c>
      <c r="C18" s="92">
        <v>22</v>
      </c>
      <c r="D18" s="10">
        <v>15</v>
      </c>
      <c r="E18" s="10">
        <v>27</v>
      </c>
      <c r="F18" s="10">
        <v>18</v>
      </c>
      <c r="G18" s="10">
        <v>24</v>
      </c>
      <c r="H18" s="10">
        <v>26</v>
      </c>
      <c r="I18" s="10">
        <v>32</v>
      </c>
      <c r="J18" s="10">
        <v>39</v>
      </c>
      <c r="K18" s="10">
        <v>46</v>
      </c>
      <c r="L18" s="10">
        <v>114</v>
      </c>
      <c r="M18" s="10">
        <v>98</v>
      </c>
      <c r="N18" s="10">
        <v>128</v>
      </c>
      <c r="O18" s="28">
        <f t="shared" si="0"/>
        <v>589</v>
      </c>
    </row>
    <row r="19" spans="1:18" ht="30" customHeight="1">
      <c r="A19" s="129"/>
      <c r="B19" s="15" t="s">
        <v>83</v>
      </c>
      <c r="C19" s="92">
        <v>198</v>
      </c>
      <c r="D19" s="10">
        <v>152</v>
      </c>
      <c r="E19" s="10">
        <v>164</v>
      </c>
      <c r="F19" s="10">
        <v>151</v>
      </c>
      <c r="G19" s="10">
        <v>211</v>
      </c>
      <c r="H19" s="10">
        <v>161</v>
      </c>
      <c r="I19" s="10">
        <v>421</v>
      </c>
      <c r="J19" s="10">
        <v>227</v>
      </c>
      <c r="K19" s="10">
        <v>182</v>
      </c>
      <c r="L19" s="10">
        <v>270</v>
      </c>
      <c r="M19" s="10">
        <v>186</v>
      </c>
      <c r="N19" s="10">
        <v>126</v>
      </c>
      <c r="O19" s="28">
        <f t="shared" si="0"/>
        <v>2449</v>
      </c>
    </row>
    <row r="20" spans="1:18" ht="30" customHeight="1">
      <c r="A20" s="129"/>
      <c r="B20" s="15" t="s">
        <v>84</v>
      </c>
      <c r="C20" s="92">
        <v>55</v>
      </c>
      <c r="D20" s="10">
        <v>46</v>
      </c>
      <c r="E20" s="10">
        <v>71</v>
      </c>
      <c r="F20" s="10">
        <v>67</v>
      </c>
      <c r="G20" s="10">
        <v>84</v>
      </c>
      <c r="H20" s="10">
        <v>98</v>
      </c>
      <c r="I20" s="10">
        <v>95</v>
      </c>
      <c r="J20" s="10">
        <v>101</v>
      </c>
      <c r="K20" s="10">
        <v>49</v>
      </c>
      <c r="L20" s="10">
        <v>92</v>
      </c>
      <c r="M20" s="10">
        <v>78</v>
      </c>
      <c r="N20" s="10">
        <v>69</v>
      </c>
      <c r="O20" s="28">
        <f>SUM(C20:N20)</f>
        <v>905</v>
      </c>
      <c r="R20" s="116"/>
    </row>
    <row r="21" spans="1:18" ht="30" customHeight="1">
      <c r="A21" s="129"/>
      <c r="B21" s="15" t="s">
        <v>85</v>
      </c>
      <c r="C21" s="92">
        <v>28</v>
      </c>
      <c r="D21" s="10">
        <v>25</v>
      </c>
      <c r="E21" s="10">
        <v>29</v>
      </c>
      <c r="F21" s="10">
        <v>31</v>
      </c>
      <c r="G21" s="10">
        <v>43</v>
      </c>
      <c r="H21" s="10">
        <v>24</v>
      </c>
      <c r="I21" s="10">
        <v>43</v>
      </c>
      <c r="J21" s="10">
        <v>39</v>
      </c>
      <c r="K21" s="10">
        <v>34</v>
      </c>
      <c r="L21" s="10">
        <v>43</v>
      </c>
      <c r="M21" s="10">
        <v>36</v>
      </c>
      <c r="N21" s="10">
        <v>18</v>
      </c>
      <c r="O21" s="28">
        <f t="shared" si="0"/>
        <v>393</v>
      </c>
    </row>
    <row r="22" spans="1:18" ht="30" customHeight="1">
      <c r="A22" s="129"/>
      <c r="B22" s="15" t="s">
        <v>86</v>
      </c>
      <c r="C22" s="92">
        <v>100</v>
      </c>
      <c r="D22" s="10">
        <v>119</v>
      </c>
      <c r="E22" s="10">
        <v>126</v>
      </c>
      <c r="F22" s="10">
        <v>116</v>
      </c>
      <c r="G22" s="10">
        <v>126</v>
      </c>
      <c r="H22" s="10">
        <v>153</v>
      </c>
      <c r="I22" s="10">
        <v>134</v>
      </c>
      <c r="J22" s="10">
        <v>161</v>
      </c>
      <c r="K22" s="10">
        <v>107</v>
      </c>
      <c r="L22" s="10">
        <v>191</v>
      </c>
      <c r="M22" s="10">
        <v>100</v>
      </c>
      <c r="N22" s="10">
        <v>138</v>
      </c>
      <c r="O22" s="28">
        <f t="shared" si="0"/>
        <v>1571</v>
      </c>
    </row>
    <row r="23" spans="1:18" ht="30" customHeight="1">
      <c r="A23" s="129"/>
      <c r="B23" s="15" t="s">
        <v>87</v>
      </c>
      <c r="C23" s="92">
        <v>90</v>
      </c>
      <c r="D23" s="10">
        <v>58</v>
      </c>
      <c r="E23" s="10">
        <v>69</v>
      </c>
      <c r="F23" s="10">
        <v>54</v>
      </c>
      <c r="G23" s="10">
        <v>93</v>
      </c>
      <c r="H23" s="10">
        <v>59</v>
      </c>
      <c r="I23" s="10">
        <v>99</v>
      </c>
      <c r="J23" s="10">
        <v>87</v>
      </c>
      <c r="K23" s="10">
        <v>69</v>
      </c>
      <c r="L23" s="10">
        <v>101</v>
      </c>
      <c r="M23" s="10">
        <v>67</v>
      </c>
      <c r="N23" s="10">
        <v>82</v>
      </c>
      <c r="O23" s="28">
        <f t="shared" si="0"/>
        <v>928</v>
      </c>
    </row>
    <row r="24" spans="1:18" ht="30" customHeight="1">
      <c r="A24" s="129"/>
      <c r="B24" s="15" t="s">
        <v>88</v>
      </c>
      <c r="C24" s="92">
        <v>33</v>
      </c>
      <c r="D24" s="10">
        <v>33</v>
      </c>
      <c r="E24" s="10">
        <v>39</v>
      </c>
      <c r="F24" s="10">
        <v>41</v>
      </c>
      <c r="G24" s="10">
        <v>52</v>
      </c>
      <c r="H24" s="10">
        <v>52</v>
      </c>
      <c r="I24" s="10">
        <v>55</v>
      </c>
      <c r="J24" s="10">
        <v>40</v>
      </c>
      <c r="K24" s="10">
        <v>47</v>
      </c>
      <c r="L24" s="10">
        <v>53</v>
      </c>
      <c r="M24" s="10">
        <v>33</v>
      </c>
      <c r="N24" s="10">
        <v>47</v>
      </c>
      <c r="O24" s="28">
        <f t="shared" si="0"/>
        <v>525</v>
      </c>
    </row>
    <row r="25" spans="1:18" ht="30" customHeight="1">
      <c r="A25" s="129"/>
      <c r="B25" s="15" t="s">
        <v>89</v>
      </c>
      <c r="C25" s="92">
        <v>102</v>
      </c>
      <c r="D25" s="10">
        <v>66</v>
      </c>
      <c r="E25" s="10">
        <v>117</v>
      </c>
      <c r="F25" s="10">
        <v>108</v>
      </c>
      <c r="G25" s="10">
        <v>117</v>
      </c>
      <c r="H25" s="10">
        <v>115</v>
      </c>
      <c r="I25" s="10">
        <v>125</v>
      </c>
      <c r="J25" s="10">
        <v>124</v>
      </c>
      <c r="K25" s="10">
        <v>96</v>
      </c>
      <c r="L25" s="10">
        <v>105</v>
      </c>
      <c r="M25" s="10">
        <v>101</v>
      </c>
      <c r="N25" s="10">
        <v>113</v>
      </c>
      <c r="O25" s="28">
        <f t="shared" si="0"/>
        <v>1289</v>
      </c>
    </row>
    <row r="26" spans="1:18" ht="30" customHeight="1">
      <c r="A26" s="129"/>
      <c r="B26" s="15" t="s">
        <v>90</v>
      </c>
      <c r="C26" s="92">
        <v>35</v>
      </c>
      <c r="D26" s="10">
        <v>25</v>
      </c>
      <c r="E26" s="10">
        <v>30</v>
      </c>
      <c r="F26" s="10">
        <v>35</v>
      </c>
      <c r="G26" s="10">
        <v>29</v>
      </c>
      <c r="H26" s="10">
        <v>40</v>
      </c>
      <c r="I26" s="10">
        <v>40</v>
      </c>
      <c r="J26" s="10">
        <v>24</v>
      </c>
      <c r="K26" s="10">
        <v>22</v>
      </c>
      <c r="L26" s="10">
        <v>36</v>
      </c>
      <c r="M26" s="10">
        <v>30</v>
      </c>
      <c r="N26" s="10">
        <v>27</v>
      </c>
      <c r="O26" s="28">
        <f t="shared" si="0"/>
        <v>373</v>
      </c>
    </row>
    <row r="27" spans="1:18" ht="30" customHeight="1">
      <c r="A27" s="129"/>
      <c r="B27" s="15" t="s">
        <v>91</v>
      </c>
      <c r="C27" s="92">
        <v>104</v>
      </c>
      <c r="D27" s="10">
        <v>92</v>
      </c>
      <c r="E27" s="10">
        <v>112</v>
      </c>
      <c r="F27" s="10">
        <v>96</v>
      </c>
      <c r="G27" s="10">
        <v>118</v>
      </c>
      <c r="H27" s="10">
        <v>88</v>
      </c>
      <c r="I27" s="10">
        <v>128</v>
      </c>
      <c r="J27" s="10">
        <v>102</v>
      </c>
      <c r="K27" s="10">
        <v>76</v>
      </c>
      <c r="L27" s="10">
        <v>115</v>
      </c>
      <c r="M27" s="10">
        <v>102</v>
      </c>
      <c r="N27" s="10">
        <v>96</v>
      </c>
      <c r="O27" s="28">
        <f t="shared" si="0"/>
        <v>1229</v>
      </c>
    </row>
    <row r="28" spans="1:18" ht="30" customHeight="1">
      <c r="A28" s="129"/>
      <c r="B28" s="15" t="s">
        <v>92</v>
      </c>
      <c r="C28" s="92">
        <v>30</v>
      </c>
      <c r="D28" s="10">
        <v>32</v>
      </c>
      <c r="E28" s="10">
        <v>45</v>
      </c>
      <c r="F28" s="10">
        <v>60</v>
      </c>
      <c r="G28" s="10">
        <v>64</v>
      </c>
      <c r="H28" s="10">
        <v>55</v>
      </c>
      <c r="I28" s="10">
        <v>76</v>
      </c>
      <c r="J28" s="10">
        <v>72</v>
      </c>
      <c r="K28" s="10">
        <v>41</v>
      </c>
      <c r="L28" s="10">
        <v>41</v>
      </c>
      <c r="M28" s="10">
        <v>42</v>
      </c>
      <c r="N28" s="10">
        <v>45</v>
      </c>
      <c r="O28" s="28">
        <f t="shared" si="0"/>
        <v>603</v>
      </c>
    </row>
    <row r="29" spans="1:18" ht="30" customHeight="1">
      <c r="A29" s="129"/>
      <c r="B29" s="5" t="s">
        <v>81</v>
      </c>
      <c r="C29" s="93">
        <f>SUM(C18:C28)</f>
        <v>797</v>
      </c>
      <c r="D29" s="93">
        <f t="shared" ref="D29:N29" si="2">SUM(D18:D28)</f>
        <v>663</v>
      </c>
      <c r="E29" s="93">
        <f t="shared" si="2"/>
        <v>829</v>
      </c>
      <c r="F29" s="93">
        <f t="shared" si="2"/>
        <v>777</v>
      </c>
      <c r="G29" s="93">
        <f t="shared" si="2"/>
        <v>961</v>
      </c>
      <c r="H29" s="93">
        <f t="shared" si="2"/>
        <v>871</v>
      </c>
      <c r="I29" s="93">
        <f t="shared" si="2"/>
        <v>1248</v>
      </c>
      <c r="J29" s="93">
        <f t="shared" si="2"/>
        <v>1016</v>
      </c>
      <c r="K29" s="93">
        <f t="shared" si="2"/>
        <v>769</v>
      </c>
      <c r="L29" s="93">
        <f t="shared" si="2"/>
        <v>1161</v>
      </c>
      <c r="M29" s="93">
        <f t="shared" si="2"/>
        <v>873</v>
      </c>
      <c r="N29" s="93">
        <f t="shared" si="2"/>
        <v>889</v>
      </c>
      <c r="O29" s="28">
        <f t="shared" si="0"/>
        <v>10854</v>
      </c>
    </row>
    <row r="30" spans="1:18" ht="31.5" customHeight="1">
      <c r="A30" s="130" t="s">
        <v>18</v>
      </c>
      <c r="B30" s="130"/>
      <c r="C30" s="94">
        <f t="shared" ref="C30:N30" si="3">C17+C29</f>
        <v>1573</v>
      </c>
      <c r="D30" s="94">
        <f t="shared" si="3"/>
        <v>1396</v>
      </c>
      <c r="E30" s="94">
        <f t="shared" si="3"/>
        <v>1590</v>
      </c>
      <c r="F30" s="94">
        <f t="shared" si="3"/>
        <v>1548</v>
      </c>
      <c r="G30" s="94">
        <f t="shared" si="3"/>
        <v>1744</v>
      </c>
      <c r="H30" s="94">
        <f t="shared" si="3"/>
        <v>1678</v>
      </c>
      <c r="I30" s="94">
        <f t="shared" si="3"/>
        <v>2353</v>
      </c>
      <c r="J30" s="94">
        <f t="shared" si="3"/>
        <v>1992</v>
      </c>
      <c r="K30" s="94">
        <f t="shared" si="3"/>
        <v>1471</v>
      </c>
      <c r="L30" s="94">
        <f t="shared" si="3"/>
        <v>2009</v>
      </c>
      <c r="M30" s="94">
        <f t="shared" si="3"/>
        <v>1693</v>
      </c>
      <c r="N30" s="94">
        <f t="shared" si="3"/>
        <v>1642</v>
      </c>
      <c r="O30" s="28">
        <f t="shared" si="0"/>
        <v>20689</v>
      </c>
    </row>
    <row r="33" spans="1:18" ht="44.25" customHeight="1">
      <c r="B33" s="118" t="s">
        <v>581</v>
      </c>
      <c r="C33" s="118"/>
      <c r="D33" s="118"/>
      <c r="E33" s="118"/>
      <c r="F33" s="118"/>
      <c r="G33" s="118"/>
      <c r="H33" s="118"/>
      <c r="I33" s="118"/>
      <c r="J33" s="25"/>
      <c r="K33" s="25"/>
      <c r="L33" s="25"/>
      <c r="M33" s="25"/>
      <c r="N33" s="25"/>
    </row>
    <row r="34" spans="1:18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8" s="146" customFormat="1" ht="40.5" customHeight="1">
      <c r="A35" s="143" t="s">
        <v>22</v>
      </c>
      <c r="B35" s="144" t="s">
        <v>119</v>
      </c>
      <c r="C35" s="143" t="s">
        <v>29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5" t="s">
        <v>53</v>
      </c>
    </row>
    <row r="36" spans="1:18" s="146" customFormat="1" ht="54.75" customHeight="1">
      <c r="A36" s="143"/>
      <c r="B36" s="144"/>
      <c r="C36" s="149" t="s">
        <v>0</v>
      </c>
      <c r="D36" s="149" t="s">
        <v>1</v>
      </c>
      <c r="E36" s="149" t="s">
        <v>2</v>
      </c>
      <c r="F36" s="149" t="s">
        <v>3</v>
      </c>
      <c r="G36" s="149" t="s">
        <v>4</v>
      </c>
      <c r="H36" s="149" t="s">
        <v>5</v>
      </c>
      <c r="I36" s="149" t="s">
        <v>6</v>
      </c>
      <c r="J36" s="149" t="s">
        <v>7</v>
      </c>
      <c r="K36" s="149" t="s">
        <v>8</v>
      </c>
      <c r="L36" s="149" t="s">
        <v>9</v>
      </c>
      <c r="M36" s="149" t="s">
        <v>10</v>
      </c>
      <c r="N36" s="149" t="s">
        <v>11</v>
      </c>
      <c r="O36" s="150"/>
    </row>
    <row r="37" spans="1:18" s="146" customFormat="1" ht="44.25" customHeight="1">
      <c r="A37" s="132" t="s">
        <v>117</v>
      </c>
      <c r="B37" s="15" t="s">
        <v>82</v>
      </c>
      <c r="C37" s="97">
        <v>1</v>
      </c>
      <c r="D37" s="4">
        <v>2</v>
      </c>
      <c r="E37" s="4">
        <v>2</v>
      </c>
      <c r="F37" s="4">
        <v>3</v>
      </c>
      <c r="G37" s="4">
        <v>4</v>
      </c>
      <c r="H37" s="4">
        <v>7</v>
      </c>
      <c r="I37" s="4">
        <v>1</v>
      </c>
      <c r="J37" s="4">
        <v>2</v>
      </c>
      <c r="K37" s="4">
        <v>0</v>
      </c>
      <c r="L37" s="4">
        <v>1</v>
      </c>
      <c r="M37" s="4">
        <v>2</v>
      </c>
      <c r="N37" s="4">
        <v>0</v>
      </c>
      <c r="O37" s="28">
        <f>SUM(C37:N37)</f>
        <v>25</v>
      </c>
      <c r="R37" s="155"/>
    </row>
    <row r="38" spans="1:18" s="146" customFormat="1" ht="30" customHeight="1">
      <c r="A38" s="133"/>
      <c r="B38" s="15" t="s">
        <v>83</v>
      </c>
      <c r="C38" s="97">
        <v>46</v>
      </c>
      <c r="D38" s="4">
        <v>47</v>
      </c>
      <c r="E38" s="4">
        <v>54</v>
      </c>
      <c r="F38" s="4">
        <v>42</v>
      </c>
      <c r="G38" s="4">
        <v>51</v>
      </c>
      <c r="H38" s="4">
        <v>43</v>
      </c>
      <c r="I38" s="4">
        <v>93</v>
      </c>
      <c r="J38" s="4">
        <v>45</v>
      </c>
      <c r="K38" s="4">
        <v>35</v>
      </c>
      <c r="L38" s="4">
        <v>39</v>
      </c>
      <c r="M38" s="4">
        <v>29</v>
      </c>
      <c r="N38" s="4">
        <v>27</v>
      </c>
      <c r="O38" s="28">
        <f t="shared" ref="O38:O47" si="4">SUM(C38:N38)</f>
        <v>551</v>
      </c>
    </row>
    <row r="39" spans="1:18" s="146" customFormat="1" ht="30" customHeight="1">
      <c r="A39" s="133"/>
      <c r="B39" s="15" t="s">
        <v>84</v>
      </c>
      <c r="C39" s="97">
        <v>20</v>
      </c>
      <c r="D39" s="4">
        <v>12</v>
      </c>
      <c r="E39" s="4">
        <v>16</v>
      </c>
      <c r="F39" s="4">
        <v>15</v>
      </c>
      <c r="G39" s="4">
        <v>7</v>
      </c>
      <c r="H39" s="4">
        <v>11</v>
      </c>
      <c r="I39" s="4">
        <v>12</v>
      </c>
      <c r="J39" s="4">
        <v>13</v>
      </c>
      <c r="K39" s="4">
        <v>10</v>
      </c>
      <c r="L39" s="4">
        <v>18</v>
      </c>
      <c r="M39" s="4">
        <v>9</v>
      </c>
      <c r="N39" s="4">
        <v>17</v>
      </c>
      <c r="O39" s="28">
        <f t="shared" si="4"/>
        <v>160</v>
      </c>
    </row>
    <row r="40" spans="1:18" s="146" customFormat="1" ht="30" customHeight="1">
      <c r="A40" s="133"/>
      <c r="B40" s="15" t="s">
        <v>85</v>
      </c>
      <c r="C40" s="97">
        <v>8</v>
      </c>
      <c r="D40" s="4">
        <v>13</v>
      </c>
      <c r="E40" s="4">
        <v>14</v>
      </c>
      <c r="F40" s="4">
        <v>6</v>
      </c>
      <c r="G40" s="4">
        <v>12</v>
      </c>
      <c r="H40" s="4">
        <v>8</v>
      </c>
      <c r="I40" s="4">
        <v>4</v>
      </c>
      <c r="J40" s="4">
        <v>6</v>
      </c>
      <c r="K40" s="4">
        <v>10</v>
      </c>
      <c r="L40" s="4">
        <v>18</v>
      </c>
      <c r="M40" s="4">
        <v>6</v>
      </c>
      <c r="N40" s="4">
        <v>9</v>
      </c>
      <c r="O40" s="28">
        <f t="shared" si="4"/>
        <v>114</v>
      </c>
    </row>
    <row r="41" spans="1:18" s="146" customFormat="1" ht="30" customHeight="1">
      <c r="A41" s="133"/>
      <c r="B41" s="15" t="s">
        <v>86</v>
      </c>
      <c r="C41" s="97">
        <v>30</v>
      </c>
      <c r="D41" s="4">
        <v>20</v>
      </c>
      <c r="E41" s="4">
        <v>24</v>
      </c>
      <c r="F41" s="4">
        <v>17</v>
      </c>
      <c r="G41" s="4">
        <v>21</v>
      </c>
      <c r="H41" s="4">
        <v>23</v>
      </c>
      <c r="I41" s="4">
        <v>27</v>
      </c>
      <c r="J41" s="4">
        <v>12</v>
      </c>
      <c r="K41" s="4">
        <v>12</v>
      </c>
      <c r="L41" s="4">
        <v>29</v>
      </c>
      <c r="M41" s="4">
        <v>27</v>
      </c>
      <c r="N41" s="4">
        <v>20</v>
      </c>
      <c r="O41" s="28">
        <f t="shared" si="4"/>
        <v>262</v>
      </c>
    </row>
    <row r="42" spans="1:18" s="146" customFormat="1" ht="30" customHeight="1">
      <c r="A42" s="133"/>
      <c r="B42" s="15" t="s">
        <v>87</v>
      </c>
      <c r="C42" s="97">
        <v>15</v>
      </c>
      <c r="D42" s="4">
        <v>12</v>
      </c>
      <c r="E42" s="4">
        <v>21</v>
      </c>
      <c r="F42" s="4">
        <v>10</v>
      </c>
      <c r="G42" s="4">
        <v>23</v>
      </c>
      <c r="H42" s="4">
        <v>9</v>
      </c>
      <c r="I42" s="4">
        <v>15</v>
      </c>
      <c r="J42" s="4">
        <v>19</v>
      </c>
      <c r="K42" s="4">
        <v>14</v>
      </c>
      <c r="L42" s="4">
        <v>14</v>
      </c>
      <c r="M42" s="4">
        <v>16</v>
      </c>
      <c r="N42" s="4">
        <v>12</v>
      </c>
      <c r="O42" s="28">
        <f t="shared" si="4"/>
        <v>180</v>
      </c>
    </row>
    <row r="43" spans="1:18" s="146" customFormat="1" ht="30" customHeight="1">
      <c r="A43" s="133"/>
      <c r="B43" s="15" t="s">
        <v>88</v>
      </c>
      <c r="C43" s="97">
        <v>16</v>
      </c>
      <c r="D43" s="4">
        <v>13</v>
      </c>
      <c r="E43" s="4">
        <v>16</v>
      </c>
      <c r="F43" s="4">
        <v>8</v>
      </c>
      <c r="G43" s="4">
        <v>10</v>
      </c>
      <c r="H43" s="4">
        <v>12</v>
      </c>
      <c r="I43" s="4">
        <v>12</v>
      </c>
      <c r="J43" s="4">
        <v>14</v>
      </c>
      <c r="K43" s="4">
        <v>10</v>
      </c>
      <c r="L43" s="4">
        <v>17</v>
      </c>
      <c r="M43" s="4">
        <v>6</v>
      </c>
      <c r="N43" s="4">
        <v>8</v>
      </c>
      <c r="O43" s="28">
        <f t="shared" si="4"/>
        <v>142</v>
      </c>
    </row>
    <row r="44" spans="1:18" s="146" customFormat="1" ht="30" customHeight="1">
      <c r="A44" s="133"/>
      <c r="B44" s="15" t="s">
        <v>89</v>
      </c>
      <c r="C44" s="97">
        <v>19</v>
      </c>
      <c r="D44" s="4">
        <v>10</v>
      </c>
      <c r="E44" s="4">
        <v>20</v>
      </c>
      <c r="F44" s="4">
        <v>16</v>
      </c>
      <c r="G44" s="4">
        <v>12</v>
      </c>
      <c r="H44" s="4">
        <v>14</v>
      </c>
      <c r="I44" s="4">
        <v>23</v>
      </c>
      <c r="J44" s="4">
        <v>14</v>
      </c>
      <c r="K44" s="4">
        <v>11</v>
      </c>
      <c r="L44" s="4">
        <v>17</v>
      </c>
      <c r="M44" s="4">
        <v>12</v>
      </c>
      <c r="N44" s="4">
        <v>17</v>
      </c>
      <c r="O44" s="28">
        <f t="shared" si="4"/>
        <v>185</v>
      </c>
    </row>
    <row r="45" spans="1:18" s="146" customFormat="1" ht="44.25" customHeight="1">
      <c r="A45" s="133"/>
      <c r="B45" s="15" t="s">
        <v>90</v>
      </c>
      <c r="C45" s="97">
        <v>5</v>
      </c>
      <c r="D45" s="4">
        <v>5</v>
      </c>
      <c r="E45" s="4">
        <v>6</v>
      </c>
      <c r="F45" s="4">
        <v>3</v>
      </c>
      <c r="G45" s="4">
        <v>5</v>
      </c>
      <c r="H45" s="4">
        <v>3</v>
      </c>
      <c r="I45" s="4">
        <v>7</v>
      </c>
      <c r="J45" s="4">
        <v>3</v>
      </c>
      <c r="K45" s="4">
        <v>4</v>
      </c>
      <c r="L45" s="4">
        <v>6</v>
      </c>
      <c r="M45" s="4">
        <v>1</v>
      </c>
      <c r="N45" s="4">
        <v>2</v>
      </c>
      <c r="O45" s="28">
        <f t="shared" si="4"/>
        <v>50</v>
      </c>
    </row>
    <row r="46" spans="1:18" s="146" customFormat="1" ht="30" customHeight="1">
      <c r="A46" s="133"/>
      <c r="B46" s="15" t="s">
        <v>91</v>
      </c>
      <c r="C46" s="97">
        <v>15</v>
      </c>
      <c r="D46" s="4">
        <v>12</v>
      </c>
      <c r="E46" s="4">
        <v>17</v>
      </c>
      <c r="F46" s="4">
        <v>8</v>
      </c>
      <c r="G46" s="4">
        <v>12</v>
      </c>
      <c r="H46" s="4">
        <v>11</v>
      </c>
      <c r="I46" s="4">
        <v>15</v>
      </c>
      <c r="J46" s="4">
        <v>16</v>
      </c>
      <c r="K46" s="4">
        <v>12</v>
      </c>
      <c r="L46" s="4">
        <v>10</v>
      </c>
      <c r="M46" s="4">
        <v>7</v>
      </c>
      <c r="N46" s="4">
        <v>11</v>
      </c>
      <c r="O46" s="28">
        <f t="shared" si="4"/>
        <v>146</v>
      </c>
    </row>
    <row r="47" spans="1:18" s="146" customFormat="1" ht="30" customHeight="1">
      <c r="A47" s="133"/>
      <c r="B47" s="15" t="s">
        <v>92</v>
      </c>
      <c r="C47" s="97">
        <v>14</v>
      </c>
      <c r="D47" s="4">
        <v>16</v>
      </c>
      <c r="E47" s="4">
        <v>12</v>
      </c>
      <c r="F47" s="4">
        <v>6</v>
      </c>
      <c r="G47" s="4">
        <v>11</v>
      </c>
      <c r="H47" s="4">
        <v>12</v>
      </c>
      <c r="I47" s="4">
        <v>14</v>
      </c>
      <c r="J47" s="4">
        <v>16</v>
      </c>
      <c r="K47" s="4">
        <v>2</v>
      </c>
      <c r="L47" s="4">
        <v>2</v>
      </c>
      <c r="M47" s="4">
        <v>10</v>
      </c>
      <c r="N47" s="4">
        <v>7</v>
      </c>
      <c r="O47" s="28">
        <f t="shared" si="4"/>
        <v>122</v>
      </c>
    </row>
    <row r="48" spans="1:18" s="146" customFormat="1" ht="30" customHeight="1">
      <c r="A48" s="134"/>
      <c r="B48" s="162" t="s">
        <v>33</v>
      </c>
      <c r="C48" s="160">
        <f>SUM(C37:C47)</f>
        <v>189</v>
      </c>
      <c r="D48" s="160">
        <f t="shared" ref="D48:O48" si="5">SUM(D37:D47)</f>
        <v>162</v>
      </c>
      <c r="E48" s="160">
        <f t="shared" si="5"/>
        <v>202</v>
      </c>
      <c r="F48" s="160">
        <f t="shared" si="5"/>
        <v>134</v>
      </c>
      <c r="G48" s="160">
        <f t="shared" si="5"/>
        <v>168</v>
      </c>
      <c r="H48" s="160">
        <f t="shared" si="5"/>
        <v>153</v>
      </c>
      <c r="I48" s="160">
        <f t="shared" si="5"/>
        <v>223</v>
      </c>
      <c r="J48" s="160">
        <f t="shared" si="5"/>
        <v>160</v>
      </c>
      <c r="K48" s="160">
        <f t="shared" si="5"/>
        <v>120</v>
      </c>
      <c r="L48" s="160">
        <f t="shared" si="5"/>
        <v>171</v>
      </c>
      <c r="M48" s="160">
        <f t="shared" si="5"/>
        <v>125</v>
      </c>
      <c r="N48" s="160">
        <f t="shared" si="5"/>
        <v>130</v>
      </c>
      <c r="O48" s="160">
        <f t="shared" si="5"/>
        <v>1937</v>
      </c>
    </row>
    <row r="49" spans="1:15" s="146" customFormat="1" ht="30" customHeight="1">
      <c r="A49" s="129" t="s">
        <v>27</v>
      </c>
      <c r="B49" s="15" t="s">
        <v>82</v>
      </c>
      <c r="C49" s="97">
        <v>2</v>
      </c>
      <c r="D49" s="4">
        <v>3</v>
      </c>
      <c r="E49" s="4">
        <v>1</v>
      </c>
      <c r="F49" s="4">
        <v>4</v>
      </c>
      <c r="G49" s="4">
        <v>3</v>
      </c>
      <c r="H49" s="4">
        <v>2</v>
      </c>
      <c r="I49" s="4">
        <v>2</v>
      </c>
      <c r="J49" s="4">
        <v>8</v>
      </c>
      <c r="K49" s="4">
        <v>1</v>
      </c>
      <c r="L49" s="4">
        <v>8</v>
      </c>
      <c r="M49" s="4">
        <v>4</v>
      </c>
      <c r="N49" s="4">
        <v>5</v>
      </c>
      <c r="O49" s="78">
        <f t="shared" ref="O49" si="6">SUM(O38:O48)</f>
        <v>3849</v>
      </c>
    </row>
    <row r="50" spans="1:15" s="146" customFormat="1" ht="30" customHeight="1">
      <c r="A50" s="129"/>
      <c r="B50" s="15" t="s">
        <v>83</v>
      </c>
      <c r="C50" s="97">
        <v>53</v>
      </c>
      <c r="D50" s="4">
        <v>61</v>
      </c>
      <c r="E50" s="4">
        <v>71</v>
      </c>
      <c r="F50" s="4">
        <v>53</v>
      </c>
      <c r="G50" s="4">
        <v>55</v>
      </c>
      <c r="H50" s="4">
        <v>44</v>
      </c>
      <c r="I50" s="4">
        <v>100</v>
      </c>
      <c r="J50" s="4">
        <v>58</v>
      </c>
      <c r="K50" s="4">
        <v>51</v>
      </c>
      <c r="L50" s="4">
        <v>68</v>
      </c>
      <c r="M50" s="4">
        <v>47</v>
      </c>
      <c r="N50" s="4">
        <v>48</v>
      </c>
      <c r="O50" s="78">
        <f t="shared" ref="O50" si="7">SUM(O39:O49)</f>
        <v>7147</v>
      </c>
    </row>
    <row r="51" spans="1:15" s="146" customFormat="1" ht="30" customHeight="1">
      <c r="A51" s="129"/>
      <c r="B51" s="15" t="s">
        <v>84</v>
      </c>
      <c r="C51" s="97">
        <v>14</v>
      </c>
      <c r="D51" s="4">
        <v>11</v>
      </c>
      <c r="E51" s="4">
        <v>19</v>
      </c>
      <c r="F51" s="4">
        <v>20</v>
      </c>
      <c r="G51" s="4">
        <v>17</v>
      </c>
      <c r="H51" s="4">
        <v>13</v>
      </c>
      <c r="I51" s="4">
        <v>25</v>
      </c>
      <c r="J51" s="4">
        <v>14</v>
      </c>
      <c r="K51" s="4">
        <v>11</v>
      </c>
      <c r="L51" s="4">
        <v>18</v>
      </c>
      <c r="M51" s="4">
        <v>21</v>
      </c>
      <c r="N51" s="4">
        <v>15</v>
      </c>
      <c r="O51" s="78">
        <f t="shared" ref="O51" si="8">SUM(O40:O50)</f>
        <v>14134</v>
      </c>
    </row>
    <row r="52" spans="1:15" s="146" customFormat="1" ht="30" customHeight="1">
      <c r="A52" s="129"/>
      <c r="B52" s="15" t="s">
        <v>85</v>
      </c>
      <c r="C52" s="97">
        <v>15</v>
      </c>
      <c r="D52" s="4">
        <v>22</v>
      </c>
      <c r="E52" s="4">
        <v>11</v>
      </c>
      <c r="F52" s="4">
        <v>10</v>
      </c>
      <c r="G52" s="4">
        <v>8</v>
      </c>
      <c r="H52" s="4">
        <v>8</v>
      </c>
      <c r="I52" s="4">
        <v>12</v>
      </c>
      <c r="J52" s="4">
        <v>6</v>
      </c>
      <c r="K52" s="4">
        <v>10</v>
      </c>
      <c r="L52" s="4">
        <v>8</v>
      </c>
      <c r="M52" s="4">
        <v>6</v>
      </c>
      <c r="N52" s="4">
        <v>8</v>
      </c>
      <c r="O52" s="78">
        <f t="shared" ref="O52" si="9">SUM(O41:O51)</f>
        <v>28154</v>
      </c>
    </row>
    <row r="53" spans="1:15" s="146" customFormat="1" ht="30" customHeight="1">
      <c r="A53" s="129"/>
      <c r="B53" s="15" t="s">
        <v>86</v>
      </c>
      <c r="C53" s="97">
        <v>35</v>
      </c>
      <c r="D53" s="4">
        <v>32</v>
      </c>
      <c r="E53" s="4">
        <v>25</v>
      </c>
      <c r="F53" s="4">
        <v>24</v>
      </c>
      <c r="G53" s="4">
        <v>21</v>
      </c>
      <c r="H53" s="4">
        <v>23</v>
      </c>
      <c r="I53" s="4">
        <v>27</v>
      </c>
      <c r="J53" s="4">
        <v>31</v>
      </c>
      <c r="K53" s="4">
        <v>16</v>
      </c>
      <c r="L53" s="4">
        <v>37</v>
      </c>
      <c r="M53" s="4">
        <v>27</v>
      </c>
      <c r="N53" s="4">
        <v>18</v>
      </c>
      <c r="O53" s="78">
        <f t="shared" ref="O53" si="10">SUM(O42:O52)</f>
        <v>56046</v>
      </c>
    </row>
    <row r="54" spans="1:15" s="146" customFormat="1" ht="30" customHeight="1">
      <c r="A54" s="129"/>
      <c r="B54" s="15" t="s">
        <v>87</v>
      </c>
      <c r="C54" s="97">
        <v>29</v>
      </c>
      <c r="D54" s="4">
        <v>15</v>
      </c>
      <c r="E54" s="4">
        <v>26</v>
      </c>
      <c r="F54" s="4">
        <v>20</v>
      </c>
      <c r="G54" s="4">
        <v>20</v>
      </c>
      <c r="H54" s="4">
        <v>10</v>
      </c>
      <c r="I54" s="4">
        <v>22</v>
      </c>
      <c r="J54" s="4">
        <v>17</v>
      </c>
      <c r="K54" s="4">
        <v>17</v>
      </c>
      <c r="L54" s="4">
        <v>19</v>
      </c>
      <c r="M54" s="4">
        <v>23</v>
      </c>
      <c r="N54" s="4">
        <v>14</v>
      </c>
      <c r="O54" s="78">
        <f t="shared" ref="O54" si="11">SUM(O43:O53)</f>
        <v>111912</v>
      </c>
    </row>
    <row r="55" spans="1:15" s="146" customFormat="1" ht="30" customHeight="1">
      <c r="A55" s="129"/>
      <c r="B55" s="15" t="s">
        <v>88</v>
      </c>
      <c r="C55" s="97">
        <v>24</v>
      </c>
      <c r="D55" s="4">
        <v>26</v>
      </c>
      <c r="E55" s="4">
        <v>16</v>
      </c>
      <c r="F55" s="4">
        <v>13</v>
      </c>
      <c r="G55" s="4">
        <v>11</v>
      </c>
      <c r="H55" s="4">
        <v>9</v>
      </c>
      <c r="I55" s="4">
        <v>16</v>
      </c>
      <c r="J55" s="4">
        <v>19</v>
      </c>
      <c r="K55" s="4">
        <v>13</v>
      </c>
      <c r="L55" s="4">
        <v>16</v>
      </c>
      <c r="M55" s="4">
        <v>12</v>
      </c>
      <c r="N55" s="4">
        <v>17</v>
      </c>
      <c r="O55" s="78">
        <f t="shared" ref="O55" si="12">SUM(O44:O54)</f>
        <v>223682</v>
      </c>
    </row>
    <row r="56" spans="1:15" s="146" customFormat="1" ht="30" customHeight="1">
      <c r="A56" s="129"/>
      <c r="B56" s="15" t="s">
        <v>89</v>
      </c>
      <c r="C56" s="97">
        <v>35</v>
      </c>
      <c r="D56" s="4">
        <v>32</v>
      </c>
      <c r="E56" s="4">
        <v>28</v>
      </c>
      <c r="F56" s="4">
        <v>28</v>
      </c>
      <c r="G56" s="4">
        <v>20</v>
      </c>
      <c r="H56" s="4">
        <v>16</v>
      </c>
      <c r="I56" s="4">
        <v>17</v>
      </c>
      <c r="J56" s="4">
        <v>21</v>
      </c>
      <c r="K56" s="4">
        <v>16</v>
      </c>
      <c r="L56" s="4">
        <v>33</v>
      </c>
      <c r="M56" s="4">
        <v>23</v>
      </c>
      <c r="N56" s="4">
        <v>30</v>
      </c>
      <c r="O56" s="78">
        <f t="shared" ref="O56" si="13">SUM(O45:O55)</f>
        <v>447179</v>
      </c>
    </row>
    <row r="57" spans="1:15" s="146" customFormat="1" ht="30" customHeight="1">
      <c r="A57" s="129"/>
      <c r="B57" s="15" t="s">
        <v>90</v>
      </c>
      <c r="C57" s="97">
        <v>13</v>
      </c>
      <c r="D57" s="4">
        <v>2</v>
      </c>
      <c r="E57" s="4">
        <v>6</v>
      </c>
      <c r="F57" s="4">
        <v>4</v>
      </c>
      <c r="G57" s="4">
        <v>7</v>
      </c>
      <c r="H57" s="4">
        <v>4</v>
      </c>
      <c r="I57" s="4">
        <v>3</v>
      </c>
      <c r="J57" s="4">
        <v>7</v>
      </c>
      <c r="K57" s="4">
        <v>2</v>
      </c>
      <c r="L57" s="4">
        <v>7</v>
      </c>
      <c r="M57" s="4">
        <v>5</v>
      </c>
      <c r="N57" s="4">
        <v>3</v>
      </c>
      <c r="O57" s="78">
        <f t="shared" ref="O57" si="14">SUM(O46:O56)</f>
        <v>894308</v>
      </c>
    </row>
    <row r="58" spans="1:15" s="146" customFormat="1" ht="30" customHeight="1">
      <c r="A58" s="129"/>
      <c r="B58" s="15" t="s">
        <v>91</v>
      </c>
      <c r="C58" s="97">
        <v>18</v>
      </c>
      <c r="D58" s="4">
        <v>20</v>
      </c>
      <c r="E58" s="4">
        <v>21</v>
      </c>
      <c r="F58" s="4">
        <v>18</v>
      </c>
      <c r="G58" s="4">
        <v>16</v>
      </c>
      <c r="H58" s="4">
        <v>18</v>
      </c>
      <c r="I58" s="4">
        <v>14</v>
      </c>
      <c r="J58" s="4">
        <v>17</v>
      </c>
      <c r="K58" s="4">
        <v>14</v>
      </c>
      <c r="L58" s="4">
        <v>14</v>
      </c>
      <c r="M58" s="4">
        <v>15</v>
      </c>
      <c r="N58" s="4">
        <v>19</v>
      </c>
      <c r="O58" s="78">
        <f t="shared" ref="O58" si="15">SUM(O47:O57)</f>
        <v>1788470</v>
      </c>
    </row>
    <row r="59" spans="1:15" s="146" customFormat="1" ht="30" customHeight="1">
      <c r="A59" s="129"/>
      <c r="B59" s="15" t="s">
        <v>92</v>
      </c>
      <c r="C59" s="97">
        <v>19</v>
      </c>
      <c r="D59" s="4">
        <v>14</v>
      </c>
      <c r="E59" s="4">
        <v>15</v>
      </c>
      <c r="F59" s="4">
        <v>12</v>
      </c>
      <c r="G59" s="4">
        <v>18</v>
      </c>
      <c r="H59" s="4">
        <v>11</v>
      </c>
      <c r="I59" s="4">
        <v>20</v>
      </c>
      <c r="J59" s="4">
        <v>14</v>
      </c>
      <c r="K59" s="4">
        <v>3</v>
      </c>
      <c r="L59" s="4">
        <v>3</v>
      </c>
      <c r="M59" s="4">
        <v>14</v>
      </c>
      <c r="N59" s="4">
        <v>12</v>
      </c>
      <c r="O59" s="78">
        <f t="shared" ref="O59" si="16">SUM(O48:O58)</f>
        <v>3576818</v>
      </c>
    </row>
    <row r="60" spans="1:15" s="146" customFormat="1" ht="30" customHeight="1">
      <c r="A60" s="129"/>
      <c r="B60" s="162" t="s">
        <v>598</v>
      </c>
      <c r="C60" s="160">
        <f>SUM(C49:C59)</f>
        <v>257</v>
      </c>
      <c r="D60" s="160">
        <f t="shared" ref="D60:O60" si="17">SUM(D49:D59)</f>
        <v>238</v>
      </c>
      <c r="E60" s="160">
        <f t="shared" si="17"/>
        <v>239</v>
      </c>
      <c r="F60" s="160">
        <f t="shared" si="17"/>
        <v>206</v>
      </c>
      <c r="G60" s="160">
        <f t="shared" si="17"/>
        <v>196</v>
      </c>
      <c r="H60" s="160">
        <f t="shared" si="17"/>
        <v>158</v>
      </c>
      <c r="I60" s="160">
        <f t="shared" si="17"/>
        <v>258</v>
      </c>
      <c r="J60" s="160">
        <f t="shared" si="17"/>
        <v>212</v>
      </c>
      <c r="K60" s="160">
        <f t="shared" si="17"/>
        <v>154</v>
      </c>
      <c r="L60" s="160">
        <f t="shared" si="17"/>
        <v>231</v>
      </c>
      <c r="M60" s="160">
        <f>SUM(M49:M59)</f>
        <v>197</v>
      </c>
      <c r="N60" s="160">
        <f>SUM(N49:N59)</f>
        <v>189</v>
      </c>
      <c r="O60" s="160">
        <f t="shared" si="17"/>
        <v>7151699</v>
      </c>
    </row>
    <row r="61" spans="1:15" s="146" customFormat="1" ht="35.25" customHeight="1">
      <c r="A61" s="130" t="s">
        <v>35</v>
      </c>
      <c r="B61" s="130"/>
      <c r="C61" s="158">
        <f t="shared" ref="C61:O61" si="18">C48+C60</f>
        <v>446</v>
      </c>
      <c r="D61" s="158">
        <f t="shared" si="18"/>
        <v>400</v>
      </c>
      <c r="E61" s="158">
        <f t="shared" si="18"/>
        <v>441</v>
      </c>
      <c r="F61" s="158">
        <f t="shared" si="18"/>
        <v>340</v>
      </c>
      <c r="G61" s="158">
        <f t="shared" si="18"/>
        <v>364</v>
      </c>
      <c r="H61" s="158">
        <f t="shared" si="18"/>
        <v>311</v>
      </c>
      <c r="I61" s="158">
        <f t="shared" si="18"/>
        <v>481</v>
      </c>
      <c r="J61" s="158">
        <f t="shared" si="18"/>
        <v>372</v>
      </c>
      <c r="K61" s="158">
        <f t="shared" si="18"/>
        <v>274</v>
      </c>
      <c r="L61" s="158">
        <f t="shared" si="18"/>
        <v>402</v>
      </c>
      <c r="M61" s="158">
        <f t="shared" si="18"/>
        <v>322</v>
      </c>
      <c r="N61" s="158">
        <f t="shared" si="18"/>
        <v>319</v>
      </c>
      <c r="O61" s="158">
        <f t="shared" si="18"/>
        <v>7153636</v>
      </c>
    </row>
    <row r="63" spans="1:15" ht="16.5" customHeight="1"/>
    <row r="64" spans="1:15" ht="32.25" customHeight="1">
      <c r="B64" s="118" t="s">
        <v>582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</row>
    <row r="66" spans="1:18" ht="60.75" customHeight="1">
      <c r="A66" s="27"/>
      <c r="B66" s="13" t="s">
        <v>130</v>
      </c>
      <c r="C66" s="23" t="s">
        <v>0</v>
      </c>
      <c r="D66" s="23" t="s">
        <v>1</v>
      </c>
      <c r="E66" s="23" t="s">
        <v>2</v>
      </c>
      <c r="F66" s="23" t="s">
        <v>3</v>
      </c>
      <c r="G66" s="23" t="s">
        <v>4</v>
      </c>
      <c r="H66" s="23" t="s">
        <v>5</v>
      </c>
      <c r="I66" s="23" t="s">
        <v>6</v>
      </c>
      <c r="J66" s="23" t="s">
        <v>7</v>
      </c>
      <c r="K66" s="23" t="s">
        <v>8</v>
      </c>
      <c r="L66" s="23" t="s">
        <v>9</v>
      </c>
      <c r="M66" s="23" t="s">
        <v>10</v>
      </c>
      <c r="N66" s="23" t="s">
        <v>11</v>
      </c>
      <c r="O66" s="76" t="s">
        <v>53</v>
      </c>
    </row>
    <row r="67" spans="1:18" ht="30" customHeight="1">
      <c r="A67" s="27"/>
      <c r="B67" s="15" t="s">
        <v>82</v>
      </c>
      <c r="C67" s="92">
        <v>49</v>
      </c>
      <c r="D67" s="4">
        <v>36</v>
      </c>
      <c r="E67" s="4">
        <v>45</v>
      </c>
      <c r="F67" s="4">
        <v>38</v>
      </c>
      <c r="G67" s="4">
        <v>56</v>
      </c>
      <c r="H67" s="4">
        <v>38</v>
      </c>
      <c r="I67" s="4">
        <v>41</v>
      </c>
      <c r="J67" s="4">
        <v>52</v>
      </c>
      <c r="K67" s="4">
        <v>42</v>
      </c>
      <c r="L67" s="4">
        <v>94</v>
      </c>
      <c r="M67" s="4">
        <v>49</v>
      </c>
      <c r="N67" s="4">
        <v>39</v>
      </c>
      <c r="O67" s="112">
        <f>SUM(C67:N67)</f>
        <v>579</v>
      </c>
    </row>
    <row r="68" spans="1:18" ht="30" customHeight="1">
      <c r="A68" s="27"/>
      <c r="B68" s="15" t="s">
        <v>83</v>
      </c>
      <c r="C68" s="92">
        <v>89</v>
      </c>
      <c r="D68" s="4">
        <v>92</v>
      </c>
      <c r="E68" s="4">
        <v>112</v>
      </c>
      <c r="F68" s="4">
        <v>93</v>
      </c>
      <c r="G68" s="4">
        <v>129</v>
      </c>
      <c r="H68" s="4">
        <v>97</v>
      </c>
      <c r="I68" s="4">
        <v>251</v>
      </c>
      <c r="J68" s="4">
        <v>187</v>
      </c>
      <c r="K68" s="4">
        <v>182</v>
      </c>
      <c r="L68" s="4">
        <v>211</v>
      </c>
      <c r="M68" s="4">
        <v>101</v>
      </c>
      <c r="N68" s="4">
        <v>121</v>
      </c>
      <c r="O68" s="112">
        <f t="shared" ref="O68" si="19">SUM(O57:O67)</f>
        <v>20565510</v>
      </c>
    </row>
    <row r="69" spans="1:18" ht="30" customHeight="1">
      <c r="A69" s="27"/>
      <c r="B69" s="15" t="s">
        <v>84</v>
      </c>
      <c r="C69" s="92">
        <v>25</v>
      </c>
      <c r="D69" s="4">
        <v>32</v>
      </c>
      <c r="E69" s="4">
        <v>44</v>
      </c>
      <c r="F69" s="4">
        <v>54</v>
      </c>
      <c r="G69" s="4">
        <v>41</v>
      </c>
      <c r="H69" s="4">
        <v>42</v>
      </c>
      <c r="I69" s="4">
        <v>86</v>
      </c>
      <c r="J69" s="4">
        <v>69</v>
      </c>
      <c r="K69" s="4">
        <v>54</v>
      </c>
      <c r="L69" s="4">
        <v>75</v>
      </c>
      <c r="M69" s="4">
        <v>51</v>
      </c>
      <c r="N69" s="4">
        <v>33</v>
      </c>
      <c r="O69" s="112">
        <f t="shared" ref="O69" si="20">SUM(O58:O68)</f>
        <v>40236712</v>
      </c>
    </row>
    <row r="70" spans="1:18" ht="30" customHeight="1">
      <c r="A70" s="27"/>
      <c r="B70" s="15" t="s">
        <v>85</v>
      </c>
      <c r="C70" s="92">
        <v>25</v>
      </c>
      <c r="D70" s="4">
        <v>23</v>
      </c>
      <c r="E70" s="4">
        <v>21</v>
      </c>
      <c r="F70" s="4">
        <v>24</v>
      </c>
      <c r="G70" s="4">
        <v>32</v>
      </c>
      <c r="H70" s="4">
        <v>10</v>
      </c>
      <c r="I70" s="4">
        <v>25</v>
      </c>
      <c r="J70" s="4">
        <v>33</v>
      </c>
      <c r="K70" s="4">
        <v>34</v>
      </c>
      <c r="L70" s="4">
        <v>38</v>
      </c>
      <c r="M70" s="4">
        <v>18</v>
      </c>
      <c r="N70" s="4">
        <v>12</v>
      </c>
      <c r="O70" s="112">
        <f t="shared" ref="O70" si="21">SUM(O59:O69)</f>
        <v>78684954</v>
      </c>
    </row>
    <row r="71" spans="1:18" ht="30" customHeight="1">
      <c r="A71" s="27"/>
      <c r="B71" s="15" t="s">
        <v>86</v>
      </c>
      <c r="C71" s="92">
        <v>79</v>
      </c>
      <c r="D71" s="4">
        <v>88</v>
      </c>
      <c r="E71" s="4">
        <v>101</v>
      </c>
      <c r="F71" s="4">
        <v>83</v>
      </c>
      <c r="G71" s="4">
        <v>100</v>
      </c>
      <c r="H71" s="4">
        <v>81</v>
      </c>
      <c r="I71" s="4">
        <v>108</v>
      </c>
      <c r="J71" s="4">
        <v>106</v>
      </c>
      <c r="K71" s="4">
        <v>88</v>
      </c>
      <c r="L71" s="4">
        <v>176</v>
      </c>
      <c r="M71" s="4">
        <v>99</v>
      </c>
      <c r="N71" s="4">
        <v>88</v>
      </c>
      <c r="O71" s="112">
        <f t="shared" ref="O71" si="22">SUM(O60:O70)</f>
        <v>153793090</v>
      </c>
    </row>
    <row r="72" spans="1:18" ht="30" customHeight="1">
      <c r="A72" s="27"/>
      <c r="B72" s="15" t="s">
        <v>87</v>
      </c>
      <c r="C72" s="92">
        <v>49</v>
      </c>
      <c r="D72" s="4">
        <v>65</v>
      </c>
      <c r="E72" s="4">
        <v>70</v>
      </c>
      <c r="F72" s="4">
        <v>51</v>
      </c>
      <c r="G72" s="4">
        <v>58</v>
      </c>
      <c r="H72" s="4">
        <v>56</v>
      </c>
      <c r="I72" s="4">
        <v>76</v>
      </c>
      <c r="J72" s="4">
        <v>73</v>
      </c>
      <c r="K72" s="4">
        <v>67</v>
      </c>
      <c r="L72" s="4">
        <v>81</v>
      </c>
      <c r="M72" s="4">
        <v>65</v>
      </c>
      <c r="N72" s="4">
        <v>54</v>
      </c>
      <c r="O72" s="112">
        <f t="shared" ref="O72" si="23">SUM(O61:O71)</f>
        <v>300434481</v>
      </c>
    </row>
    <row r="73" spans="1:18" ht="30" customHeight="1">
      <c r="A73" s="27"/>
      <c r="B73" s="15" t="s">
        <v>88</v>
      </c>
      <c r="C73" s="92">
        <v>25</v>
      </c>
      <c r="D73" s="4">
        <v>19</v>
      </c>
      <c r="E73" s="4">
        <v>45</v>
      </c>
      <c r="F73" s="4">
        <v>31</v>
      </c>
      <c r="G73" s="4">
        <v>41</v>
      </c>
      <c r="H73" s="4">
        <v>29</v>
      </c>
      <c r="I73" s="4">
        <v>31</v>
      </c>
      <c r="J73" s="4">
        <v>59</v>
      </c>
      <c r="K73" s="4">
        <v>31</v>
      </c>
      <c r="L73" s="4">
        <v>54</v>
      </c>
      <c r="M73" s="4">
        <v>32</v>
      </c>
      <c r="N73" s="4">
        <v>35</v>
      </c>
      <c r="O73" s="112">
        <f t="shared" ref="O73" si="24">SUM(O62:O72)</f>
        <v>593715326</v>
      </c>
    </row>
    <row r="74" spans="1:18" ht="30" customHeight="1">
      <c r="A74" s="27"/>
      <c r="B74" s="15" t="s">
        <v>89</v>
      </c>
      <c r="C74" s="92">
        <v>51</v>
      </c>
      <c r="D74" s="4">
        <v>35</v>
      </c>
      <c r="E74" s="4">
        <v>56</v>
      </c>
      <c r="F74" s="4">
        <v>55</v>
      </c>
      <c r="G74" s="4">
        <v>56</v>
      </c>
      <c r="H74" s="4">
        <v>55</v>
      </c>
      <c r="I74" s="4">
        <v>73</v>
      </c>
      <c r="J74" s="4">
        <v>86</v>
      </c>
      <c r="K74" s="4">
        <v>68</v>
      </c>
      <c r="L74" s="4">
        <v>102</v>
      </c>
      <c r="M74" s="4">
        <v>80</v>
      </c>
      <c r="N74" s="4">
        <v>10</v>
      </c>
      <c r="O74" s="112">
        <f t="shared" ref="O74" si="25">SUM(O63:O73)</f>
        <v>1187430652</v>
      </c>
    </row>
    <row r="75" spans="1:18" ht="30" customHeight="1">
      <c r="A75" s="27"/>
      <c r="B75" s="15" t="s">
        <v>90</v>
      </c>
      <c r="C75" s="92">
        <v>27</v>
      </c>
      <c r="D75" s="4">
        <v>27</v>
      </c>
      <c r="E75" s="4">
        <v>30</v>
      </c>
      <c r="F75" s="4">
        <v>21</v>
      </c>
      <c r="G75" s="4">
        <v>23</v>
      </c>
      <c r="H75" s="4">
        <v>24</v>
      </c>
      <c r="I75" s="4">
        <v>27</v>
      </c>
      <c r="J75" s="4">
        <v>23</v>
      </c>
      <c r="K75" s="4">
        <v>28</v>
      </c>
      <c r="L75" s="4">
        <v>38</v>
      </c>
      <c r="M75" s="4">
        <v>30</v>
      </c>
      <c r="N75" s="4">
        <v>20</v>
      </c>
      <c r="O75" s="112">
        <f t="shared" ref="O75" si="26">SUM(O64:O74)</f>
        <v>2374861304</v>
      </c>
    </row>
    <row r="76" spans="1:18" ht="30" customHeight="1">
      <c r="A76" s="27"/>
      <c r="B76" s="15" t="s">
        <v>91</v>
      </c>
      <c r="C76" s="92">
        <v>70</v>
      </c>
      <c r="D76" s="4">
        <v>51</v>
      </c>
      <c r="E76" s="4">
        <v>75</v>
      </c>
      <c r="F76" s="4">
        <v>124</v>
      </c>
      <c r="G76" s="4">
        <v>72</v>
      </c>
      <c r="H76" s="4">
        <v>69</v>
      </c>
      <c r="I76" s="4">
        <v>82</v>
      </c>
      <c r="J76" s="4">
        <v>72</v>
      </c>
      <c r="K76" s="4">
        <v>78</v>
      </c>
      <c r="L76" s="4">
        <v>89</v>
      </c>
      <c r="M76" s="4">
        <v>84</v>
      </c>
      <c r="N76" s="4">
        <v>58</v>
      </c>
      <c r="O76" s="112">
        <f t="shared" ref="O76" si="27">SUM(O65:O75)</f>
        <v>4749722608</v>
      </c>
    </row>
    <row r="77" spans="1:18" ht="30" customHeight="1">
      <c r="A77" s="27"/>
      <c r="B77" s="15" t="s">
        <v>92</v>
      </c>
      <c r="C77" s="92">
        <v>31</v>
      </c>
      <c r="D77" s="4">
        <v>15</v>
      </c>
      <c r="E77" s="4">
        <v>31</v>
      </c>
      <c r="F77" s="4">
        <v>34</v>
      </c>
      <c r="G77" s="4">
        <v>51</v>
      </c>
      <c r="H77" s="4">
        <v>28</v>
      </c>
      <c r="I77" s="4">
        <v>54</v>
      </c>
      <c r="J77" s="4">
        <v>68</v>
      </c>
      <c r="K77" s="4">
        <v>33</v>
      </c>
      <c r="L77" s="4">
        <v>0</v>
      </c>
      <c r="M77" s="4">
        <v>39</v>
      </c>
      <c r="N77" s="4">
        <v>28</v>
      </c>
      <c r="O77" s="112">
        <f t="shared" ref="O77" si="28">SUM(O66:O76)</f>
        <v>9499445216</v>
      </c>
    </row>
    <row r="78" spans="1:18" ht="31.5" customHeight="1">
      <c r="A78" s="27"/>
      <c r="B78" s="5" t="s">
        <v>36</v>
      </c>
      <c r="C78" s="95">
        <f>SUM(C67:C77)</f>
        <v>520</v>
      </c>
      <c r="D78" s="95">
        <f t="shared" ref="D78:O78" si="29">SUM(D67:D77)</f>
        <v>483</v>
      </c>
      <c r="E78" s="95">
        <f t="shared" si="29"/>
        <v>630</v>
      </c>
      <c r="F78" s="95">
        <f t="shared" si="29"/>
        <v>608</v>
      </c>
      <c r="G78" s="95">
        <f t="shared" si="29"/>
        <v>659</v>
      </c>
      <c r="H78" s="95">
        <f t="shared" si="29"/>
        <v>529</v>
      </c>
      <c r="I78" s="95">
        <f t="shared" si="29"/>
        <v>854</v>
      </c>
      <c r="J78" s="95">
        <f t="shared" si="29"/>
        <v>828</v>
      </c>
      <c r="K78" s="95">
        <f t="shared" si="29"/>
        <v>705</v>
      </c>
      <c r="L78" s="95">
        <f t="shared" si="29"/>
        <v>958</v>
      </c>
      <c r="M78" s="95">
        <f t="shared" si="29"/>
        <v>648</v>
      </c>
      <c r="N78" s="95">
        <f t="shared" si="29"/>
        <v>498</v>
      </c>
      <c r="O78" s="95">
        <f t="shared" si="29"/>
        <v>18998890432</v>
      </c>
    </row>
    <row r="79" spans="1:18">
      <c r="R79" s="96"/>
    </row>
    <row r="81" spans="1:15" ht="48" customHeight="1">
      <c r="B81" s="118" t="s">
        <v>583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</row>
    <row r="83" spans="1:15" ht="60.75" customHeight="1">
      <c r="A83" s="27"/>
      <c r="B83" s="13" t="s">
        <v>127</v>
      </c>
      <c r="C83" s="23" t="s">
        <v>0</v>
      </c>
      <c r="D83" s="23" t="s">
        <v>1</v>
      </c>
      <c r="E83" s="23" t="s">
        <v>2</v>
      </c>
      <c r="F83" s="23" t="s">
        <v>3</v>
      </c>
      <c r="G83" s="23" t="s">
        <v>4</v>
      </c>
      <c r="H83" s="23" t="s">
        <v>5</v>
      </c>
      <c r="I83" s="23" t="s">
        <v>6</v>
      </c>
      <c r="J83" s="23" t="s">
        <v>7</v>
      </c>
      <c r="K83" s="23" t="s">
        <v>8</v>
      </c>
      <c r="L83" s="23" t="s">
        <v>9</v>
      </c>
      <c r="M83" s="23" t="s">
        <v>10</v>
      </c>
      <c r="N83" s="23" t="s">
        <v>11</v>
      </c>
      <c r="O83" s="76" t="s">
        <v>53</v>
      </c>
    </row>
    <row r="84" spans="1:15" ht="30" customHeight="1">
      <c r="A84" s="27"/>
      <c r="B84" s="15" t="s">
        <v>82</v>
      </c>
      <c r="C84" s="92">
        <v>4</v>
      </c>
      <c r="D84" s="4">
        <v>2</v>
      </c>
      <c r="E84" s="4">
        <v>6</v>
      </c>
      <c r="F84" s="4">
        <v>3</v>
      </c>
      <c r="G84" s="4">
        <v>5</v>
      </c>
      <c r="H84" s="4">
        <v>0</v>
      </c>
      <c r="I84" s="4">
        <v>2</v>
      </c>
      <c r="J84" s="4">
        <v>4</v>
      </c>
      <c r="K84" s="4">
        <v>5</v>
      </c>
      <c r="L84" s="4">
        <v>8</v>
      </c>
      <c r="M84" s="4">
        <v>2</v>
      </c>
      <c r="N84" s="4">
        <v>2</v>
      </c>
      <c r="O84" s="159">
        <f>SUM(C84:N84)</f>
        <v>43</v>
      </c>
    </row>
    <row r="85" spans="1:15" ht="30" customHeight="1">
      <c r="A85" s="27"/>
      <c r="B85" s="15" t="s">
        <v>83</v>
      </c>
      <c r="C85" s="92">
        <v>28</v>
      </c>
      <c r="D85" s="4">
        <v>13</v>
      </c>
      <c r="E85" s="4">
        <v>26</v>
      </c>
      <c r="F85" s="4">
        <v>22</v>
      </c>
      <c r="G85" s="4">
        <v>27</v>
      </c>
      <c r="H85" s="4">
        <v>25</v>
      </c>
      <c r="I85" s="4">
        <v>44</v>
      </c>
      <c r="J85" s="4">
        <v>18</v>
      </c>
      <c r="K85" s="4">
        <v>39</v>
      </c>
      <c r="L85" s="4">
        <v>30</v>
      </c>
      <c r="M85" s="4">
        <v>18</v>
      </c>
      <c r="N85" s="4">
        <v>33</v>
      </c>
      <c r="O85" s="159">
        <f t="shared" ref="O85:O94" si="30">SUM(C85:N85)</f>
        <v>323</v>
      </c>
    </row>
    <row r="86" spans="1:15" ht="30" customHeight="1">
      <c r="A86" s="27"/>
      <c r="B86" s="15" t="s">
        <v>84</v>
      </c>
      <c r="C86" s="92">
        <v>8</v>
      </c>
      <c r="D86" s="4">
        <v>14</v>
      </c>
      <c r="E86" s="4">
        <v>11</v>
      </c>
      <c r="F86" s="4">
        <v>9</v>
      </c>
      <c r="G86" s="4">
        <v>7</v>
      </c>
      <c r="H86" s="4">
        <v>7</v>
      </c>
      <c r="I86" s="4">
        <v>13</v>
      </c>
      <c r="J86" s="4">
        <v>5</v>
      </c>
      <c r="K86" s="4">
        <v>8</v>
      </c>
      <c r="L86" s="4">
        <v>19</v>
      </c>
      <c r="M86" s="4">
        <v>14</v>
      </c>
      <c r="N86" s="4">
        <v>12</v>
      </c>
      <c r="O86" s="159">
        <f t="shared" si="30"/>
        <v>127</v>
      </c>
    </row>
    <row r="87" spans="1:15" ht="30" customHeight="1">
      <c r="A87" s="27"/>
      <c r="B87" s="15" t="s">
        <v>85</v>
      </c>
      <c r="C87" s="92">
        <v>6</v>
      </c>
      <c r="D87" s="4">
        <v>9</v>
      </c>
      <c r="E87" s="4">
        <v>7</v>
      </c>
      <c r="F87" s="4">
        <v>5</v>
      </c>
      <c r="G87" s="4">
        <v>5</v>
      </c>
      <c r="H87" s="4">
        <v>3</v>
      </c>
      <c r="I87" s="4">
        <v>6</v>
      </c>
      <c r="J87" s="4">
        <v>4</v>
      </c>
      <c r="K87" s="4">
        <v>6</v>
      </c>
      <c r="L87" s="4">
        <v>4</v>
      </c>
      <c r="M87" s="4">
        <v>5</v>
      </c>
      <c r="N87" s="4">
        <v>5</v>
      </c>
      <c r="O87" s="159">
        <f t="shared" si="30"/>
        <v>65</v>
      </c>
    </row>
    <row r="88" spans="1:15" ht="30" customHeight="1">
      <c r="A88" s="27"/>
      <c r="B88" s="15" t="s">
        <v>86</v>
      </c>
      <c r="C88" s="92">
        <v>16</v>
      </c>
      <c r="D88" s="4">
        <v>16</v>
      </c>
      <c r="E88" s="4">
        <v>20</v>
      </c>
      <c r="F88" s="4">
        <v>20</v>
      </c>
      <c r="G88" s="4">
        <v>17</v>
      </c>
      <c r="H88" s="4">
        <v>19</v>
      </c>
      <c r="I88" s="4">
        <v>20</v>
      </c>
      <c r="J88" s="4">
        <v>13</v>
      </c>
      <c r="K88" s="4">
        <v>16</v>
      </c>
      <c r="L88" s="4">
        <v>31</v>
      </c>
      <c r="M88" s="4">
        <v>22</v>
      </c>
      <c r="N88" s="4">
        <v>18</v>
      </c>
      <c r="O88" s="159">
        <f t="shared" si="30"/>
        <v>228</v>
      </c>
    </row>
    <row r="89" spans="1:15" ht="30" customHeight="1">
      <c r="A89" s="27"/>
      <c r="B89" s="15" t="s">
        <v>87</v>
      </c>
      <c r="C89" s="92">
        <v>11</v>
      </c>
      <c r="D89" s="4">
        <v>8</v>
      </c>
      <c r="E89" s="4">
        <v>9</v>
      </c>
      <c r="F89" s="4">
        <v>13</v>
      </c>
      <c r="G89" s="4">
        <v>8</v>
      </c>
      <c r="H89" s="4">
        <v>10</v>
      </c>
      <c r="I89" s="4">
        <v>14</v>
      </c>
      <c r="J89" s="4">
        <v>9</v>
      </c>
      <c r="K89" s="4">
        <v>12</v>
      </c>
      <c r="L89" s="4">
        <v>16</v>
      </c>
      <c r="M89" s="4">
        <v>7</v>
      </c>
      <c r="N89" s="4">
        <v>15</v>
      </c>
      <c r="O89" s="159">
        <f t="shared" si="30"/>
        <v>132</v>
      </c>
    </row>
    <row r="90" spans="1:15" ht="30" customHeight="1">
      <c r="A90" s="27"/>
      <c r="B90" s="15" t="s">
        <v>88</v>
      </c>
      <c r="C90" s="92">
        <v>5</v>
      </c>
      <c r="D90" s="4">
        <v>4</v>
      </c>
      <c r="E90" s="4">
        <v>7</v>
      </c>
      <c r="F90" s="4">
        <v>4</v>
      </c>
      <c r="G90" s="4">
        <v>3</v>
      </c>
      <c r="H90" s="4">
        <v>4</v>
      </c>
      <c r="I90" s="4">
        <v>5</v>
      </c>
      <c r="J90" s="4">
        <v>6</v>
      </c>
      <c r="K90" s="4">
        <v>5</v>
      </c>
      <c r="L90" s="4">
        <v>9</v>
      </c>
      <c r="M90" s="4">
        <v>7</v>
      </c>
      <c r="N90" s="4">
        <v>8</v>
      </c>
      <c r="O90" s="159">
        <f t="shared" si="30"/>
        <v>67</v>
      </c>
    </row>
    <row r="91" spans="1:15" ht="30" customHeight="1">
      <c r="A91" s="27"/>
      <c r="B91" s="15" t="s">
        <v>89</v>
      </c>
      <c r="C91" s="92">
        <v>12</v>
      </c>
      <c r="D91" s="4">
        <v>5</v>
      </c>
      <c r="E91" s="4">
        <v>8</v>
      </c>
      <c r="F91" s="4">
        <v>9</v>
      </c>
      <c r="G91" s="4">
        <v>8</v>
      </c>
      <c r="H91" s="4">
        <v>12</v>
      </c>
      <c r="I91" s="4">
        <v>62</v>
      </c>
      <c r="J91" s="4">
        <v>12</v>
      </c>
      <c r="K91" s="4">
        <v>6</v>
      </c>
      <c r="L91" s="4">
        <v>11</v>
      </c>
      <c r="M91" s="4">
        <v>12</v>
      </c>
      <c r="N91" s="4">
        <v>10</v>
      </c>
      <c r="O91" s="159">
        <f t="shared" si="30"/>
        <v>167</v>
      </c>
    </row>
    <row r="92" spans="1:15" ht="30" customHeight="1">
      <c r="A92" s="27"/>
      <c r="B92" s="15" t="s">
        <v>90</v>
      </c>
      <c r="C92" s="92">
        <v>7</v>
      </c>
      <c r="D92" s="4">
        <v>4</v>
      </c>
      <c r="E92" s="4">
        <v>11</v>
      </c>
      <c r="F92" s="4">
        <v>4</v>
      </c>
      <c r="G92" s="4">
        <v>7</v>
      </c>
      <c r="H92" s="4">
        <v>5</v>
      </c>
      <c r="I92" s="4">
        <v>4</v>
      </c>
      <c r="J92" s="4">
        <v>2</v>
      </c>
      <c r="K92" s="4">
        <v>5</v>
      </c>
      <c r="L92" s="4">
        <v>5</v>
      </c>
      <c r="M92" s="4">
        <v>3</v>
      </c>
      <c r="N92" s="4">
        <v>5</v>
      </c>
      <c r="O92" s="159">
        <f t="shared" si="30"/>
        <v>62</v>
      </c>
    </row>
    <row r="93" spans="1:15" ht="30" customHeight="1">
      <c r="A93" s="27"/>
      <c r="B93" s="15" t="s">
        <v>91</v>
      </c>
      <c r="C93" s="92">
        <v>7</v>
      </c>
      <c r="D93" s="4">
        <v>6</v>
      </c>
      <c r="E93" s="4">
        <v>15</v>
      </c>
      <c r="F93" s="4">
        <v>14</v>
      </c>
      <c r="G93" s="4">
        <v>9</v>
      </c>
      <c r="H93" s="4">
        <v>5</v>
      </c>
      <c r="I93" s="4">
        <v>15</v>
      </c>
      <c r="J93" s="4">
        <v>9</v>
      </c>
      <c r="K93" s="4">
        <v>8</v>
      </c>
      <c r="L93" s="4">
        <v>20</v>
      </c>
      <c r="M93" s="4">
        <v>12</v>
      </c>
      <c r="N93" s="4">
        <v>8</v>
      </c>
      <c r="O93" s="159">
        <f t="shared" si="30"/>
        <v>128</v>
      </c>
    </row>
    <row r="94" spans="1:15" ht="30" customHeight="1">
      <c r="A94" s="27"/>
      <c r="B94" s="15" t="s">
        <v>92</v>
      </c>
      <c r="C94" s="92">
        <v>4</v>
      </c>
      <c r="D94" s="4">
        <v>5</v>
      </c>
      <c r="E94" s="4">
        <v>4</v>
      </c>
      <c r="F94" s="4">
        <v>3</v>
      </c>
      <c r="G94" s="4">
        <v>3</v>
      </c>
      <c r="H94" s="4">
        <v>11</v>
      </c>
      <c r="I94" s="4">
        <v>7</v>
      </c>
      <c r="J94" s="4">
        <v>4</v>
      </c>
      <c r="K94" s="4">
        <v>7</v>
      </c>
      <c r="L94" s="4">
        <v>0</v>
      </c>
      <c r="M94" s="4">
        <v>8</v>
      </c>
      <c r="N94" s="4">
        <v>7</v>
      </c>
      <c r="O94" s="159">
        <f t="shared" si="30"/>
        <v>63</v>
      </c>
    </row>
    <row r="95" spans="1:15" ht="30" customHeight="1">
      <c r="A95" s="27"/>
      <c r="B95" s="5" t="s">
        <v>37</v>
      </c>
      <c r="C95" s="95">
        <f>SUM(C84:C94)</f>
        <v>108</v>
      </c>
      <c r="D95" s="95">
        <f>SUM(D84:D94)</f>
        <v>86</v>
      </c>
      <c r="E95" s="95">
        <f t="shared" ref="E95:O95" si="31">SUM(E84:E94)</f>
        <v>124</v>
      </c>
      <c r="F95" s="95">
        <f t="shared" si="31"/>
        <v>106</v>
      </c>
      <c r="G95" s="95">
        <f t="shared" si="31"/>
        <v>99</v>
      </c>
      <c r="H95" s="95">
        <f t="shared" si="31"/>
        <v>101</v>
      </c>
      <c r="I95" s="95">
        <f t="shared" si="31"/>
        <v>192</v>
      </c>
      <c r="J95" s="95">
        <f t="shared" si="31"/>
        <v>86</v>
      </c>
      <c r="K95" s="95">
        <f t="shared" si="31"/>
        <v>117</v>
      </c>
      <c r="L95" s="95">
        <f t="shared" si="31"/>
        <v>153</v>
      </c>
      <c r="M95" s="95">
        <f t="shared" si="31"/>
        <v>110</v>
      </c>
      <c r="N95" s="95">
        <f t="shared" si="31"/>
        <v>123</v>
      </c>
      <c r="O95" s="95">
        <f t="shared" si="31"/>
        <v>1405</v>
      </c>
    </row>
    <row r="97" spans="2:6">
      <c r="B97" s="122" t="s">
        <v>133</v>
      </c>
      <c r="C97" s="122"/>
      <c r="D97" s="122"/>
      <c r="E97" s="122"/>
      <c r="F97" s="122"/>
    </row>
    <row r="98" spans="2:6">
      <c r="B98" s="122" t="s">
        <v>132</v>
      </c>
      <c r="C98" s="122"/>
      <c r="D98" s="122"/>
      <c r="E98" s="122"/>
      <c r="F98" s="122"/>
    </row>
  </sheetData>
  <mergeCells count="20">
    <mergeCell ref="O4:O5"/>
    <mergeCell ref="B2:K2"/>
    <mergeCell ref="B81:O81"/>
    <mergeCell ref="A30:B30"/>
    <mergeCell ref="A6:A17"/>
    <mergeCell ref="A18:A29"/>
    <mergeCell ref="A35:A36"/>
    <mergeCell ref="B35:B36"/>
    <mergeCell ref="C35:N35"/>
    <mergeCell ref="O35:O36"/>
    <mergeCell ref="A37:A48"/>
    <mergeCell ref="A49:A60"/>
    <mergeCell ref="A61:B61"/>
    <mergeCell ref="B64:O64"/>
    <mergeCell ref="B33:I33"/>
    <mergeCell ref="B97:F97"/>
    <mergeCell ref="B98:F98"/>
    <mergeCell ref="A4:A5"/>
    <mergeCell ref="B4:B5"/>
    <mergeCell ref="C4:N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="80" zoomScaleNormal="80" workbookViewId="0">
      <selection activeCell="B1" sqref="B1:J1"/>
    </sheetView>
  </sheetViews>
  <sheetFormatPr defaultColWidth="9.140625" defaultRowHeight="15.75"/>
  <cols>
    <col min="1" max="1" width="19.42578125" style="7" customWidth="1"/>
    <col min="2" max="2" width="41.5703125" style="7" customWidth="1"/>
    <col min="3" max="3" width="11" style="7" customWidth="1"/>
    <col min="4" max="4" width="11.42578125" style="7" customWidth="1"/>
    <col min="5" max="10" width="9.140625" style="7"/>
    <col min="11" max="11" width="11.85546875" style="7" customWidth="1"/>
    <col min="12" max="12" width="12.5703125" style="7" customWidth="1"/>
    <col min="13" max="13" width="13.85546875" style="7" customWidth="1"/>
    <col min="14" max="14" width="11.28515625" style="7" customWidth="1"/>
    <col min="15" max="15" width="10.28515625" style="7" bestFit="1" customWidth="1"/>
    <col min="16" max="16384" width="9.140625" style="7"/>
  </cols>
  <sheetData>
    <row r="1" spans="1:15" ht="45" customHeight="1">
      <c r="B1" s="118" t="s">
        <v>584</v>
      </c>
      <c r="C1" s="118"/>
      <c r="D1" s="118"/>
      <c r="E1" s="118"/>
      <c r="F1" s="118"/>
      <c r="G1" s="118"/>
      <c r="H1" s="118"/>
      <c r="I1" s="118"/>
      <c r="J1" s="118"/>
      <c r="K1" s="25"/>
      <c r="L1" s="25"/>
      <c r="M1" s="25"/>
      <c r="N1" s="25"/>
    </row>
    <row r="3" spans="1:15" ht="30" customHeight="1">
      <c r="A3" s="124" t="s">
        <v>22</v>
      </c>
      <c r="B3" s="126" t="s">
        <v>96</v>
      </c>
      <c r="C3" s="124" t="s">
        <v>29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5" t="s">
        <v>53</v>
      </c>
    </row>
    <row r="4" spans="1:15" ht="33.75" customHeight="1">
      <c r="A4" s="124"/>
      <c r="B4" s="126"/>
      <c r="C4" s="23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10</v>
      </c>
      <c r="N4" s="23" t="s">
        <v>11</v>
      </c>
      <c r="O4" s="131"/>
    </row>
    <row r="5" spans="1:15" ht="31.5">
      <c r="A5" s="129" t="s">
        <v>117</v>
      </c>
      <c r="B5" s="15" t="s">
        <v>99</v>
      </c>
      <c r="C5" s="77">
        <v>3590</v>
      </c>
      <c r="D5" s="37">
        <v>3310</v>
      </c>
      <c r="E5" s="37">
        <v>3693</v>
      </c>
      <c r="F5" s="37">
        <v>3715</v>
      </c>
      <c r="G5" s="37">
        <v>4213</v>
      </c>
      <c r="H5" s="37">
        <v>3668</v>
      </c>
      <c r="I5" s="37">
        <v>4410</v>
      </c>
      <c r="J5" s="37">
        <v>4466</v>
      </c>
      <c r="K5" s="37">
        <v>3279</v>
      </c>
      <c r="L5" s="37">
        <v>4245</v>
      </c>
      <c r="M5" s="37">
        <v>3892</v>
      </c>
      <c r="N5" s="37">
        <v>3265</v>
      </c>
      <c r="O5" s="38">
        <f>SUM(C5:N5)</f>
        <v>45746</v>
      </c>
    </row>
    <row r="6" spans="1:15" ht="31.5">
      <c r="A6" s="129"/>
      <c r="B6" s="15" t="s">
        <v>131</v>
      </c>
      <c r="C6" s="77">
        <v>306</v>
      </c>
      <c r="D6" s="37">
        <v>229</v>
      </c>
      <c r="E6" s="37">
        <v>374</v>
      </c>
      <c r="F6" s="37">
        <v>315</v>
      </c>
      <c r="G6" s="37">
        <v>320</v>
      </c>
      <c r="H6" s="37">
        <v>268</v>
      </c>
      <c r="I6" s="37">
        <v>422</v>
      </c>
      <c r="J6" s="37">
        <v>427</v>
      </c>
      <c r="K6" s="37">
        <v>389</v>
      </c>
      <c r="L6" s="37">
        <v>590</v>
      </c>
      <c r="M6" s="37">
        <v>613</v>
      </c>
      <c r="N6" s="37">
        <v>703</v>
      </c>
      <c r="O6" s="38">
        <f>SUM(C6:N6)</f>
        <v>4956</v>
      </c>
    </row>
    <row r="7" spans="1:15" ht="33.75" customHeight="1">
      <c r="A7" s="129"/>
      <c r="B7" s="5" t="s">
        <v>31</v>
      </c>
      <c r="C7" s="79">
        <f t="shared" ref="C7:O7" si="0">SUM(C5:C6)</f>
        <v>3896</v>
      </c>
      <c r="D7" s="79">
        <f>SUM(D5:D6)</f>
        <v>3539</v>
      </c>
      <c r="E7" s="79">
        <f t="shared" si="0"/>
        <v>4067</v>
      </c>
      <c r="F7" s="79">
        <f t="shared" si="0"/>
        <v>4030</v>
      </c>
      <c r="G7" s="79">
        <f t="shared" si="0"/>
        <v>4533</v>
      </c>
      <c r="H7" s="79">
        <f t="shared" si="0"/>
        <v>3936</v>
      </c>
      <c r="I7" s="79">
        <f t="shared" si="0"/>
        <v>4832</v>
      </c>
      <c r="J7" s="79">
        <f t="shared" si="0"/>
        <v>4893</v>
      </c>
      <c r="K7" s="79">
        <f t="shared" si="0"/>
        <v>3668</v>
      </c>
      <c r="L7" s="79">
        <f t="shared" si="0"/>
        <v>4835</v>
      </c>
      <c r="M7" s="79">
        <f t="shared" si="0"/>
        <v>4505</v>
      </c>
      <c r="N7" s="79">
        <f t="shared" si="0"/>
        <v>3968</v>
      </c>
      <c r="O7" s="79">
        <f t="shared" si="0"/>
        <v>50702</v>
      </c>
    </row>
    <row r="8" spans="1:15" ht="31.5">
      <c r="A8" s="129" t="s">
        <v>27</v>
      </c>
      <c r="B8" s="15" t="s">
        <v>99</v>
      </c>
      <c r="C8" s="77">
        <v>3598</v>
      </c>
      <c r="D8" s="37">
        <v>3329</v>
      </c>
      <c r="E8" s="37">
        <v>3822</v>
      </c>
      <c r="F8" s="37">
        <v>3838</v>
      </c>
      <c r="G8" s="37">
        <v>4506</v>
      </c>
      <c r="H8" s="37">
        <v>3739</v>
      </c>
      <c r="I8" s="37">
        <v>4738</v>
      </c>
      <c r="J8" s="37">
        <v>4661</v>
      </c>
      <c r="K8" s="37">
        <v>3412</v>
      </c>
      <c r="L8" s="37">
        <v>4523</v>
      </c>
      <c r="M8" s="37">
        <v>4142</v>
      </c>
      <c r="N8" s="37">
        <v>3492</v>
      </c>
      <c r="O8" s="38">
        <f>SUM(C8:N8)</f>
        <v>47800</v>
      </c>
    </row>
    <row r="9" spans="1:15" ht="31.5">
      <c r="A9" s="129"/>
      <c r="B9" s="15" t="s">
        <v>120</v>
      </c>
      <c r="C9" s="77">
        <v>365</v>
      </c>
      <c r="D9" s="37">
        <v>321</v>
      </c>
      <c r="E9" s="37">
        <v>430</v>
      </c>
      <c r="F9" s="37">
        <v>347</v>
      </c>
      <c r="G9" s="37">
        <v>342</v>
      </c>
      <c r="H9" s="37">
        <v>316</v>
      </c>
      <c r="I9" s="37">
        <v>393</v>
      </c>
      <c r="J9" s="37">
        <v>457</v>
      </c>
      <c r="K9" s="37">
        <v>355</v>
      </c>
      <c r="L9" s="37">
        <v>654</v>
      </c>
      <c r="M9" s="37">
        <v>616</v>
      </c>
      <c r="N9" s="37">
        <v>910</v>
      </c>
      <c r="O9" s="38">
        <f>SUM(C9:N9)</f>
        <v>5506</v>
      </c>
    </row>
    <row r="10" spans="1:15" ht="32.25" customHeight="1" thickBot="1">
      <c r="A10" s="129"/>
      <c r="B10" s="5" t="s">
        <v>32</v>
      </c>
      <c r="C10" s="79">
        <f t="shared" ref="C10:O10" si="1">SUM(C8:C9)</f>
        <v>3963</v>
      </c>
      <c r="D10" s="79">
        <f t="shared" si="1"/>
        <v>3650</v>
      </c>
      <c r="E10" s="79">
        <v>4252</v>
      </c>
      <c r="F10" s="79">
        <f t="shared" si="1"/>
        <v>4185</v>
      </c>
      <c r="G10" s="79">
        <f t="shared" si="1"/>
        <v>4848</v>
      </c>
      <c r="H10" s="79">
        <f t="shared" si="1"/>
        <v>4055</v>
      </c>
      <c r="I10" s="79">
        <f t="shared" si="1"/>
        <v>5131</v>
      </c>
      <c r="J10" s="79">
        <f t="shared" si="1"/>
        <v>5118</v>
      </c>
      <c r="K10" s="79">
        <f t="shared" si="1"/>
        <v>3767</v>
      </c>
      <c r="L10" s="79">
        <f t="shared" si="1"/>
        <v>5177</v>
      </c>
      <c r="M10" s="79">
        <f t="shared" si="1"/>
        <v>4758</v>
      </c>
      <c r="N10" s="79">
        <f t="shared" si="1"/>
        <v>4402</v>
      </c>
      <c r="O10" s="79">
        <f t="shared" si="1"/>
        <v>53306</v>
      </c>
    </row>
    <row r="11" spans="1:15" ht="31.5">
      <c r="A11" s="135" t="s">
        <v>94</v>
      </c>
      <c r="B11" s="15" t="s">
        <v>99</v>
      </c>
      <c r="C11" s="78">
        <f>C5+C8</f>
        <v>7188</v>
      </c>
      <c r="D11" s="78">
        <f t="shared" ref="D11:O11" si="2">D5+D8</f>
        <v>6639</v>
      </c>
      <c r="E11" s="78">
        <f t="shared" si="2"/>
        <v>7515</v>
      </c>
      <c r="F11" s="78">
        <f t="shared" si="2"/>
        <v>7553</v>
      </c>
      <c r="G11" s="78">
        <f t="shared" si="2"/>
        <v>8719</v>
      </c>
      <c r="H11" s="78">
        <f t="shared" si="2"/>
        <v>7407</v>
      </c>
      <c r="I11" s="78">
        <f t="shared" si="2"/>
        <v>9148</v>
      </c>
      <c r="J11" s="78">
        <f t="shared" si="2"/>
        <v>9127</v>
      </c>
      <c r="K11" s="78">
        <f t="shared" si="2"/>
        <v>6691</v>
      </c>
      <c r="L11" s="78">
        <f t="shared" si="2"/>
        <v>8768</v>
      </c>
      <c r="M11" s="78">
        <f t="shared" si="2"/>
        <v>8034</v>
      </c>
      <c r="N11" s="78">
        <f t="shared" si="2"/>
        <v>6757</v>
      </c>
      <c r="O11" s="78">
        <f t="shared" si="2"/>
        <v>93546</v>
      </c>
    </row>
    <row r="12" spans="1:15" ht="31.5">
      <c r="A12" s="136"/>
      <c r="B12" s="15" t="s">
        <v>120</v>
      </c>
      <c r="C12" s="78">
        <f>C6+C9</f>
        <v>671</v>
      </c>
      <c r="D12" s="78">
        <f t="shared" ref="D12:O12" si="3">D6+D9</f>
        <v>550</v>
      </c>
      <c r="E12" s="78">
        <f t="shared" si="3"/>
        <v>804</v>
      </c>
      <c r="F12" s="78">
        <f t="shared" si="3"/>
        <v>662</v>
      </c>
      <c r="G12" s="78">
        <f t="shared" si="3"/>
        <v>662</v>
      </c>
      <c r="H12" s="78">
        <f t="shared" si="3"/>
        <v>584</v>
      </c>
      <c r="I12" s="78">
        <f t="shared" si="3"/>
        <v>815</v>
      </c>
      <c r="J12" s="78">
        <f t="shared" si="3"/>
        <v>884</v>
      </c>
      <c r="K12" s="78">
        <f t="shared" si="3"/>
        <v>744</v>
      </c>
      <c r="L12" s="78">
        <f t="shared" si="3"/>
        <v>1244</v>
      </c>
      <c r="M12" s="78">
        <f t="shared" si="3"/>
        <v>1229</v>
      </c>
      <c r="N12" s="78">
        <f t="shared" si="3"/>
        <v>1613</v>
      </c>
      <c r="O12" s="78">
        <f t="shared" si="3"/>
        <v>10462</v>
      </c>
    </row>
    <row r="13" spans="1:15" ht="34.5" customHeight="1" thickBot="1">
      <c r="A13" s="137"/>
      <c r="B13" s="5" t="s">
        <v>93</v>
      </c>
      <c r="C13" s="79">
        <f t="shared" ref="C13:O13" si="4">SUM(C11:C12)</f>
        <v>7859</v>
      </c>
      <c r="D13" s="79">
        <f>SUM(D11:D12)</f>
        <v>7189</v>
      </c>
      <c r="E13" s="79">
        <f t="shared" si="4"/>
        <v>8319</v>
      </c>
      <c r="F13" s="79">
        <f t="shared" si="4"/>
        <v>8215</v>
      </c>
      <c r="G13" s="79">
        <f t="shared" si="4"/>
        <v>9381</v>
      </c>
      <c r="H13" s="79">
        <f t="shared" si="4"/>
        <v>7991</v>
      </c>
      <c r="I13" s="79">
        <f t="shared" si="4"/>
        <v>9963</v>
      </c>
      <c r="J13" s="79">
        <f t="shared" si="4"/>
        <v>10011</v>
      </c>
      <c r="K13" s="79">
        <f t="shared" si="4"/>
        <v>7435</v>
      </c>
      <c r="L13" s="79">
        <f t="shared" si="4"/>
        <v>10012</v>
      </c>
      <c r="M13" s="79">
        <f t="shared" si="4"/>
        <v>9263</v>
      </c>
      <c r="N13" s="79">
        <f t="shared" si="4"/>
        <v>8370</v>
      </c>
      <c r="O13" s="79">
        <f t="shared" si="4"/>
        <v>104008</v>
      </c>
    </row>
    <row r="15" spans="1:15" ht="42.75" customHeight="1">
      <c r="B15" s="118" t="s">
        <v>585</v>
      </c>
      <c r="C15" s="118"/>
      <c r="D15" s="118"/>
      <c r="E15" s="118"/>
      <c r="F15" s="118"/>
      <c r="G15" s="118"/>
      <c r="H15" s="118"/>
      <c r="I15" s="118"/>
      <c r="J15" s="25"/>
      <c r="K15" s="25"/>
      <c r="L15" s="25"/>
      <c r="M15" s="25"/>
      <c r="N15" s="25"/>
    </row>
    <row r="16" spans="1:15" ht="33.75" customHeight="1"/>
    <row r="17" spans="1:15" ht="32.25" customHeight="1">
      <c r="A17" s="124" t="s">
        <v>22</v>
      </c>
      <c r="B17" s="126" t="s">
        <v>96</v>
      </c>
      <c r="C17" s="124" t="s">
        <v>29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5" t="s">
        <v>53</v>
      </c>
    </row>
    <row r="18" spans="1:15" ht="31.5">
      <c r="A18" s="124"/>
      <c r="B18" s="126"/>
      <c r="C18" s="23" t="s">
        <v>0</v>
      </c>
      <c r="D18" s="23" t="s">
        <v>1</v>
      </c>
      <c r="E18" s="23" t="s">
        <v>2</v>
      </c>
      <c r="F18" s="23" t="s">
        <v>3</v>
      </c>
      <c r="G18" s="23" t="s">
        <v>4</v>
      </c>
      <c r="H18" s="23" t="s">
        <v>5</v>
      </c>
      <c r="I18" s="23" t="s">
        <v>6</v>
      </c>
      <c r="J18" s="23" t="s">
        <v>7</v>
      </c>
      <c r="K18" s="23" t="s">
        <v>8</v>
      </c>
      <c r="L18" s="23" t="s">
        <v>9</v>
      </c>
      <c r="M18" s="23" t="s">
        <v>10</v>
      </c>
      <c r="N18" s="23" t="s">
        <v>11</v>
      </c>
      <c r="O18" s="131"/>
    </row>
    <row r="19" spans="1:15" ht="31.5" customHeight="1">
      <c r="A19" s="129" t="s">
        <v>117</v>
      </c>
      <c r="B19" s="15" t="s">
        <v>99</v>
      </c>
      <c r="C19" s="97">
        <v>1373</v>
      </c>
      <c r="D19" s="4">
        <v>1147</v>
      </c>
      <c r="E19" s="4">
        <v>1217</v>
      </c>
      <c r="F19" s="4">
        <v>983</v>
      </c>
      <c r="G19" s="4">
        <v>1056</v>
      </c>
      <c r="H19" s="4">
        <v>849</v>
      </c>
      <c r="I19" s="4">
        <v>1055</v>
      </c>
      <c r="J19" s="4">
        <v>991</v>
      </c>
      <c r="K19" s="4">
        <v>699</v>
      </c>
      <c r="L19" s="4">
        <v>1076</v>
      </c>
      <c r="M19" s="4">
        <v>890</v>
      </c>
      <c r="N19" s="4">
        <v>902</v>
      </c>
      <c r="O19" s="28">
        <f>SUM(C19:N19)</f>
        <v>12238</v>
      </c>
    </row>
    <row r="20" spans="1:15" ht="31.5">
      <c r="A20" s="129"/>
      <c r="B20" s="15" t="s">
        <v>120</v>
      </c>
      <c r="C20" s="97">
        <v>11</v>
      </c>
      <c r="D20" s="4">
        <v>13</v>
      </c>
      <c r="E20" s="4">
        <v>23</v>
      </c>
      <c r="F20" s="4">
        <v>12</v>
      </c>
      <c r="G20" s="4">
        <v>19</v>
      </c>
      <c r="H20" s="4">
        <v>18</v>
      </c>
      <c r="I20" s="4">
        <v>16</v>
      </c>
      <c r="J20" s="4">
        <v>13</v>
      </c>
      <c r="K20" s="4">
        <v>13</v>
      </c>
      <c r="L20" s="4">
        <v>14</v>
      </c>
      <c r="M20" s="4">
        <v>126</v>
      </c>
      <c r="N20" s="4">
        <v>13</v>
      </c>
      <c r="O20" s="28">
        <f>SUM(C20:N20)</f>
        <v>291</v>
      </c>
    </row>
    <row r="21" spans="1:15" ht="31.5">
      <c r="A21" s="129"/>
      <c r="B21" s="5" t="s">
        <v>33</v>
      </c>
      <c r="C21" s="95">
        <f t="shared" ref="C21:O21" si="5">SUM(C19:C20)</f>
        <v>1384</v>
      </c>
      <c r="D21" s="95">
        <f t="shared" si="5"/>
        <v>1160</v>
      </c>
      <c r="E21" s="95">
        <f t="shared" si="5"/>
        <v>1240</v>
      </c>
      <c r="F21" s="95">
        <f t="shared" si="5"/>
        <v>995</v>
      </c>
      <c r="G21" s="95">
        <f t="shared" si="5"/>
        <v>1075</v>
      </c>
      <c r="H21" s="95">
        <f t="shared" si="5"/>
        <v>867</v>
      </c>
      <c r="I21" s="95">
        <f t="shared" si="5"/>
        <v>1071</v>
      </c>
      <c r="J21" s="95">
        <f t="shared" si="5"/>
        <v>1004</v>
      </c>
      <c r="K21" s="95">
        <f t="shared" si="5"/>
        <v>712</v>
      </c>
      <c r="L21" s="95">
        <f t="shared" si="5"/>
        <v>1090</v>
      </c>
      <c r="M21" s="95">
        <f t="shared" si="5"/>
        <v>1016</v>
      </c>
      <c r="N21" s="95">
        <f t="shared" si="5"/>
        <v>915</v>
      </c>
      <c r="O21" s="95">
        <f t="shared" si="5"/>
        <v>12529</v>
      </c>
    </row>
    <row r="22" spans="1:15" ht="33.75" customHeight="1">
      <c r="A22" s="129" t="s">
        <v>27</v>
      </c>
      <c r="B22" s="15" t="s">
        <v>99</v>
      </c>
      <c r="C22" s="97">
        <v>1476</v>
      </c>
      <c r="D22" s="4">
        <v>1263</v>
      </c>
      <c r="E22" s="4">
        <v>1412</v>
      </c>
      <c r="F22" s="4">
        <v>1171</v>
      </c>
      <c r="G22" s="4">
        <v>1201</v>
      </c>
      <c r="H22" s="4">
        <v>979</v>
      </c>
      <c r="I22" s="4">
        <v>1204</v>
      </c>
      <c r="J22" s="4">
        <v>1197</v>
      </c>
      <c r="K22" s="4">
        <v>858</v>
      </c>
      <c r="L22" s="4">
        <v>1218</v>
      </c>
      <c r="M22" s="4">
        <v>1104</v>
      </c>
      <c r="N22" s="4">
        <v>1050</v>
      </c>
      <c r="O22" s="28">
        <f>SUM(C22:N22)</f>
        <v>14133</v>
      </c>
    </row>
    <row r="23" spans="1:15" ht="31.5">
      <c r="A23" s="129"/>
      <c r="B23" s="15" t="s">
        <v>120</v>
      </c>
      <c r="C23" s="97">
        <v>33</v>
      </c>
      <c r="D23" s="4">
        <v>29</v>
      </c>
      <c r="E23" s="4">
        <v>39</v>
      </c>
      <c r="F23" s="4">
        <v>28</v>
      </c>
      <c r="G23" s="4">
        <v>39</v>
      </c>
      <c r="H23" s="4">
        <v>25</v>
      </c>
      <c r="I23" s="4">
        <v>35</v>
      </c>
      <c r="J23" s="4">
        <v>38</v>
      </c>
      <c r="K23" s="4">
        <v>27</v>
      </c>
      <c r="L23" s="4">
        <v>47</v>
      </c>
      <c r="M23" s="4">
        <v>42</v>
      </c>
      <c r="N23" s="4">
        <v>32</v>
      </c>
      <c r="O23" s="28">
        <f>SUM(C23:N23)</f>
        <v>414</v>
      </c>
    </row>
    <row r="24" spans="1:15" ht="32.25" thickBot="1">
      <c r="A24" s="129"/>
      <c r="B24" s="5" t="s">
        <v>34</v>
      </c>
      <c r="C24" s="95">
        <f t="shared" ref="C24:O24" si="6">SUM(C22:C23)</f>
        <v>1509</v>
      </c>
      <c r="D24" s="95">
        <f t="shared" si="6"/>
        <v>1292</v>
      </c>
      <c r="E24" s="95">
        <f t="shared" si="6"/>
        <v>1451</v>
      </c>
      <c r="F24" s="95">
        <f t="shared" si="6"/>
        <v>1199</v>
      </c>
      <c r="G24" s="95">
        <f t="shared" si="6"/>
        <v>1240</v>
      </c>
      <c r="H24" s="95">
        <f t="shared" si="6"/>
        <v>1004</v>
      </c>
      <c r="I24" s="95">
        <f t="shared" si="6"/>
        <v>1239</v>
      </c>
      <c r="J24" s="95">
        <f t="shared" si="6"/>
        <v>1235</v>
      </c>
      <c r="K24" s="95">
        <f t="shared" si="6"/>
        <v>885</v>
      </c>
      <c r="L24" s="95">
        <f t="shared" si="6"/>
        <v>1265</v>
      </c>
      <c r="M24" s="95">
        <f t="shared" si="6"/>
        <v>1146</v>
      </c>
      <c r="N24" s="95">
        <f t="shared" si="6"/>
        <v>1082</v>
      </c>
      <c r="O24" s="95">
        <f t="shared" si="6"/>
        <v>14547</v>
      </c>
    </row>
    <row r="25" spans="1:15" ht="31.5">
      <c r="A25" s="135" t="s">
        <v>95</v>
      </c>
      <c r="B25" s="15" t="s">
        <v>99</v>
      </c>
      <c r="C25" s="77">
        <f>C19+C22</f>
        <v>2849</v>
      </c>
      <c r="D25" s="77">
        <f t="shared" ref="D25:O25" si="7">D19+D22</f>
        <v>2410</v>
      </c>
      <c r="E25" s="77">
        <f t="shared" si="7"/>
        <v>2629</v>
      </c>
      <c r="F25" s="77">
        <f t="shared" si="7"/>
        <v>2154</v>
      </c>
      <c r="G25" s="77">
        <f t="shared" si="7"/>
        <v>2257</v>
      </c>
      <c r="H25" s="77">
        <f t="shared" si="7"/>
        <v>1828</v>
      </c>
      <c r="I25" s="77">
        <f t="shared" si="7"/>
        <v>2259</v>
      </c>
      <c r="J25" s="77">
        <f t="shared" si="7"/>
        <v>2188</v>
      </c>
      <c r="K25" s="77">
        <f t="shared" si="7"/>
        <v>1557</v>
      </c>
      <c r="L25" s="77">
        <f t="shared" si="7"/>
        <v>2294</v>
      </c>
      <c r="M25" s="77">
        <f t="shared" si="7"/>
        <v>1994</v>
      </c>
      <c r="N25" s="77">
        <f t="shared" si="7"/>
        <v>1952</v>
      </c>
      <c r="O25" s="77">
        <f t="shared" si="7"/>
        <v>26371</v>
      </c>
    </row>
    <row r="26" spans="1:15" ht="31.5">
      <c r="A26" s="136"/>
      <c r="B26" s="15" t="s">
        <v>120</v>
      </c>
      <c r="C26" s="77">
        <f>C20+C23</f>
        <v>44</v>
      </c>
      <c r="D26" s="77">
        <f t="shared" ref="D26:O26" si="8">D20+D23</f>
        <v>42</v>
      </c>
      <c r="E26" s="77">
        <f t="shared" si="8"/>
        <v>62</v>
      </c>
      <c r="F26" s="77">
        <f t="shared" si="8"/>
        <v>40</v>
      </c>
      <c r="G26" s="77">
        <f t="shared" si="8"/>
        <v>58</v>
      </c>
      <c r="H26" s="77">
        <f t="shared" si="8"/>
        <v>43</v>
      </c>
      <c r="I26" s="77">
        <f t="shared" si="8"/>
        <v>51</v>
      </c>
      <c r="J26" s="77">
        <f t="shared" si="8"/>
        <v>51</v>
      </c>
      <c r="K26" s="77">
        <f t="shared" si="8"/>
        <v>40</v>
      </c>
      <c r="L26" s="77">
        <f t="shared" si="8"/>
        <v>61</v>
      </c>
      <c r="M26" s="77">
        <f t="shared" si="8"/>
        <v>168</v>
      </c>
      <c r="N26" s="77">
        <f t="shared" si="8"/>
        <v>45</v>
      </c>
      <c r="O26" s="77">
        <f t="shared" si="8"/>
        <v>705</v>
      </c>
    </row>
    <row r="27" spans="1:15" ht="32.25" thickBot="1">
      <c r="A27" s="137"/>
      <c r="B27" s="5" t="s">
        <v>93</v>
      </c>
      <c r="C27" s="95">
        <f t="shared" ref="C27:O27" si="9">SUM(C25:C26)</f>
        <v>2893</v>
      </c>
      <c r="D27" s="95">
        <f t="shared" si="9"/>
        <v>2452</v>
      </c>
      <c r="E27" s="95">
        <f t="shared" si="9"/>
        <v>2691</v>
      </c>
      <c r="F27" s="95">
        <f t="shared" si="9"/>
        <v>2194</v>
      </c>
      <c r="G27" s="95">
        <f t="shared" si="9"/>
        <v>2315</v>
      </c>
      <c r="H27" s="95">
        <f t="shared" si="9"/>
        <v>1871</v>
      </c>
      <c r="I27" s="95">
        <f t="shared" si="9"/>
        <v>2310</v>
      </c>
      <c r="J27" s="95">
        <f t="shared" si="9"/>
        <v>2239</v>
      </c>
      <c r="K27" s="95">
        <f t="shared" si="9"/>
        <v>1597</v>
      </c>
      <c r="L27" s="95">
        <f t="shared" si="9"/>
        <v>2355</v>
      </c>
      <c r="M27" s="95">
        <f t="shared" si="9"/>
        <v>2162</v>
      </c>
      <c r="N27" s="95">
        <f t="shared" si="9"/>
        <v>1997</v>
      </c>
      <c r="O27" s="95">
        <f t="shared" si="9"/>
        <v>27076</v>
      </c>
    </row>
    <row r="29" spans="1:15" ht="49.5" customHeight="1">
      <c r="B29" s="118" t="s">
        <v>593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</row>
    <row r="31" spans="1:15" ht="72.75" customHeight="1">
      <c r="B31" s="13" t="s">
        <v>97</v>
      </c>
      <c r="C31" s="23" t="s">
        <v>0</v>
      </c>
      <c r="D31" s="23" t="s">
        <v>1</v>
      </c>
      <c r="E31" s="23" t="s">
        <v>2</v>
      </c>
      <c r="F31" s="23" t="s">
        <v>3</v>
      </c>
      <c r="G31" s="23" t="s">
        <v>4</v>
      </c>
      <c r="H31" s="23" t="s">
        <v>5</v>
      </c>
      <c r="I31" s="23" t="s">
        <v>6</v>
      </c>
      <c r="J31" s="23" t="s">
        <v>7</v>
      </c>
      <c r="K31" s="23" t="s">
        <v>8</v>
      </c>
      <c r="L31" s="23" t="s">
        <v>9</v>
      </c>
      <c r="M31" s="23" t="s">
        <v>10</v>
      </c>
      <c r="N31" s="23" t="s">
        <v>11</v>
      </c>
      <c r="O31" s="76" t="s">
        <v>53</v>
      </c>
    </row>
    <row r="32" spans="1:15" ht="31.5">
      <c r="B32" s="15" t="s">
        <v>99</v>
      </c>
      <c r="C32" s="97">
        <v>2616</v>
      </c>
      <c r="D32" s="37">
        <v>2381</v>
      </c>
      <c r="E32" s="37">
        <v>2876</v>
      </c>
      <c r="F32" s="37">
        <v>2737</v>
      </c>
      <c r="G32" s="37">
        <v>3351</v>
      </c>
      <c r="H32" s="37">
        <v>2648</v>
      </c>
      <c r="I32" s="37">
        <v>3825</v>
      </c>
      <c r="J32" s="37">
        <v>4044</v>
      </c>
      <c r="K32" s="37">
        <v>3087</v>
      </c>
      <c r="L32" s="37">
        <v>4088</v>
      </c>
      <c r="M32" s="37">
        <v>2032</v>
      </c>
      <c r="N32" s="37">
        <v>2928</v>
      </c>
      <c r="O32" s="38">
        <f>SUM(C32:N32)</f>
        <v>36613</v>
      </c>
    </row>
    <row r="33" spans="2:15" ht="31.5">
      <c r="B33" s="15" t="s">
        <v>120</v>
      </c>
      <c r="C33" s="97">
        <v>268</v>
      </c>
      <c r="D33" s="37">
        <v>213</v>
      </c>
      <c r="E33" s="37">
        <v>273</v>
      </c>
      <c r="F33" s="37">
        <v>270</v>
      </c>
      <c r="G33" s="37">
        <v>338</v>
      </c>
      <c r="H33" s="37">
        <v>267</v>
      </c>
      <c r="I33" s="37">
        <v>279</v>
      </c>
      <c r="J33" s="37">
        <v>307</v>
      </c>
      <c r="K33" s="37">
        <v>238</v>
      </c>
      <c r="L33" s="37">
        <v>394</v>
      </c>
      <c r="M33" s="37">
        <v>321</v>
      </c>
      <c r="N33" s="37">
        <v>323</v>
      </c>
      <c r="O33" s="38">
        <f>SUM(C33:N33)</f>
        <v>3491</v>
      </c>
    </row>
    <row r="34" spans="2:15" ht="31.5">
      <c r="B34" s="5" t="s">
        <v>36</v>
      </c>
      <c r="C34" s="95">
        <f t="shared" ref="C34:O34" si="10">SUM(C32:C33)</f>
        <v>2884</v>
      </c>
      <c r="D34" s="95">
        <f t="shared" si="10"/>
        <v>2594</v>
      </c>
      <c r="E34" s="95">
        <f t="shared" si="10"/>
        <v>3149</v>
      </c>
      <c r="F34" s="95">
        <f t="shared" si="10"/>
        <v>3007</v>
      </c>
      <c r="G34" s="95">
        <f t="shared" si="10"/>
        <v>3689</v>
      </c>
      <c r="H34" s="95">
        <f t="shared" si="10"/>
        <v>2915</v>
      </c>
      <c r="I34" s="95">
        <f t="shared" si="10"/>
        <v>4104</v>
      </c>
      <c r="J34" s="95">
        <f t="shared" si="10"/>
        <v>4351</v>
      </c>
      <c r="K34" s="95">
        <f t="shared" si="10"/>
        <v>3325</v>
      </c>
      <c r="L34" s="95">
        <f t="shared" si="10"/>
        <v>4482</v>
      </c>
      <c r="M34" s="95">
        <f t="shared" si="10"/>
        <v>2353</v>
      </c>
      <c r="N34" s="95">
        <f t="shared" si="10"/>
        <v>3251</v>
      </c>
      <c r="O34" s="95">
        <f t="shared" si="10"/>
        <v>40104</v>
      </c>
    </row>
    <row r="37" spans="2:15" ht="34.5" customHeight="1">
      <c r="B37" s="118" t="s">
        <v>587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</row>
    <row r="39" spans="2:15" ht="51" customHeight="1">
      <c r="B39" s="13" t="s">
        <v>98</v>
      </c>
      <c r="C39" s="23" t="s">
        <v>0</v>
      </c>
      <c r="D39" s="23" t="s">
        <v>1</v>
      </c>
      <c r="E39" s="23" t="s">
        <v>2</v>
      </c>
      <c r="F39" s="23" t="s">
        <v>3</v>
      </c>
      <c r="G39" s="23" t="s">
        <v>4</v>
      </c>
      <c r="H39" s="23" t="s">
        <v>5</v>
      </c>
      <c r="I39" s="23" t="s">
        <v>6</v>
      </c>
      <c r="J39" s="23" t="s">
        <v>7</v>
      </c>
      <c r="K39" s="23" t="s">
        <v>8</v>
      </c>
      <c r="L39" s="23" t="s">
        <v>9</v>
      </c>
      <c r="M39" s="23" t="s">
        <v>10</v>
      </c>
      <c r="N39" s="23" t="s">
        <v>11</v>
      </c>
      <c r="O39" s="76" t="s">
        <v>53</v>
      </c>
    </row>
    <row r="40" spans="2:15" ht="31.5">
      <c r="B40" s="15" t="s">
        <v>99</v>
      </c>
      <c r="C40" s="97">
        <v>580</v>
      </c>
      <c r="D40" s="37">
        <v>519</v>
      </c>
      <c r="E40" s="37">
        <v>845</v>
      </c>
      <c r="F40" s="37">
        <v>739</v>
      </c>
      <c r="G40" s="37">
        <v>672</v>
      </c>
      <c r="H40" s="37">
        <v>563</v>
      </c>
      <c r="I40" s="37">
        <v>751</v>
      </c>
      <c r="J40" s="37">
        <v>577</v>
      </c>
      <c r="K40" s="37">
        <v>524</v>
      </c>
      <c r="L40" s="37">
        <v>839</v>
      </c>
      <c r="M40" s="37">
        <v>751</v>
      </c>
      <c r="N40" s="37">
        <v>827</v>
      </c>
      <c r="O40" s="38">
        <f>SUM(C40:N40)</f>
        <v>8187</v>
      </c>
    </row>
    <row r="41" spans="2:15" ht="31.5">
      <c r="B41" s="15" t="s">
        <v>120</v>
      </c>
      <c r="C41" s="97">
        <v>30</v>
      </c>
      <c r="D41" s="37">
        <v>20</v>
      </c>
      <c r="E41" s="37">
        <v>39</v>
      </c>
      <c r="F41" s="37">
        <v>35</v>
      </c>
      <c r="G41" s="37">
        <v>35</v>
      </c>
      <c r="H41" s="37">
        <v>25</v>
      </c>
      <c r="I41" s="37">
        <v>32</v>
      </c>
      <c r="J41" s="37">
        <v>23</v>
      </c>
      <c r="K41" s="37">
        <v>35</v>
      </c>
      <c r="L41" s="37">
        <v>52</v>
      </c>
      <c r="M41" s="37">
        <v>39</v>
      </c>
      <c r="N41" s="37">
        <v>28</v>
      </c>
      <c r="O41" s="38">
        <f>SUM(C41:N41)</f>
        <v>393</v>
      </c>
    </row>
    <row r="42" spans="2:15" ht="31.5">
      <c r="B42" s="5" t="s">
        <v>37</v>
      </c>
      <c r="C42" s="95">
        <f t="shared" ref="C42:O42" si="11">SUM(C40:C41)</f>
        <v>610</v>
      </c>
      <c r="D42" s="95">
        <f t="shared" si="11"/>
        <v>539</v>
      </c>
      <c r="E42" s="95">
        <v>884</v>
      </c>
      <c r="F42" s="95">
        <f t="shared" si="11"/>
        <v>774</v>
      </c>
      <c r="G42" s="95">
        <f t="shared" si="11"/>
        <v>707</v>
      </c>
      <c r="H42" s="95">
        <f t="shared" si="11"/>
        <v>588</v>
      </c>
      <c r="I42" s="95">
        <f t="shared" si="11"/>
        <v>783</v>
      </c>
      <c r="J42" s="95">
        <f t="shared" si="11"/>
        <v>600</v>
      </c>
      <c r="K42" s="95">
        <f t="shared" si="11"/>
        <v>559</v>
      </c>
      <c r="L42" s="95">
        <f t="shared" si="11"/>
        <v>891</v>
      </c>
      <c r="M42" s="95">
        <f t="shared" si="11"/>
        <v>790</v>
      </c>
      <c r="N42" s="95">
        <f t="shared" si="11"/>
        <v>855</v>
      </c>
      <c r="O42" s="95">
        <f t="shared" si="11"/>
        <v>8580</v>
      </c>
    </row>
    <row r="44" spans="2:15">
      <c r="B44" s="122" t="s">
        <v>133</v>
      </c>
      <c r="C44" s="122"/>
      <c r="D44" s="122"/>
      <c r="E44" s="122"/>
      <c r="F44" s="122"/>
    </row>
    <row r="45" spans="2:15">
      <c r="B45" s="122" t="s">
        <v>132</v>
      </c>
      <c r="C45" s="122"/>
      <c r="D45" s="122"/>
      <c r="E45" s="122"/>
      <c r="F45" s="122"/>
    </row>
  </sheetData>
  <mergeCells count="20">
    <mergeCell ref="O3:O4"/>
    <mergeCell ref="B1:J1"/>
    <mergeCell ref="B37:O37"/>
    <mergeCell ref="A25:A27"/>
    <mergeCell ref="O17:O18"/>
    <mergeCell ref="A5:A7"/>
    <mergeCell ref="A19:A21"/>
    <mergeCell ref="A22:A24"/>
    <mergeCell ref="B29:O29"/>
    <mergeCell ref="A8:A10"/>
    <mergeCell ref="A17:A18"/>
    <mergeCell ref="B17:B18"/>
    <mergeCell ref="C17:N17"/>
    <mergeCell ref="A11:A13"/>
    <mergeCell ref="B15:I15"/>
    <mergeCell ref="B44:F44"/>
    <mergeCell ref="B45:F45"/>
    <mergeCell ref="A3:A4"/>
    <mergeCell ref="B3:B4"/>
    <mergeCell ref="C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فهرس </vt:lpstr>
      <vt:lpstr>1-4</vt:lpstr>
      <vt:lpstr>5-8</vt:lpstr>
      <vt:lpstr>9-12</vt:lpstr>
      <vt:lpstr>13-16</vt:lpstr>
      <vt:lpstr>17-20</vt:lpstr>
      <vt:lpstr>21-24</vt:lpstr>
      <vt:lpstr>25-28</vt:lpstr>
      <vt:lpstr>29-32</vt:lpstr>
      <vt:lpstr>33</vt:lpstr>
      <vt:lpstr>34-35</vt:lpstr>
      <vt:lpstr>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azaiter</dc:creator>
  <cp:lastModifiedBy>arahhal</cp:lastModifiedBy>
  <dcterms:created xsi:type="dcterms:W3CDTF">2016-07-23T06:17:34Z</dcterms:created>
  <dcterms:modified xsi:type="dcterms:W3CDTF">2018-02-22T08:41:39Z</dcterms:modified>
</cp:coreProperties>
</file>