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10" activeTab="0"/>
  </bookViews>
  <sheets>
    <sheet name="13." sheetId="1" r:id="rId1"/>
    <sheet name="13.1" sheetId="2" r:id="rId2"/>
    <sheet name="13.2" sheetId="3" r:id="rId3"/>
    <sheet name="13.3" sheetId="4" r:id="rId4"/>
    <sheet name="13.4" sheetId="5" r:id="rId5"/>
    <sheet name="13.5" sheetId="6" r:id="rId6"/>
    <sheet name="13.6" sheetId="7" r:id="rId7"/>
    <sheet name="13.7" sheetId="8" r:id="rId8"/>
    <sheet name="13.8" sheetId="9" r:id="rId9"/>
    <sheet name="13.9" sheetId="10" r:id="rId10"/>
    <sheet name="13.10" sheetId="11" r:id="rId11"/>
    <sheet name="13.11" sheetId="12" r:id="rId12"/>
    <sheet name="13.12" sheetId="13" r:id="rId13"/>
    <sheet name="13.13" sheetId="14" r:id="rId14"/>
    <sheet name="13.14" sheetId="15" r:id="rId15"/>
    <sheet name="13.15" sheetId="16" r:id="rId16"/>
    <sheet name="13.16" sheetId="17" r:id="rId17"/>
    <sheet name="13.17" sheetId="18" r:id="rId18"/>
    <sheet name="13.18" sheetId="19" r:id="rId19"/>
    <sheet name="13.19" sheetId="20" r:id="rId20"/>
    <sheet name="13.20" sheetId="21" r:id="rId21"/>
    <sheet name="13.21" sheetId="22" r:id="rId22"/>
    <sheet name="13.22" sheetId="23" r:id="rId23"/>
    <sheet name="13.23" sheetId="24" r:id="rId24"/>
    <sheet name="13.24" sheetId="25" r:id="rId25"/>
    <sheet name="13.25" sheetId="26" r:id="rId26"/>
    <sheet name="13.26" sheetId="27" r:id="rId27"/>
    <sheet name="13.27" sheetId="28" r:id="rId28"/>
    <sheet name="13.28" sheetId="29" r:id="rId29"/>
    <sheet name="13.29" sheetId="30" r:id="rId30"/>
    <sheet name="13.30" sheetId="31" r:id="rId31"/>
    <sheet name="13.31" sheetId="32" r:id="rId32"/>
    <sheet name="13.32" sheetId="33" r:id="rId33"/>
    <sheet name="13.33" sheetId="34" r:id="rId34"/>
    <sheet name="13.34" sheetId="35" r:id="rId35"/>
    <sheet name="13.35" sheetId="36" r:id="rId36"/>
    <sheet name="13.36" sheetId="37" r:id="rId37"/>
    <sheet name="13.37" sheetId="38" r:id="rId38"/>
    <sheet name="13.38" sheetId="39" r:id="rId39"/>
    <sheet name="13.39" sheetId="40" r:id="rId40"/>
  </sheets>
  <definedNames/>
  <calcPr fullCalcOnLoad="1"/>
</workbook>
</file>

<file path=xl/sharedStrings.xml><?xml version="1.0" encoding="utf-8"?>
<sst xmlns="http://schemas.openxmlformats.org/spreadsheetml/2006/main" count="3656" uniqueCount="417">
  <si>
    <t>Number</t>
  </si>
  <si>
    <t>Airline</t>
  </si>
  <si>
    <t>AEROFLOT</t>
  </si>
  <si>
    <t>AIR ALGERIE</t>
  </si>
  <si>
    <t>AIR ARABIA</t>
  </si>
  <si>
    <t>AIR FRANCE</t>
  </si>
  <si>
    <t>ALITALIA</t>
  </si>
  <si>
    <t>ARAB WINGS</t>
  </si>
  <si>
    <t>ARMAVIA</t>
  </si>
  <si>
    <t>BAHRAIN AIR</t>
  </si>
  <si>
    <t>BELAVIA</t>
  </si>
  <si>
    <t>BRITISH MIDLAND AIRWAYS LTD</t>
  </si>
  <si>
    <t>BULGARIA AIR</t>
  </si>
  <si>
    <t>BULGARIAN AIR CHARTER</t>
  </si>
  <si>
    <t>CARGO LUX AIRLINES INTERNATIONAL</t>
  </si>
  <si>
    <t>CCC</t>
  </si>
  <si>
    <t>CORPORATE JETS</t>
  </si>
  <si>
    <t>COTAM</t>
  </si>
  <si>
    <t>CYPRUS AIRWAYS</t>
  </si>
  <si>
    <t>CZECH AIRLINES</t>
  </si>
  <si>
    <t>DALLAH ALBARAKA (ASAS)</t>
  </si>
  <si>
    <t>EASY FLY</t>
  </si>
  <si>
    <t>EGYPT AIR</t>
  </si>
  <si>
    <t>EGYPT AIR FORCE</t>
  </si>
  <si>
    <t>EMIRATES</t>
  </si>
  <si>
    <t>ETHIOPIAN AIRLINES</t>
  </si>
  <si>
    <t>ETIHAD AIRWAYS</t>
  </si>
  <si>
    <t>EXECUJET MIDDLE EAST</t>
  </si>
  <si>
    <t>EXECUTIVE AIRCRAFT SERVICES</t>
  </si>
  <si>
    <t>EXECUTIVE AIRCRAFT SERVICES S.A.L</t>
  </si>
  <si>
    <t>GERMAN AIR FORCE</t>
  </si>
  <si>
    <t>GULF AIR</t>
  </si>
  <si>
    <t>HEMUS AIR</t>
  </si>
  <si>
    <t>IRAN AIR</t>
  </si>
  <si>
    <t>IRAQI AIRWAYS</t>
  </si>
  <si>
    <t>JAZEERA AIRWAYS</t>
  </si>
  <si>
    <t>JETAIR  FLUG GMBH</t>
  </si>
  <si>
    <t>JORDAN AVIATION</t>
  </si>
  <si>
    <t>KUWAIT AIRWAYS</t>
  </si>
  <si>
    <t>LUFTHANSA</t>
  </si>
  <si>
    <t>MALAYSIAN AIRLINES</t>
  </si>
  <si>
    <t>MALEV</t>
  </si>
  <si>
    <t>MIDDLE EAST AIRLINES</t>
  </si>
  <si>
    <t>MIDEAST JET(FLYING CARPET)</t>
  </si>
  <si>
    <t>N.A.S</t>
  </si>
  <si>
    <t>NATIONAL AIR SERVICES (NAS) - NAS EXPRESS</t>
  </si>
  <si>
    <t>NETJETS TRANSPORTES AEROS SA</t>
  </si>
  <si>
    <t>OLYMPIC AIRLINES S.A.</t>
  </si>
  <si>
    <t>OMAN</t>
  </si>
  <si>
    <t>OMAN AIR</t>
  </si>
  <si>
    <t>PRIVATE AIRLINERS</t>
  </si>
  <si>
    <t>QATAR AIRWAYS</t>
  </si>
  <si>
    <t>QATAR AMIRY FLIGHT</t>
  </si>
  <si>
    <t>ROYAL AIR MAROC</t>
  </si>
  <si>
    <t>ROYAL JORDANIAN</t>
  </si>
  <si>
    <t>SAMA AIRLINES</t>
  </si>
  <si>
    <t>SAMA LELTAYARAN</t>
  </si>
  <si>
    <t>SAUDI ARABIAN AIRLINES</t>
  </si>
  <si>
    <t>SAUDI OGER</t>
  </si>
  <si>
    <t>SYRIAN ARAB AIRLINES</t>
  </si>
  <si>
    <t>TAG AVIATION UK LTD</t>
  </si>
  <si>
    <t>TAROM</t>
  </si>
  <si>
    <t>TUNIS AIR</t>
  </si>
  <si>
    <t>TURKISH AIRLINES</t>
  </si>
  <si>
    <t>UKRAINE  MEDITERIAN AIRLINE</t>
  </si>
  <si>
    <t>UKRAINE MEDITERRANEAN AIRLINES LTD</t>
  </si>
  <si>
    <t>WINGS OF LEBANON</t>
  </si>
  <si>
    <t>WINGS OF LEBANON AVIATION</t>
  </si>
  <si>
    <t>YEMEN AIRWAYS</t>
  </si>
  <si>
    <t>Total</t>
  </si>
  <si>
    <t>Frankfurt International Airport (rhein-main) (FRA) Germany</t>
  </si>
  <si>
    <t>Dubai United Arab Emirates (DXB)</t>
  </si>
  <si>
    <t>Sharjah United Arab Emirates (SHJ)</t>
  </si>
  <si>
    <t>Cairo International Egypt (CAI)</t>
  </si>
  <si>
    <t xml:space="preserve">El Rahaba Airport (Sanaa Intenational) Yemen (SAH) </t>
  </si>
  <si>
    <t>King Fahd International Airport Saudi Arabia (DMM)</t>
  </si>
  <si>
    <t>Doha Qatar (DOH)</t>
  </si>
  <si>
    <t>Geneve-cointrin Switzerland (GVA)</t>
  </si>
  <si>
    <t>King Abdulaziz International Saudi Arabia (JED)</t>
  </si>
  <si>
    <t>King Khaled Intl Saudi Arabia (RUH)</t>
  </si>
  <si>
    <t>London Heathrow United Kingdom (LHR)</t>
  </si>
  <si>
    <t>Eleftherios Venizelos Greece (ATH)</t>
  </si>
  <si>
    <t>Ferihegy Hungary (BUD)</t>
  </si>
  <si>
    <t>Sheremetyevo Russian Federation (SVO)</t>
  </si>
  <si>
    <t>Charles De Gaulle France (CDG)</t>
  </si>
  <si>
    <t>International Syria (DAM)</t>
  </si>
  <si>
    <t>Queen Alia International Jordan (AMM)</t>
  </si>
  <si>
    <t>Abu Dhabi International United Arab Emirates (AUH)</t>
  </si>
  <si>
    <t>Ataturk Turkey (IST)</t>
  </si>
  <si>
    <t>Larnaca Cyprus (LCA)</t>
  </si>
  <si>
    <t>Murtala Muhammed Nigeria (LOS)</t>
  </si>
  <si>
    <t>Houari Boumediene Algeria (ALG)</t>
  </si>
  <si>
    <t>Kuwait International Kuwait (KWI)</t>
  </si>
  <si>
    <t>Bahrain International Bahrain (BAH)</t>
  </si>
  <si>
    <t>Baghdad International (SDA) Iraq</t>
  </si>
  <si>
    <t>Mohamed V Morocco (CMN)</t>
  </si>
  <si>
    <t>Borispol Ukraine (KBP)</t>
  </si>
  <si>
    <t>Civil Sudan (KRT)</t>
  </si>
  <si>
    <t>Leonardo da Vinci International (Fiumicino) Italy (FCO)</t>
  </si>
  <si>
    <t>Erbil International Iraq (EBL)</t>
  </si>
  <si>
    <t>Carthage Tunisia (TUN)</t>
  </si>
  <si>
    <t>Prague - Ruzyne International Czech Republic (PRG)</t>
  </si>
  <si>
    <t>Bole International Ethiopia (ADD)</t>
  </si>
  <si>
    <t>Henri Coanda International Romania (OTP)</t>
  </si>
  <si>
    <t>Imam Khomeini Airport  Iran (IKA)</t>
  </si>
  <si>
    <t>Aminu Kano Intl Apt Nigeria (KAN)</t>
  </si>
  <si>
    <t>Heydar Aliyev International (Bina International) Azerbaijan (GYD)</t>
  </si>
  <si>
    <t>OPEN SKY AVIATION</t>
  </si>
  <si>
    <t>MED AIRWAYS</t>
  </si>
  <si>
    <t>COMORO GULF AVIATION</t>
  </si>
  <si>
    <t>MID EAST JET</t>
  </si>
  <si>
    <t>Company</t>
  </si>
  <si>
    <t>Far East</t>
  </si>
  <si>
    <t>March</t>
  </si>
  <si>
    <t>April</t>
  </si>
  <si>
    <t>May</t>
  </si>
  <si>
    <t>June</t>
  </si>
  <si>
    <t>July</t>
  </si>
  <si>
    <t>Total 2009</t>
  </si>
  <si>
    <t>Source : General Direction of Civil Aviation</t>
  </si>
  <si>
    <t>Day</t>
  </si>
  <si>
    <t>Country</t>
  </si>
  <si>
    <t>Arab countries</t>
  </si>
  <si>
    <t>Lebanon</t>
  </si>
  <si>
    <t>Syria</t>
  </si>
  <si>
    <t>Jordan</t>
  </si>
  <si>
    <t>Saudi Arabia</t>
  </si>
  <si>
    <t>Yemen</t>
  </si>
  <si>
    <t>Djibouti</t>
  </si>
  <si>
    <t>Sudan</t>
  </si>
  <si>
    <t>Bahrain</t>
  </si>
  <si>
    <t>Kuwait</t>
  </si>
  <si>
    <t>Oman</t>
  </si>
  <si>
    <t>Qatar</t>
  </si>
  <si>
    <t>United Arab Emirates</t>
  </si>
  <si>
    <t>Algeria</t>
  </si>
  <si>
    <t>Morocco</t>
  </si>
  <si>
    <t>Tunisia</t>
  </si>
  <si>
    <t>Africa</t>
  </si>
  <si>
    <t>Central Africa</t>
  </si>
  <si>
    <t>Congo</t>
  </si>
  <si>
    <t>Gabon</t>
  </si>
  <si>
    <t>East Africa</t>
  </si>
  <si>
    <t>Ethiopia</t>
  </si>
  <si>
    <t>Kenya</t>
  </si>
  <si>
    <t>South Africa</t>
  </si>
  <si>
    <t>Gambia</t>
  </si>
  <si>
    <t>Ghana</t>
  </si>
  <si>
    <t>Ivory Caost</t>
  </si>
  <si>
    <t>Mali</t>
  </si>
  <si>
    <t>Nigeria</t>
  </si>
  <si>
    <t>Senegal</t>
  </si>
  <si>
    <t>Togo</t>
  </si>
  <si>
    <t>America</t>
  </si>
  <si>
    <t>North America</t>
  </si>
  <si>
    <t>Canada</t>
  </si>
  <si>
    <t>Mexico</t>
  </si>
  <si>
    <t>United States</t>
  </si>
  <si>
    <t>South America</t>
  </si>
  <si>
    <t>China</t>
  </si>
  <si>
    <t>South Asia</t>
  </si>
  <si>
    <t>Afghanistan</t>
  </si>
  <si>
    <t>India</t>
  </si>
  <si>
    <t>Nepal</t>
  </si>
  <si>
    <t>Pakistan</t>
  </si>
  <si>
    <t>Turkmenistan</t>
  </si>
  <si>
    <t>South East Asia</t>
  </si>
  <si>
    <t>Malaysia</t>
  </si>
  <si>
    <t>Europe</t>
  </si>
  <si>
    <t>Armenia</t>
  </si>
  <si>
    <t>Georgia</t>
  </si>
  <si>
    <t>East Europe</t>
  </si>
  <si>
    <t>Bosnia</t>
  </si>
  <si>
    <t>Bulgaria</t>
  </si>
  <si>
    <t>Croatia</t>
  </si>
  <si>
    <t>Czech Republic</t>
  </si>
  <si>
    <t>Hungary</t>
  </si>
  <si>
    <t>Macedonia</t>
  </si>
  <si>
    <t>Poland</t>
  </si>
  <si>
    <t>Romania</t>
  </si>
  <si>
    <t>Russia</t>
  </si>
  <si>
    <t>Slovakia</t>
  </si>
  <si>
    <t>Ukraine</t>
  </si>
  <si>
    <t>Middle Eastern Europe</t>
  </si>
  <si>
    <t>Cyprus</t>
  </si>
  <si>
    <t>Greece</t>
  </si>
  <si>
    <t>Turkey</t>
  </si>
  <si>
    <t>North Europe</t>
  </si>
  <si>
    <t>Denmark</t>
  </si>
  <si>
    <t>Iceland</t>
  </si>
  <si>
    <t>Latvia</t>
  </si>
  <si>
    <t>Sweden</t>
  </si>
  <si>
    <t>West Europe</t>
  </si>
  <si>
    <t>Austria</t>
  </si>
  <si>
    <t>Belgium</t>
  </si>
  <si>
    <t>France</t>
  </si>
  <si>
    <t>Germany</t>
  </si>
  <si>
    <t>Ireland</t>
  </si>
  <si>
    <t>Italy</t>
  </si>
  <si>
    <t>Luxembourg</t>
  </si>
  <si>
    <t>Malta</t>
  </si>
  <si>
    <t>Netherlands</t>
  </si>
  <si>
    <t>Portugal</t>
  </si>
  <si>
    <t>Spain</t>
  </si>
  <si>
    <t>Switzerland</t>
  </si>
  <si>
    <t>Great-Britain</t>
  </si>
  <si>
    <t>Montenegro</t>
  </si>
  <si>
    <t>Serbia</t>
  </si>
  <si>
    <t>Oceania</t>
  </si>
  <si>
    <t>Miscellaneous</t>
  </si>
  <si>
    <t>Caucasia</t>
  </si>
  <si>
    <t>13. AIR TRANSPORT</t>
  </si>
  <si>
    <t>Table 13.2 - Airplanes take-offs by company</t>
  </si>
  <si>
    <t>Jan.</t>
  </si>
  <si>
    <t>Feb.</t>
  </si>
  <si>
    <t>Aug.</t>
  </si>
  <si>
    <t>Sep.</t>
  </si>
  <si>
    <t>Oct.</t>
  </si>
  <si>
    <t>Nov.</t>
  </si>
  <si>
    <t>Dec.</t>
  </si>
  <si>
    <t>Table 13.4 - Airplanes landings by company</t>
  </si>
  <si>
    <t>Aircrafts</t>
  </si>
  <si>
    <t>Rafic Hariri International Airport</t>
  </si>
  <si>
    <t>Passengers</t>
  </si>
  <si>
    <t>Landing</t>
  </si>
  <si>
    <t>Take-off</t>
  </si>
  <si>
    <t>Landing and taking-offs</t>
  </si>
  <si>
    <t>Total passengers</t>
  </si>
  <si>
    <t xml:space="preserve"> Transit</t>
  </si>
  <si>
    <t>Total passengers &amp; transit</t>
  </si>
  <si>
    <t>Unloaded</t>
  </si>
  <si>
    <t>Loaded</t>
  </si>
  <si>
    <t xml:space="preserve">Total cargo and mail </t>
  </si>
  <si>
    <t>Table 13.6 - Incoming passengers by company</t>
  </si>
  <si>
    <t>Cargo. Kg</t>
  </si>
  <si>
    <t>Total cargo</t>
  </si>
  <si>
    <t>Total mail</t>
  </si>
  <si>
    <t>Mail. Kg</t>
  </si>
  <si>
    <t>Table 13.3 - Airplanes take-offs by company and by airport</t>
  </si>
  <si>
    <t>WATANYA</t>
  </si>
  <si>
    <t>FLY DUBAI</t>
  </si>
  <si>
    <t>IATA Airport</t>
  </si>
  <si>
    <t>Table 13.5 - Airplanes landings by company and by airport</t>
  </si>
  <si>
    <t>FLY  DUBAI</t>
  </si>
  <si>
    <t>Incoming</t>
  </si>
  <si>
    <t>Outgoing</t>
  </si>
  <si>
    <t>Table 13.1 - Air transport</t>
  </si>
  <si>
    <t>Total 2010</t>
  </si>
  <si>
    <t>GERMANIA FLUGGESE</t>
  </si>
  <si>
    <t>AIR ARABIAEGYPT</t>
  </si>
  <si>
    <t>PEGASUS HAVA TASIM</t>
  </si>
  <si>
    <t>0PEN SKY AVIATION</t>
  </si>
  <si>
    <t>9*</t>
  </si>
  <si>
    <t>POLISH AIRLINES</t>
  </si>
  <si>
    <t>ROYAL WINGS</t>
  </si>
  <si>
    <t>TRANS MEDITERRANE</t>
  </si>
  <si>
    <t>TRANS GULF CORP</t>
  </si>
  <si>
    <t>GLOBAL ELITE JETS</t>
  </si>
  <si>
    <t>AIR MEDITERRANEE</t>
  </si>
  <si>
    <t>TRANS SAYEGH AIRPO</t>
  </si>
  <si>
    <t xml:space="preserve"> RIZON QATAR</t>
  </si>
  <si>
    <t>RAYAJET</t>
  </si>
  <si>
    <t>Other</t>
  </si>
  <si>
    <t>WANTANYA</t>
  </si>
  <si>
    <t>TRANS MDITERRANE</t>
  </si>
  <si>
    <t>TRANS SAYEGH AIRPOR</t>
  </si>
  <si>
    <t>MED EAST JET</t>
  </si>
  <si>
    <t>RIZON QATAR</t>
  </si>
  <si>
    <t>GERMANIA FLUGGSE</t>
  </si>
  <si>
    <t>GLOBAL ELITES JETS</t>
  </si>
  <si>
    <t>WANNYA</t>
  </si>
  <si>
    <t xml:space="preserve">Egypt </t>
  </si>
  <si>
    <t xml:space="preserve">Iraq  </t>
  </si>
  <si>
    <t>Libya</t>
  </si>
  <si>
    <t>Equatorial Guinea</t>
  </si>
  <si>
    <t>Chad</t>
  </si>
  <si>
    <t>Comoros</t>
  </si>
  <si>
    <t>Seychelles</t>
  </si>
  <si>
    <t>Mauritius</t>
  </si>
  <si>
    <t xml:space="preserve">South Africa </t>
  </si>
  <si>
    <t>Cap Verde</t>
  </si>
  <si>
    <t>Guinea</t>
  </si>
  <si>
    <t>Borkina Fasso</t>
  </si>
  <si>
    <t>Benin</t>
  </si>
  <si>
    <t>Caribbean</t>
  </si>
  <si>
    <t>Dominican</t>
  </si>
  <si>
    <t>Asia</t>
  </si>
  <si>
    <t xml:space="preserve">Iran </t>
  </si>
  <si>
    <t>Sri Lanka</t>
  </si>
  <si>
    <t>Tajikistan</t>
  </si>
  <si>
    <t>Maldives  Islands</t>
  </si>
  <si>
    <t>Kazakhstan</t>
  </si>
  <si>
    <t>Myanmar</t>
  </si>
  <si>
    <t>Azerbaijan</t>
  </si>
  <si>
    <t>Belorussia</t>
  </si>
  <si>
    <t>Slovenia</t>
  </si>
  <si>
    <t>Albania</t>
  </si>
  <si>
    <t>MONTENEGRO</t>
  </si>
  <si>
    <t>Norway</t>
  </si>
  <si>
    <t>Brazil</t>
  </si>
  <si>
    <t>Republic of korea</t>
  </si>
  <si>
    <t>republic of korea</t>
  </si>
  <si>
    <t>Finland</t>
  </si>
  <si>
    <t>Eretria</t>
  </si>
  <si>
    <t>ETHIOPIA</t>
  </si>
  <si>
    <t>NIGERIA</t>
  </si>
  <si>
    <t>Unknown</t>
  </si>
  <si>
    <t>Bangladesh</t>
  </si>
  <si>
    <t>Indonesia</t>
  </si>
  <si>
    <t>Belraus</t>
  </si>
  <si>
    <t>Melanesia</t>
  </si>
  <si>
    <t>28/</t>
  </si>
  <si>
    <t>MXP</t>
  </si>
  <si>
    <t>Mohammad Bin Abdulaziz Saudi Arabia (MED)</t>
  </si>
  <si>
    <t>GERMANIA  FLUGGESELLSCHAFT K</t>
  </si>
  <si>
    <t>TXL</t>
  </si>
  <si>
    <t>NJF</t>
  </si>
  <si>
    <t>HBE</t>
  </si>
  <si>
    <t>ISU</t>
  </si>
  <si>
    <t>PEGASUS HAVA TASIMACILIGI A.S</t>
  </si>
  <si>
    <t>SAW</t>
  </si>
  <si>
    <t>BRU</t>
  </si>
  <si>
    <t>Frederic Chopin Poland (WAW)</t>
  </si>
  <si>
    <t>LCA</t>
  </si>
  <si>
    <t>SXF</t>
  </si>
  <si>
    <t>EBL</t>
  </si>
  <si>
    <t>Kastrup Denmark (CPH)</t>
  </si>
  <si>
    <t>AIR BALTIC</t>
  </si>
  <si>
    <t>RIX</t>
  </si>
  <si>
    <t>Cote D'azur International Airport France (NCE)</t>
  </si>
  <si>
    <t>El Nohza Egypt (ALY)</t>
  </si>
  <si>
    <t>Sofia Bulgaria (SOF)</t>
  </si>
  <si>
    <t xml:space="preserve">Brussels Airport Belgium (BRU) </t>
  </si>
  <si>
    <t>ORY</t>
  </si>
  <si>
    <t>Minsk International 2 Belarus (MSQ)</t>
  </si>
  <si>
    <t>Marka International Airport Jordan (ADJ)</t>
  </si>
  <si>
    <t>Dalaman Turkey (DLM)</t>
  </si>
  <si>
    <t>DUS</t>
  </si>
  <si>
    <t>THE THREETEN ROMEO LTD.</t>
  </si>
  <si>
    <t>TRANS SAYEGH AIRPORT SERVICES</t>
  </si>
  <si>
    <t>SDA</t>
  </si>
  <si>
    <t>UNISKY</t>
  </si>
  <si>
    <t>JED</t>
  </si>
  <si>
    <t>MHD</t>
  </si>
  <si>
    <t>International Iraq (BSR)</t>
  </si>
  <si>
    <t>Zvartnots Armenia (EVN)</t>
  </si>
  <si>
    <t>Ophira International Egypt (SSH)</t>
  </si>
  <si>
    <t>AMM</t>
  </si>
  <si>
    <t>RHO</t>
  </si>
  <si>
    <t>CMB</t>
  </si>
  <si>
    <t>KWI</t>
  </si>
  <si>
    <t>DMM</t>
  </si>
  <si>
    <t>JMK</t>
  </si>
  <si>
    <t>DXB</t>
  </si>
  <si>
    <t>TRANS MEDITERRANEAN AIRLINES</t>
  </si>
  <si>
    <t>AMS</t>
  </si>
  <si>
    <t>ATTICO-AFRICAN TRANSPORT TRA</t>
  </si>
  <si>
    <t>BOMBARDIER INC</t>
  </si>
  <si>
    <t>International Cyprus (PFO)</t>
  </si>
  <si>
    <t>Milas Turkey (BJV)</t>
  </si>
  <si>
    <t>AYT</t>
  </si>
  <si>
    <t>MCT</t>
  </si>
  <si>
    <t>VIE</t>
  </si>
  <si>
    <t>FREE BIRD AIRLINES</t>
  </si>
  <si>
    <t>DLM</t>
  </si>
  <si>
    <t>LUX</t>
  </si>
  <si>
    <t>Lux</t>
  </si>
  <si>
    <t>Seeb Oman (MCT)</t>
  </si>
  <si>
    <t>GERMANIA FLUGGESELLSCHAFT K</t>
  </si>
  <si>
    <t>Berlin-tegel / Otto Lilienthal Germany (TXL)</t>
  </si>
  <si>
    <t>ADJ</t>
  </si>
  <si>
    <t>THE THEETEN ROMEO LTD.</t>
  </si>
  <si>
    <t xml:space="preserve"> </t>
  </si>
  <si>
    <t>TRANS SAYEGH AIRPORT SERVICE</t>
  </si>
  <si>
    <t>MIDEAST JET</t>
  </si>
  <si>
    <t>JET</t>
  </si>
  <si>
    <t>Table 13.7 - Incoming passengers by company and by airport</t>
  </si>
  <si>
    <t>MED AIRWAS</t>
  </si>
  <si>
    <t>THREETEN ROMEO LTD.</t>
  </si>
  <si>
    <t>Table 13.8 - Outgoing passengers by company</t>
  </si>
  <si>
    <t>Table 13.9 - Outgoing passengers by company and by airport</t>
  </si>
  <si>
    <t>GERMANIA FLUGGSELLSCHAFT K</t>
  </si>
  <si>
    <t>TRANS MEDITERRANEAN</t>
  </si>
  <si>
    <t>Table 13.10 - Transit passengers by company</t>
  </si>
  <si>
    <t>Table 13.11 - Transit passengers by company and by airport</t>
  </si>
  <si>
    <t>BONBARDIER INC</t>
  </si>
  <si>
    <t>Table 13.13 - Unloaded cargo. Kg by company and by airport</t>
  </si>
  <si>
    <t>Table 13.12 - Unloaded cargo. Kg by company</t>
  </si>
  <si>
    <t>saw</t>
  </si>
  <si>
    <t>PEGASUS HAVA TASSIMACILIGI A.S</t>
  </si>
  <si>
    <t>Table 13.15 - Loaded cargo. Kg by company and by airport</t>
  </si>
  <si>
    <t>Table 13.14 - Loaded cargo. Kg by company</t>
  </si>
  <si>
    <t>Table 13.17 - Unloaded mail. Kg by company and by airport</t>
  </si>
  <si>
    <t>CAIro International Egypt (CAI)</t>
  </si>
  <si>
    <t>Table 13.18 - Loaded mail. Kg by company</t>
  </si>
  <si>
    <t>Table 13.19 - Loaded mail. Kg by company</t>
  </si>
  <si>
    <t>Table 13.20 - Daily aircraft take-offs</t>
  </si>
  <si>
    <t>Table 13.21 - Daily aircraft landings</t>
  </si>
  <si>
    <t>Table 13.22 - Daily Incoming passengers</t>
  </si>
  <si>
    <t>Table 13.23 - Daily outgoing passengers</t>
  </si>
  <si>
    <t>Table 13.24 - Daily transit passengers</t>
  </si>
  <si>
    <t>Table 13.25 - Daily Incoming crew</t>
  </si>
  <si>
    <t>Table 13.26 - Daily outgoing crew</t>
  </si>
  <si>
    <t>Table 13.27 - Daily unloaded cargo. Kg</t>
  </si>
  <si>
    <t>Table 13.28 - Daily loaded cargo. Kg</t>
  </si>
  <si>
    <t>Table 13.29 - Daily unloaded mail. Kg</t>
  </si>
  <si>
    <t>Table 13.30 - Daily loaded mail. Kg</t>
  </si>
  <si>
    <t>Table 13.31 - Incoming passengers by country</t>
  </si>
  <si>
    <t>Table 13.32 - Outgoing passengers by country</t>
  </si>
  <si>
    <t>Table 13.33 - Transit passengers by country</t>
  </si>
  <si>
    <t>Table 13.34 - Airplanes take-offs by country</t>
  </si>
  <si>
    <t>Table 13.35 - Airplanes landings by country</t>
  </si>
  <si>
    <t>Table 13.36 - Loaded cargo. Kg by country</t>
  </si>
  <si>
    <t>Table 13.37 - Unloaded cargo. Kg by country</t>
  </si>
  <si>
    <t>Table 13.38 - Loaded mail. Kg by country</t>
  </si>
  <si>
    <t>Table 13.39 - Unloaded mail. Kg by country</t>
  </si>
  <si>
    <t>Table 13.16 - Unloaded mail. Kg by company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</si>
</sst>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-* #,##0.00_-;_-* #,##0.00\-;_-* &quot;-&quot;??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?_);_(@_)"/>
    <numFmt numFmtId="172" formatCode="_-* #,##0_-;_-* #,##0\-;_-* &quot;-&quot;??_-;_-@_-"/>
    <numFmt numFmtId="173" formatCode="#,##0.000"/>
    <numFmt numFmtId="174" formatCode="&quot;$&quot;#,##0.00"/>
    <numFmt numFmtId="175" formatCode="0.0%"/>
    <numFmt numFmtId="176" formatCode="#,##0.0"/>
    <numFmt numFmtId="177" formatCode="0.00000000"/>
  </numFmts>
  <fonts count="6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2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6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7"/>
      <name val="Arial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6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7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2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40">
    <xf numFmtId="0" fontId="0" fillId="0" borderId="0" xfId="0" applyFont="1" applyAlignment="1">
      <alignment/>
    </xf>
    <xf numFmtId="0" fontId="0" fillId="0" borderId="0" xfId="0" applyAlignment="1">
      <alignment vertical="center" readingOrder="1"/>
    </xf>
    <xf numFmtId="0" fontId="3" fillId="0" borderId="0" xfId="0" applyFont="1" applyFill="1" applyAlignment="1">
      <alignment vertical="center" readingOrder="1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 readingOrder="1"/>
    </xf>
    <xf numFmtId="0" fontId="11" fillId="0" borderId="0" xfId="0" applyFont="1" applyFill="1" applyAlignment="1">
      <alignment vertical="center" readingOrder="1"/>
    </xf>
    <xf numFmtId="0" fontId="4" fillId="0" borderId="0" xfId="0" applyFont="1" applyFill="1" applyBorder="1" applyAlignment="1">
      <alignment vertical="center" readingOrder="1"/>
    </xf>
    <xf numFmtId="0" fontId="4" fillId="0" borderId="0" xfId="0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readingOrder="1"/>
    </xf>
    <xf numFmtId="0" fontId="11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 readingOrder="1"/>
    </xf>
    <xf numFmtId="0" fontId="5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 readingOrder="1"/>
    </xf>
    <xf numFmtId="164" fontId="9" fillId="0" borderId="10" xfId="42" applyNumberFormat="1" applyFont="1" applyFill="1" applyBorder="1" applyAlignment="1">
      <alignment horizontal="right" vertical="center" readingOrder="1"/>
    </xf>
    <xf numFmtId="0" fontId="15" fillId="0" borderId="0" xfId="0" applyFont="1" applyFill="1" applyAlignment="1">
      <alignment vertical="center" readingOrder="1"/>
    </xf>
    <xf numFmtId="0" fontId="5" fillId="0" borderId="0" xfId="0" applyFont="1" applyFill="1" applyAlignment="1">
      <alignment vertical="center" readingOrder="1"/>
    </xf>
    <xf numFmtId="0" fontId="17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readingOrder="1"/>
    </xf>
    <xf numFmtId="0" fontId="5" fillId="0" borderId="0" xfId="0" applyFont="1" applyFill="1" applyBorder="1" applyAlignment="1">
      <alignment vertical="center" wrapText="1" readingOrder="1"/>
    </xf>
    <xf numFmtId="0" fontId="11" fillId="0" borderId="0" xfId="0" applyFont="1" applyFill="1" applyBorder="1" applyAlignment="1">
      <alignment vertical="center" readingOrder="1"/>
    </xf>
    <xf numFmtId="0" fontId="7" fillId="0" borderId="0" xfId="0" applyFont="1" applyFill="1" applyBorder="1" applyAlignment="1">
      <alignment vertical="center" readingOrder="1"/>
    </xf>
    <xf numFmtId="0" fontId="5" fillId="0" borderId="0" xfId="0" applyFont="1" applyFill="1" applyBorder="1" applyAlignment="1">
      <alignment vertical="center" readingOrder="1"/>
    </xf>
    <xf numFmtId="0" fontId="60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vertical="center"/>
    </xf>
    <xf numFmtId="3" fontId="9" fillId="0" borderId="11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vertical="center"/>
    </xf>
    <xf numFmtId="3" fontId="8" fillId="33" borderId="12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vertical="center"/>
    </xf>
    <xf numFmtId="3" fontId="8" fillId="33" borderId="14" xfId="0" applyNumberFormat="1" applyFont="1" applyFill="1" applyBorder="1" applyAlignment="1">
      <alignment vertical="center"/>
    </xf>
    <xf numFmtId="3" fontId="9" fillId="0" borderId="14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readingOrder="1"/>
    </xf>
    <xf numFmtId="0" fontId="6" fillId="0" borderId="15" xfId="0" applyFont="1" applyFill="1" applyBorder="1" applyAlignment="1">
      <alignment horizontal="center" vertical="center" wrapText="1" readingOrder="1"/>
    </xf>
    <xf numFmtId="3" fontId="8" fillId="0" borderId="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3" fontId="8" fillId="0" borderId="11" xfId="42" applyNumberFormat="1" applyFont="1" applyFill="1" applyBorder="1" applyAlignment="1">
      <alignment horizontal="right" vertical="center" readingOrder="1"/>
    </xf>
    <xf numFmtId="3" fontId="8" fillId="0" borderId="13" xfId="42" applyNumberFormat="1" applyFont="1" applyFill="1" applyBorder="1" applyAlignment="1">
      <alignment horizontal="right" vertical="center" readingOrder="1"/>
    </xf>
    <xf numFmtId="0" fontId="6" fillId="0" borderId="0" xfId="0" applyFont="1" applyFill="1" applyAlignment="1">
      <alignment vertical="center" readingOrder="1"/>
    </xf>
    <xf numFmtId="3" fontId="8" fillId="0" borderId="10" xfId="0" applyNumberFormat="1" applyFont="1" applyFill="1" applyBorder="1" applyAlignment="1">
      <alignment vertical="center"/>
    </xf>
    <xf numFmtId="0" fontId="6" fillId="0" borderId="17" xfId="57" applyFont="1" applyFill="1" applyBorder="1" applyAlignment="1">
      <alignment horizontal="center" vertical="center" wrapText="1" readingOrder="1"/>
      <protection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8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/>
    </xf>
    <xf numFmtId="174" fontId="10" fillId="0" borderId="10" xfId="0" applyNumberFormat="1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vertical="center" readingOrder="1"/>
    </xf>
    <xf numFmtId="3" fontId="9" fillId="0" borderId="12" xfId="0" applyNumberFormat="1" applyFont="1" applyFill="1" applyBorder="1" applyAlignment="1">
      <alignment vertical="center" readingOrder="1"/>
    </xf>
    <xf numFmtId="3" fontId="9" fillId="0" borderId="13" xfId="0" applyNumberFormat="1" applyFont="1" applyFill="1" applyBorder="1" applyAlignment="1">
      <alignment vertical="center" readingOrder="1"/>
    </xf>
    <xf numFmtId="3" fontId="8" fillId="0" borderId="10" xfId="42" applyNumberFormat="1" applyFont="1" applyFill="1" applyBorder="1" applyAlignment="1">
      <alignment horizontal="right" vertical="center" readingOrder="1"/>
    </xf>
    <xf numFmtId="3" fontId="9" fillId="0" borderId="10" xfId="0" applyNumberFormat="1" applyFont="1" applyFill="1" applyBorder="1" applyAlignment="1">
      <alignment vertical="center" readingOrder="1"/>
    </xf>
    <xf numFmtId="3" fontId="8" fillId="0" borderId="12" xfId="42" applyNumberFormat="1" applyFont="1" applyFill="1" applyBorder="1" applyAlignment="1">
      <alignment vertical="center"/>
    </xf>
    <xf numFmtId="0" fontId="11" fillId="0" borderId="18" xfId="57" applyFont="1" applyFill="1" applyBorder="1" applyAlignment="1">
      <alignment horizontal="center" vertical="center" wrapText="1" readingOrder="1"/>
      <protection/>
    </xf>
    <xf numFmtId="0" fontId="11" fillId="0" borderId="19" xfId="57" applyFont="1" applyFill="1" applyBorder="1" applyAlignment="1">
      <alignment horizontal="center" vertical="center" wrapText="1" readingOrder="1"/>
      <protection/>
    </xf>
    <xf numFmtId="0" fontId="11" fillId="0" borderId="17" xfId="57" applyFont="1" applyFill="1" applyBorder="1" applyAlignment="1">
      <alignment horizontal="center" vertical="center" wrapText="1" readingOrder="1"/>
      <protection/>
    </xf>
    <xf numFmtId="164" fontId="8" fillId="0" borderId="10" xfId="42" applyNumberFormat="1" applyFont="1" applyFill="1" applyBorder="1" applyAlignment="1">
      <alignment horizontal="right" vertical="center" readingOrder="1"/>
    </xf>
    <xf numFmtId="0" fontId="6" fillId="0" borderId="20" xfId="57" applyFont="1" applyFill="1" applyBorder="1" applyAlignment="1">
      <alignment horizontal="center" vertical="center" wrapText="1" readingOrder="1"/>
      <protection/>
    </xf>
    <xf numFmtId="164" fontId="9" fillId="0" borderId="15" xfId="42" applyNumberFormat="1" applyFont="1" applyFill="1" applyBorder="1" applyAlignment="1">
      <alignment horizontal="right" vertical="center" readingOrder="1"/>
    </xf>
    <xf numFmtId="0" fontId="11" fillId="0" borderId="11" xfId="57" applyFont="1" applyFill="1" applyBorder="1" applyAlignment="1">
      <alignment horizontal="center" vertical="center" wrapText="1" readingOrder="1"/>
      <protection/>
    </xf>
    <xf numFmtId="0" fontId="11" fillId="0" borderId="13" xfId="57" applyFont="1" applyFill="1" applyBorder="1" applyAlignment="1">
      <alignment horizontal="center" vertical="center" wrapText="1" readingOrder="1"/>
      <protection/>
    </xf>
    <xf numFmtId="164" fontId="15" fillId="0" borderId="10" xfId="0" applyNumberFormat="1" applyFont="1" applyFill="1" applyBorder="1" applyAlignment="1">
      <alignment vertical="center" readingOrder="1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readingOrder="1"/>
    </xf>
    <xf numFmtId="165" fontId="4" fillId="0" borderId="0" xfId="0" applyNumberFormat="1" applyFont="1" applyFill="1" applyAlignment="1">
      <alignment vertical="center" readingOrder="1"/>
    </xf>
    <xf numFmtId="0" fontId="11" fillId="0" borderId="12" xfId="0" applyFont="1" applyFill="1" applyBorder="1" applyAlignment="1">
      <alignment vertical="center" readingOrder="1"/>
    </xf>
    <xf numFmtId="0" fontId="8" fillId="0" borderId="12" xfId="0" applyFont="1" applyFill="1" applyBorder="1" applyAlignment="1">
      <alignment vertical="center" readingOrder="1"/>
    </xf>
    <xf numFmtId="0" fontId="11" fillId="0" borderId="12" xfId="0" applyFont="1" applyFill="1" applyBorder="1" applyAlignment="1">
      <alignment vertical="center" wrapText="1" readingOrder="1"/>
    </xf>
    <xf numFmtId="3" fontId="8" fillId="0" borderId="12" xfId="0" applyNumberFormat="1" applyFont="1" applyFill="1" applyBorder="1" applyAlignment="1">
      <alignment vertical="center" readingOrder="1"/>
    </xf>
    <xf numFmtId="0" fontId="11" fillId="0" borderId="12" xfId="0" applyFont="1" applyFill="1" applyBorder="1" applyAlignment="1">
      <alignment horizontal="left" vertical="center" readingOrder="1"/>
    </xf>
    <xf numFmtId="3" fontId="8" fillId="0" borderId="16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horizontal="left" vertical="center" wrapText="1"/>
    </xf>
    <xf numFmtId="3" fontId="8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38" fillId="0" borderId="0" xfId="0" applyFont="1" applyFill="1" applyAlignment="1">
      <alignment/>
    </xf>
    <xf numFmtId="3" fontId="9" fillId="0" borderId="10" xfId="0" applyNumberFormat="1" applyFont="1" applyFill="1" applyBorder="1" applyAlignment="1">
      <alignment horizontal="right" vertical="center" readingOrder="1"/>
    </xf>
    <xf numFmtId="3" fontId="9" fillId="0" borderId="11" xfId="0" applyNumberFormat="1" applyFont="1" applyFill="1" applyBorder="1" applyAlignment="1">
      <alignment horizontal="right" vertical="center" readingOrder="1"/>
    </xf>
    <xf numFmtId="3" fontId="9" fillId="0" borderId="12" xfId="0" applyNumberFormat="1" applyFont="1" applyFill="1" applyBorder="1" applyAlignment="1">
      <alignment horizontal="right" vertical="center" readingOrder="1"/>
    </xf>
    <xf numFmtId="3" fontId="9" fillId="0" borderId="13" xfId="0" applyNumberFormat="1" applyFont="1" applyFill="1" applyBorder="1" applyAlignment="1">
      <alignment horizontal="right" vertical="center" readingOrder="1"/>
    </xf>
    <xf numFmtId="0" fontId="11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11" fillId="0" borderId="13" xfId="0" applyFont="1" applyFill="1" applyBorder="1" applyAlignment="1">
      <alignment horizontal="left" vertical="center" wrapText="1"/>
    </xf>
    <xf numFmtId="3" fontId="8" fillId="0" borderId="0" xfId="42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 readingOrder="1"/>
    </xf>
    <xf numFmtId="3" fontId="9" fillId="0" borderId="16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wrapText="1"/>
    </xf>
    <xf numFmtId="3" fontId="8" fillId="0" borderId="14" xfId="0" applyNumberFormat="1" applyFont="1" applyFill="1" applyBorder="1" applyAlignment="1">
      <alignment horizontal="right" vertical="center"/>
    </xf>
    <xf numFmtId="0" fontId="39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 readingOrder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right" vertical="center" wrapText="1" readingOrder="1"/>
    </xf>
    <xf numFmtId="3" fontId="9" fillId="0" borderId="14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readingOrder="1"/>
    </xf>
    <xf numFmtId="0" fontId="11" fillId="0" borderId="10" xfId="57" applyFont="1" applyFill="1" applyBorder="1" applyAlignment="1">
      <alignment horizontal="center" vertical="center" wrapText="1" readingOrder="1"/>
      <protection/>
    </xf>
    <xf numFmtId="164" fontId="8" fillId="0" borderId="10" xfId="42" applyNumberFormat="1" applyFont="1" applyFill="1" applyBorder="1" applyAlignment="1">
      <alignment vertical="center" readingOrder="1"/>
    </xf>
    <xf numFmtId="0" fontId="1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0" fontId="11" fillId="0" borderId="11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3" fontId="9" fillId="0" borderId="10" xfId="42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3" fontId="17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6" fillId="0" borderId="15" xfId="0" applyFont="1" applyFill="1" applyBorder="1" applyAlignment="1">
      <alignment horizontal="right" vertical="center" wrapText="1" readingOrder="1"/>
    </xf>
    <xf numFmtId="3" fontId="8" fillId="0" borderId="12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 vertical="center" readingOrder="1"/>
    </xf>
    <xf numFmtId="0" fontId="4" fillId="0" borderId="0" xfId="0" applyFont="1" applyFill="1" applyBorder="1" applyAlignment="1">
      <alignment horizontal="right" vertical="center" readingOrder="1"/>
    </xf>
    <xf numFmtId="0" fontId="7" fillId="0" borderId="0" xfId="0" applyFont="1" applyFill="1" applyBorder="1" applyAlignment="1">
      <alignment horizontal="right" vertical="center" readingOrder="1"/>
    </xf>
    <xf numFmtId="0" fontId="17" fillId="0" borderId="0" xfId="0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 horizontal="right" vertical="center"/>
    </xf>
    <xf numFmtId="3" fontId="9" fillId="0" borderId="1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/>
    </xf>
    <xf numFmtId="0" fontId="38" fillId="0" borderId="0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readingOrder="1"/>
    </xf>
    <xf numFmtId="0" fontId="3" fillId="0" borderId="0" xfId="0" applyFont="1" applyFill="1" applyBorder="1" applyAlignment="1">
      <alignment horizontal="right" vertical="center" wrapText="1" readingOrder="1"/>
    </xf>
    <xf numFmtId="0" fontId="1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 readingOrder="1"/>
    </xf>
    <xf numFmtId="172" fontId="8" fillId="0" borderId="13" xfId="0" applyNumberFormat="1" applyFont="1" applyFill="1" applyBorder="1" applyAlignment="1">
      <alignment horizontal="right" vertical="center"/>
    </xf>
    <xf numFmtId="172" fontId="9" fillId="0" borderId="13" xfId="0" applyNumberFormat="1" applyFont="1" applyFill="1" applyBorder="1" applyAlignment="1">
      <alignment horizontal="right" vertical="center"/>
    </xf>
    <xf numFmtId="0" fontId="40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172" fontId="8" fillId="0" borderId="13" xfId="42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8" fillId="34" borderId="12" xfId="0" applyNumberFormat="1" applyFont="1" applyFill="1" applyBorder="1" applyAlignment="1">
      <alignment vertical="center"/>
    </xf>
    <xf numFmtId="3" fontId="8" fillId="34" borderId="13" xfId="0" applyNumberFormat="1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readingOrder="1"/>
    </xf>
    <xf numFmtId="0" fontId="11" fillId="0" borderId="0" xfId="0" applyFont="1" applyFill="1" applyBorder="1" applyAlignment="1">
      <alignment vertical="center" wrapText="1" readingOrder="1"/>
    </xf>
    <xf numFmtId="0" fontId="11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3" fontId="9" fillId="0" borderId="21" xfId="0" applyNumberFormat="1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3" fontId="9" fillId="0" borderId="15" xfId="0" applyNumberFormat="1" applyFont="1" applyFill="1" applyBorder="1" applyAlignment="1">
      <alignment vertical="center"/>
    </xf>
    <xf numFmtId="0" fontId="11" fillId="0" borderId="2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vertical="center" wrapText="1"/>
    </xf>
    <xf numFmtId="3" fontId="9" fillId="0" borderId="0" xfId="0" applyNumberFormat="1" applyFont="1" applyFill="1" applyBorder="1" applyAlignment="1">
      <alignment vertical="center" readingOrder="1"/>
    </xf>
    <xf numFmtId="0" fontId="6" fillId="0" borderId="21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horizontal="right" vertical="center"/>
    </xf>
    <xf numFmtId="3" fontId="9" fillId="0" borderId="16" xfId="0" applyNumberFormat="1" applyFont="1" applyFill="1" applyBorder="1" applyAlignment="1">
      <alignment horizontal="right" vertical="center"/>
    </xf>
    <xf numFmtId="0" fontId="17" fillId="0" borderId="12" xfId="0" applyFont="1" applyFill="1" applyBorder="1" applyAlignment="1">
      <alignment vertical="center"/>
    </xf>
    <xf numFmtId="0" fontId="2" fillId="0" borderId="17" xfId="0" applyFont="1" applyBorder="1" applyAlignment="1">
      <alignment horizontal="center" vertical="center" readingOrder="1"/>
    </xf>
    <xf numFmtId="0" fontId="2" fillId="0" borderId="10" xfId="0" applyFont="1" applyBorder="1" applyAlignment="1">
      <alignment horizontal="center" vertical="center" readingOrder="1"/>
    </xf>
    <xf numFmtId="0" fontId="2" fillId="0" borderId="26" xfId="0" applyFont="1" applyBorder="1" applyAlignment="1">
      <alignment horizontal="center" vertical="center" readingOrder="1"/>
    </xf>
    <xf numFmtId="0" fontId="5" fillId="0" borderId="10" xfId="0" applyFont="1" applyFill="1" applyBorder="1" applyAlignment="1">
      <alignment horizontal="center" vertical="center" readingOrder="1"/>
    </xf>
    <xf numFmtId="0" fontId="13" fillId="0" borderId="27" xfId="0" applyFont="1" applyFill="1" applyBorder="1" applyAlignment="1">
      <alignment horizontal="center" vertical="center" textRotation="90" readingOrder="1"/>
    </xf>
    <xf numFmtId="0" fontId="13" fillId="0" borderId="28" xfId="0" applyFont="1" applyFill="1" applyBorder="1" applyAlignment="1">
      <alignment horizontal="center" vertical="center" textRotation="90" readingOrder="1"/>
    </xf>
    <xf numFmtId="0" fontId="13" fillId="0" borderId="29" xfId="0" applyFont="1" applyFill="1" applyBorder="1" applyAlignment="1">
      <alignment horizontal="center" vertical="center" textRotation="90" readingOrder="1"/>
    </xf>
    <xf numFmtId="0" fontId="5" fillId="0" borderId="30" xfId="57" applyFont="1" applyFill="1" applyBorder="1" applyAlignment="1">
      <alignment horizontal="center" vertical="center" textRotation="90" wrapText="1" readingOrder="1"/>
      <protection/>
    </xf>
    <xf numFmtId="0" fontId="5" fillId="0" borderId="31" xfId="57" applyFont="1" applyFill="1" applyBorder="1" applyAlignment="1">
      <alignment horizontal="center" vertical="center" textRotation="90" wrapText="1" readingOrder="1"/>
      <protection/>
    </xf>
    <xf numFmtId="0" fontId="5" fillId="0" borderId="32" xfId="57" applyFont="1" applyFill="1" applyBorder="1" applyAlignment="1">
      <alignment horizontal="center" vertical="center" textRotation="90" wrapText="1" readingOrder="1"/>
      <protection/>
    </xf>
    <xf numFmtId="0" fontId="6" fillId="0" borderId="10" xfId="57" applyFont="1" applyFill="1" applyBorder="1" applyAlignment="1">
      <alignment horizontal="center" vertical="center" wrapText="1" readingOrder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readingOrder="1"/>
    </xf>
    <xf numFmtId="175" fontId="4" fillId="0" borderId="0" xfId="6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vertical="center" wrapText="1"/>
    </xf>
    <xf numFmtId="3" fontId="0" fillId="0" borderId="0" xfId="0" applyNumberFormat="1" applyFill="1" applyAlignment="1">
      <alignment/>
    </xf>
    <xf numFmtId="3" fontId="61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age_34_3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"/>
  <sheetViews>
    <sheetView tabSelected="1" zoomScalePageLayoutView="0" workbookViewId="0" topLeftCell="A1">
      <selection activeCell="A1" sqref="A1:K1"/>
    </sheetView>
  </sheetViews>
  <sheetFormatPr defaultColWidth="9.00390625" defaultRowHeight="15"/>
  <cols>
    <col min="1" max="16384" width="9.00390625" style="1" customWidth="1"/>
  </cols>
  <sheetData>
    <row r="1" spans="1:11" ht="26.25" thickBot="1">
      <c r="A1" s="217" t="s">
        <v>211</v>
      </c>
      <c r="B1" s="218"/>
      <c r="C1" s="218"/>
      <c r="D1" s="218"/>
      <c r="E1" s="218"/>
      <c r="F1" s="218"/>
      <c r="G1" s="218"/>
      <c r="H1" s="218"/>
      <c r="I1" s="218"/>
      <c r="J1" s="218"/>
      <c r="K1" s="219"/>
    </row>
  </sheetData>
  <sheetProtection/>
  <mergeCells count="1">
    <mergeCell ref="A1:K1"/>
  </mergeCells>
  <printOptions horizontalCentered="1" verticalCentered="1"/>
  <pageMargins left="0" right="0" top="0.5" bottom="0.5" header="0.5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137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5" s="6" customFormat="1" ht="19.5" customHeight="1">
      <c r="A1" s="19" t="s">
        <v>380</v>
      </c>
      <c r="B1" s="20"/>
      <c r="C1" s="160"/>
      <c r="D1" s="161"/>
      <c r="E1" s="162"/>
      <c r="F1" s="162"/>
      <c r="G1" s="161"/>
      <c r="H1" s="161"/>
      <c r="I1" s="161"/>
      <c r="J1" s="161"/>
      <c r="K1" s="161"/>
      <c r="L1" s="161"/>
      <c r="M1" s="161"/>
      <c r="N1" s="161"/>
      <c r="O1" s="161"/>
    </row>
    <row r="2" spans="1:15" s="44" customFormat="1" ht="6.75" customHeight="1" thickBot="1">
      <c r="A2" s="179"/>
      <c r="B2" s="123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1:15" s="8" customFormat="1" ht="13.5" customHeight="1" thickBot="1">
      <c r="A3" s="13"/>
      <c r="B3" s="9"/>
      <c r="C3" s="220">
        <v>2010</v>
      </c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</row>
    <row r="4" spans="1:15" s="8" customFormat="1" ht="13.5" thickBot="1">
      <c r="A4" s="65" t="s">
        <v>0</v>
      </c>
      <c r="B4" s="119" t="s">
        <v>111</v>
      </c>
      <c r="C4" s="130" t="s">
        <v>213</v>
      </c>
      <c r="D4" s="130" t="s">
        <v>214</v>
      </c>
      <c r="E4" s="130" t="s">
        <v>113</v>
      </c>
      <c r="F4" s="130" t="s">
        <v>114</v>
      </c>
      <c r="G4" s="130" t="s">
        <v>115</v>
      </c>
      <c r="H4" s="130" t="s">
        <v>116</v>
      </c>
      <c r="I4" s="130" t="s">
        <v>117</v>
      </c>
      <c r="J4" s="130" t="s">
        <v>215</v>
      </c>
      <c r="K4" s="130" t="s">
        <v>216</v>
      </c>
      <c r="L4" s="130" t="s">
        <v>217</v>
      </c>
      <c r="M4" s="130" t="s">
        <v>218</v>
      </c>
      <c r="N4" s="130" t="s">
        <v>219</v>
      </c>
      <c r="O4" s="130" t="s">
        <v>247</v>
      </c>
    </row>
    <row r="5" spans="1:15" s="18" customFormat="1" ht="45">
      <c r="A5" s="144" t="s">
        <v>24</v>
      </c>
      <c r="B5" s="144" t="s">
        <v>71</v>
      </c>
      <c r="C5" s="75">
        <v>13817</v>
      </c>
      <c r="D5" s="75">
        <v>0</v>
      </c>
      <c r="E5" s="75">
        <v>10796</v>
      </c>
      <c r="F5" s="75">
        <v>13306</v>
      </c>
      <c r="G5" s="75">
        <v>11460</v>
      </c>
      <c r="H5" s="75">
        <v>10428</v>
      </c>
      <c r="I5" s="75">
        <v>14485</v>
      </c>
      <c r="J5" s="75">
        <v>18050</v>
      </c>
      <c r="K5" s="75">
        <v>14484</v>
      </c>
      <c r="L5" s="75">
        <v>12127</v>
      </c>
      <c r="M5" s="75">
        <v>11584</v>
      </c>
      <c r="N5" s="75">
        <v>12516</v>
      </c>
      <c r="O5" s="164">
        <f aca="true" t="shared" si="0" ref="O5:O36">SUM(C5:N5)</f>
        <v>143053</v>
      </c>
    </row>
    <row r="6" spans="1:15" s="18" customFormat="1" ht="45">
      <c r="A6" s="104" t="s">
        <v>42</v>
      </c>
      <c r="B6" s="104" t="s">
        <v>84</v>
      </c>
      <c r="C6" s="66">
        <v>12393</v>
      </c>
      <c r="D6" s="66">
        <v>0</v>
      </c>
      <c r="E6" s="66">
        <v>12047</v>
      </c>
      <c r="F6" s="66">
        <v>10505</v>
      </c>
      <c r="G6" s="66">
        <v>12378</v>
      </c>
      <c r="H6" s="66">
        <v>11610</v>
      </c>
      <c r="I6" s="66">
        <v>14036</v>
      </c>
      <c r="J6" s="66">
        <v>14995</v>
      </c>
      <c r="K6" s="66">
        <v>14044</v>
      </c>
      <c r="L6" s="66">
        <v>11889</v>
      </c>
      <c r="M6" s="66">
        <v>13021</v>
      </c>
      <c r="N6" s="66">
        <v>11006</v>
      </c>
      <c r="O6" s="165">
        <f t="shared" si="0"/>
        <v>137924</v>
      </c>
    </row>
    <row r="7" spans="1:15" s="18" customFormat="1" ht="45">
      <c r="A7" s="104" t="s">
        <v>5</v>
      </c>
      <c r="B7" s="104" t="s">
        <v>84</v>
      </c>
      <c r="C7" s="66">
        <v>6488</v>
      </c>
      <c r="D7" s="66">
        <v>0</v>
      </c>
      <c r="E7" s="66">
        <v>6182</v>
      </c>
      <c r="F7" s="66">
        <v>8322</v>
      </c>
      <c r="G7" s="66">
        <v>9482</v>
      </c>
      <c r="H7" s="66">
        <v>9311</v>
      </c>
      <c r="I7" s="66">
        <v>13361</v>
      </c>
      <c r="J7" s="66">
        <v>15750</v>
      </c>
      <c r="K7" s="66">
        <v>12333</v>
      </c>
      <c r="L7" s="66">
        <v>9251</v>
      </c>
      <c r="M7" s="66">
        <v>8727</v>
      </c>
      <c r="N7" s="66">
        <v>7131</v>
      </c>
      <c r="O7" s="165">
        <f t="shared" si="0"/>
        <v>106338</v>
      </c>
    </row>
    <row r="8" spans="1:15" s="18" customFormat="1" ht="22.5">
      <c r="A8" s="104" t="s">
        <v>240</v>
      </c>
      <c r="B8" s="104" t="s">
        <v>353</v>
      </c>
      <c r="C8" s="66">
        <v>8461</v>
      </c>
      <c r="D8" s="66">
        <v>2</v>
      </c>
      <c r="E8" s="66">
        <v>7977</v>
      </c>
      <c r="F8" s="66">
        <v>7763</v>
      </c>
      <c r="G8" s="66">
        <v>7845</v>
      </c>
      <c r="H8" s="66">
        <v>6244</v>
      </c>
      <c r="I8" s="66">
        <v>8111</v>
      </c>
      <c r="J8" s="66">
        <v>10233</v>
      </c>
      <c r="K8" s="66">
        <v>9388</v>
      </c>
      <c r="L8" s="66">
        <v>8677</v>
      </c>
      <c r="M8" s="66">
        <v>9065</v>
      </c>
      <c r="N8" s="66">
        <v>8419</v>
      </c>
      <c r="O8" s="165">
        <f t="shared" si="0"/>
        <v>92185</v>
      </c>
    </row>
    <row r="9" spans="1:15" s="18" customFormat="1" ht="22.5">
      <c r="A9" s="104" t="s">
        <v>51</v>
      </c>
      <c r="B9" s="104" t="s">
        <v>76</v>
      </c>
      <c r="C9" s="66">
        <v>8098</v>
      </c>
      <c r="D9" s="66">
        <v>980</v>
      </c>
      <c r="E9" s="66">
        <v>6492</v>
      </c>
      <c r="F9" s="66">
        <v>7671</v>
      </c>
      <c r="G9" s="66">
        <v>6272</v>
      </c>
      <c r="H9" s="66">
        <v>6591</v>
      </c>
      <c r="I9" s="66">
        <v>9482</v>
      </c>
      <c r="J9" s="66">
        <v>11136</v>
      </c>
      <c r="K9" s="66">
        <v>9696</v>
      </c>
      <c r="L9" s="66">
        <v>7916</v>
      </c>
      <c r="M9" s="66">
        <v>7924</v>
      </c>
      <c r="N9" s="66">
        <v>7293</v>
      </c>
      <c r="O9" s="165">
        <f t="shared" si="0"/>
        <v>89551</v>
      </c>
    </row>
    <row r="10" spans="1:15" s="18" customFormat="1" ht="45">
      <c r="A10" s="104" t="s">
        <v>54</v>
      </c>
      <c r="B10" s="104" t="s">
        <v>86</v>
      </c>
      <c r="C10" s="66">
        <v>7232</v>
      </c>
      <c r="D10" s="66">
        <v>0</v>
      </c>
      <c r="E10" s="66">
        <v>5905</v>
      </c>
      <c r="F10" s="66">
        <v>7083</v>
      </c>
      <c r="G10" s="66">
        <v>6792</v>
      </c>
      <c r="H10" s="66">
        <v>7419</v>
      </c>
      <c r="I10" s="66">
        <v>10260</v>
      </c>
      <c r="J10" s="66">
        <v>10083</v>
      </c>
      <c r="K10" s="66">
        <v>8062</v>
      </c>
      <c r="L10" s="66">
        <v>7221</v>
      </c>
      <c r="M10" s="66">
        <v>6487</v>
      </c>
      <c r="N10" s="66">
        <v>5924</v>
      </c>
      <c r="O10" s="165">
        <f t="shared" si="0"/>
        <v>82468</v>
      </c>
    </row>
    <row r="11" spans="1:15" s="18" customFormat="1" ht="45">
      <c r="A11" s="104" t="s">
        <v>42</v>
      </c>
      <c r="B11" s="104" t="s">
        <v>73</v>
      </c>
      <c r="C11" s="66">
        <v>6558</v>
      </c>
      <c r="D11" s="66">
        <v>8473</v>
      </c>
      <c r="E11" s="66">
        <v>5524</v>
      </c>
      <c r="F11" s="66">
        <v>6379</v>
      </c>
      <c r="G11" s="66">
        <v>5616</v>
      </c>
      <c r="H11" s="66">
        <v>6174</v>
      </c>
      <c r="I11" s="66">
        <v>8211</v>
      </c>
      <c r="J11" s="66">
        <v>5480</v>
      </c>
      <c r="K11" s="66">
        <v>6056</v>
      </c>
      <c r="L11" s="66">
        <v>5869</v>
      </c>
      <c r="M11" s="66">
        <v>6402</v>
      </c>
      <c r="N11" s="66">
        <v>5609</v>
      </c>
      <c r="O11" s="165">
        <f t="shared" si="0"/>
        <v>76351</v>
      </c>
    </row>
    <row r="12" spans="1:15" s="18" customFormat="1" ht="45">
      <c r="A12" s="104" t="s">
        <v>42</v>
      </c>
      <c r="B12" s="104" t="s">
        <v>79</v>
      </c>
      <c r="C12" s="66">
        <v>6226</v>
      </c>
      <c r="D12" s="66">
        <v>2104</v>
      </c>
      <c r="E12" s="66">
        <v>4952</v>
      </c>
      <c r="F12" s="66">
        <v>7160</v>
      </c>
      <c r="G12" s="66">
        <v>6211</v>
      </c>
      <c r="H12" s="66">
        <v>4680</v>
      </c>
      <c r="I12" s="66">
        <v>6612</v>
      </c>
      <c r="J12" s="66">
        <v>10995</v>
      </c>
      <c r="K12" s="66">
        <v>10379</v>
      </c>
      <c r="L12" s="66">
        <v>5634</v>
      </c>
      <c r="M12" s="66">
        <v>6782</v>
      </c>
      <c r="N12" s="66">
        <v>4253</v>
      </c>
      <c r="O12" s="165">
        <f t="shared" si="0"/>
        <v>75988</v>
      </c>
    </row>
    <row r="13" spans="1:15" s="18" customFormat="1" ht="67.5">
      <c r="A13" s="104" t="s">
        <v>26</v>
      </c>
      <c r="B13" s="104" t="s">
        <v>87</v>
      </c>
      <c r="C13" s="66">
        <v>6209</v>
      </c>
      <c r="D13" s="66">
        <v>2077</v>
      </c>
      <c r="E13" s="66">
        <v>4462</v>
      </c>
      <c r="F13" s="66">
        <v>5866</v>
      </c>
      <c r="G13" s="66">
        <v>5608</v>
      </c>
      <c r="H13" s="66">
        <v>5817</v>
      </c>
      <c r="I13" s="66">
        <v>8038</v>
      </c>
      <c r="J13" s="66">
        <v>10698</v>
      </c>
      <c r="K13" s="66">
        <v>8031</v>
      </c>
      <c r="L13" s="66">
        <v>5828</v>
      </c>
      <c r="M13" s="66">
        <v>6084</v>
      </c>
      <c r="N13" s="66">
        <v>6636</v>
      </c>
      <c r="O13" s="165">
        <f t="shared" si="0"/>
        <v>75354</v>
      </c>
    </row>
    <row r="14" spans="1:15" s="18" customFormat="1" ht="33.75">
      <c r="A14" s="104" t="s">
        <v>63</v>
      </c>
      <c r="B14" s="104" t="s">
        <v>88</v>
      </c>
      <c r="C14" s="66">
        <v>6608</v>
      </c>
      <c r="D14" s="66">
        <v>5</v>
      </c>
      <c r="E14" s="66">
        <v>4568</v>
      </c>
      <c r="F14" s="66">
        <v>7040</v>
      </c>
      <c r="G14" s="66">
        <v>7209</v>
      </c>
      <c r="H14" s="66">
        <v>7154</v>
      </c>
      <c r="I14" s="66">
        <v>8262</v>
      </c>
      <c r="J14" s="66">
        <v>8899</v>
      </c>
      <c r="K14" s="66">
        <v>7138</v>
      </c>
      <c r="L14" s="66">
        <v>6182</v>
      </c>
      <c r="M14" s="66">
        <v>6371</v>
      </c>
      <c r="N14" s="66">
        <v>5545</v>
      </c>
      <c r="O14" s="165">
        <f t="shared" si="0"/>
        <v>74981</v>
      </c>
    </row>
    <row r="15" spans="1:15" s="18" customFormat="1" ht="67.5">
      <c r="A15" s="104" t="s">
        <v>42</v>
      </c>
      <c r="B15" s="104" t="s">
        <v>78</v>
      </c>
      <c r="C15" s="66">
        <v>4383</v>
      </c>
      <c r="D15" s="66">
        <v>392</v>
      </c>
      <c r="E15" s="66">
        <v>4619</v>
      </c>
      <c r="F15" s="66">
        <v>6257</v>
      </c>
      <c r="G15" s="66">
        <v>4470</v>
      </c>
      <c r="H15" s="66">
        <v>3807</v>
      </c>
      <c r="I15" s="66">
        <v>5210</v>
      </c>
      <c r="J15" s="66">
        <v>8111</v>
      </c>
      <c r="K15" s="66">
        <v>7423</v>
      </c>
      <c r="L15" s="66">
        <v>4743</v>
      </c>
      <c r="M15" s="66">
        <v>18214</v>
      </c>
      <c r="N15" s="66">
        <v>3379</v>
      </c>
      <c r="O15" s="165">
        <f t="shared" si="0"/>
        <v>71008</v>
      </c>
    </row>
    <row r="16" spans="1:15" s="18" customFormat="1" ht="78.75">
      <c r="A16" s="104" t="s">
        <v>39</v>
      </c>
      <c r="B16" s="104" t="s">
        <v>70</v>
      </c>
      <c r="C16" s="66">
        <v>4761</v>
      </c>
      <c r="D16" s="66">
        <v>134</v>
      </c>
      <c r="E16" s="66">
        <v>3902</v>
      </c>
      <c r="F16" s="66">
        <v>5065</v>
      </c>
      <c r="G16" s="66">
        <v>5463</v>
      </c>
      <c r="H16" s="66">
        <v>5701</v>
      </c>
      <c r="I16" s="66">
        <v>7221</v>
      </c>
      <c r="J16" s="66">
        <v>9368</v>
      </c>
      <c r="K16" s="66">
        <v>7690</v>
      </c>
      <c r="L16" s="66">
        <v>7128</v>
      </c>
      <c r="M16" s="66">
        <v>5752</v>
      </c>
      <c r="N16" s="66">
        <v>3852</v>
      </c>
      <c r="O16" s="165">
        <f t="shared" si="0"/>
        <v>66037</v>
      </c>
    </row>
    <row r="17" spans="1:15" s="18" customFormat="1" ht="45">
      <c r="A17" s="104" t="s">
        <v>22</v>
      </c>
      <c r="B17" s="104" t="s">
        <v>73</v>
      </c>
      <c r="C17" s="66">
        <v>6296</v>
      </c>
      <c r="D17" s="66">
        <v>2</v>
      </c>
      <c r="E17" s="66">
        <v>4207</v>
      </c>
      <c r="F17" s="66">
        <v>5452</v>
      </c>
      <c r="G17" s="66">
        <v>4225</v>
      </c>
      <c r="H17" s="66">
        <v>5031</v>
      </c>
      <c r="I17" s="66">
        <v>7422</v>
      </c>
      <c r="J17" s="66">
        <v>6831</v>
      </c>
      <c r="K17" s="66">
        <v>6534</v>
      </c>
      <c r="L17" s="66">
        <v>5521</v>
      </c>
      <c r="M17" s="66">
        <v>6331</v>
      </c>
      <c r="N17" s="66">
        <v>5999</v>
      </c>
      <c r="O17" s="165">
        <f t="shared" si="0"/>
        <v>63851</v>
      </c>
    </row>
    <row r="18" spans="1:15" s="18" customFormat="1" ht="45">
      <c r="A18" s="104" t="s">
        <v>42</v>
      </c>
      <c r="B18" s="104" t="s">
        <v>71</v>
      </c>
      <c r="C18" s="66">
        <v>5665</v>
      </c>
      <c r="D18" s="66">
        <v>525</v>
      </c>
      <c r="E18" s="66">
        <v>4171</v>
      </c>
      <c r="F18" s="66">
        <v>4690</v>
      </c>
      <c r="G18" s="66">
        <v>4397</v>
      </c>
      <c r="H18" s="66">
        <v>3226</v>
      </c>
      <c r="I18" s="66">
        <v>4502</v>
      </c>
      <c r="J18" s="66">
        <v>7615</v>
      </c>
      <c r="K18" s="66">
        <v>7004</v>
      </c>
      <c r="L18" s="66">
        <v>4770</v>
      </c>
      <c r="M18" s="66">
        <v>5948</v>
      </c>
      <c r="N18" s="66">
        <v>5142</v>
      </c>
      <c r="O18" s="165">
        <f t="shared" si="0"/>
        <v>57655</v>
      </c>
    </row>
    <row r="19" spans="1:15" s="18" customFormat="1" ht="45">
      <c r="A19" s="104" t="s">
        <v>35</v>
      </c>
      <c r="B19" s="104" t="s">
        <v>92</v>
      </c>
      <c r="C19" s="66">
        <v>5471</v>
      </c>
      <c r="D19" s="66">
        <v>3819</v>
      </c>
      <c r="E19" s="66">
        <v>4276</v>
      </c>
      <c r="F19" s="66">
        <v>4160</v>
      </c>
      <c r="G19" s="66">
        <v>4362</v>
      </c>
      <c r="H19" s="66">
        <v>3939</v>
      </c>
      <c r="I19" s="66">
        <v>7204</v>
      </c>
      <c r="J19" s="66">
        <v>6802</v>
      </c>
      <c r="K19" s="66">
        <v>6336</v>
      </c>
      <c r="L19" s="66">
        <v>3651</v>
      </c>
      <c r="M19" s="66">
        <v>3877</v>
      </c>
      <c r="N19" s="66">
        <v>3454</v>
      </c>
      <c r="O19" s="165">
        <f t="shared" si="0"/>
        <v>57351</v>
      </c>
    </row>
    <row r="20" spans="1:15" s="18" customFormat="1" ht="56.25">
      <c r="A20" s="104" t="s">
        <v>42</v>
      </c>
      <c r="B20" s="104" t="s">
        <v>80</v>
      </c>
      <c r="C20" s="66">
        <v>4369</v>
      </c>
      <c r="D20" s="66">
        <v>1427</v>
      </c>
      <c r="E20" s="66">
        <v>2707</v>
      </c>
      <c r="F20" s="66">
        <v>4556</v>
      </c>
      <c r="G20" s="66">
        <v>4513</v>
      </c>
      <c r="H20" s="66">
        <v>4473</v>
      </c>
      <c r="I20" s="66">
        <v>6791</v>
      </c>
      <c r="J20" s="66">
        <v>8064</v>
      </c>
      <c r="K20" s="66">
        <v>6547</v>
      </c>
      <c r="L20" s="66">
        <v>4986</v>
      </c>
      <c r="M20" s="66">
        <v>4408</v>
      </c>
      <c r="N20" s="66">
        <v>3537</v>
      </c>
      <c r="O20" s="165">
        <f t="shared" si="0"/>
        <v>56378</v>
      </c>
    </row>
    <row r="21" spans="1:15" s="18" customFormat="1" ht="45">
      <c r="A21" s="104" t="s">
        <v>4</v>
      </c>
      <c r="B21" s="104" t="s">
        <v>72</v>
      </c>
      <c r="C21" s="66">
        <v>4519</v>
      </c>
      <c r="D21" s="66">
        <v>616</v>
      </c>
      <c r="E21" s="66">
        <v>3840</v>
      </c>
      <c r="F21" s="66">
        <v>4464</v>
      </c>
      <c r="G21" s="66">
        <v>4166</v>
      </c>
      <c r="H21" s="66">
        <v>3517</v>
      </c>
      <c r="I21" s="66">
        <v>5606</v>
      </c>
      <c r="J21" s="66">
        <v>5864</v>
      </c>
      <c r="K21" s="66">
        <v>8556</v>
      </c>
      <c r="L21" s="66">
        <v>4505</v>
      </c>
      <c r="M21" s="66">
        <v>4781</v>
      </c>
      <c r="N21" s="66">
        <v>4792</v>
      </c>
      <c r="O21" s="165">
        <f t="shared" si="0"/>
        <v>55226</v>
      </c>
    </row>
    <row r="22" spans="1:15" s="18" customFormat="1" ht="33.75">
      <c r="A22" s="104" t="s">
        <v>42</v>
      </c>
      <c r="B22" s="104" t="s">
        <v>88</v>
      </c>
      <c r="C22" s="66">
        <v>1346</v>
      </c>
      <c r="D22" s="66">
        <v>4758</v>
      </c>
      <c r="E22" s="66">
        <v>3514</v>
      </c>
      <c r="F22" s="66">
        <v>4126</v>
      </c>
      <c r="G22" s="66">
        <v>3282</v>
      </c>
      <c r="H22" s="66">
        <v>3948</v>
      </c>
      <c r="I22" s="66">
        <v>6278</v>
      </c>
      <c r="J22" s="66">
        <v>4988</v>
      </c>
      <c r="K22" s="66">
        <v>5389</v>
      </c>
      <c r="L22" s="66">
        <v>4253</v>
      </c>
      <c r="M22" s="66">
        <v>5201</v>
      </c>
      <c r="N22" s="66">
        <v>3878</v>
      </c>
      <c r="O22" s="165">
        <f t="shared" si="0"/>
        <v>50961</v>
      </c>
    </row>
    <row r="23" spans="1:15" s="18" customFormat="1" ht="45">
      <c r="A23" s="104" t="s">
        <v>42</v>
      </c>
      <c r="B23" s="104" t="s">
        <v>86</v>
      </c>
      <c r="C23" s="66">
        <v>3512</v>
      </c>
      <c r="D23" s="66">
        <v>469</v>
      </c>
      <c r="E23" s="66">
        <v>3739</v>
      </c>
      <c r="F23" s="66">
        <v>4280</v>
      </c>
      <c r="G23" s="66">
        <v>4463</v>
      </c>
      <c r="H23" s="66">
        <v>4405</v>
      </c>
      <c r="I23" s="66">
        <v>5662</v>
      </c>
      <c r="J23" s="66">
        <v>4133</v>
      </c>
      <c r="K23" s="66">
        <v>4492</v>
      </c>
      <c r="L23" s="66">
        <v>4697</v>
      </c>
      <c r="M23" s="66">
        <v>4184</v>
      </c>
      <c r="N23" s="66">
        <v>3135</v>
      </c>
      <c r="O23" s="165">
        <f t="shared" si="0"/>
        <v>47171</v>
      </c>
    </row>
    <row r="24" spans="1:15" s="18" customFormat="1" ht="45">
      <c r="A24" s="104" t="s">
        <v>42</v>
      </c>
      <c r="B24" s="104" t="s">
        <v>92</v>
      </c>
      <c r="C24" s="66">
        <v>3685</v>
      </c>
      <c r="D24" s="66">
        <v>1659</v>
      </c>
      <c r="E24" s="66">
        <v>3702</v>
      </c>
      <c r="F24" s="66">
        <v>3058</v>
      </c>
      <c r="G24" s="66">
        <v>3169</v>
      </c>
      <c r="H24" s="66">
        <v>2737</v>
      </c>
      <c r="I24" s="66">
        <v>4465</v>
      </c>
      <c r="J24" s="66">
        <v>6734</v>
      </c>
      <c r="K24" s="66">
        <v>4218</v>
      </c>
      <c r="L24" s="66">
        <v>3170</v>
      </c>
      <c r="M24" s="66">
        <v>4099</v>
      </c>
      <c r="N24" s="66">
        <v>3070</v>
      </c>
      <c r="O24" s="165">
        <f t="shared" si="0"/>
        <v>43766</v>
      </c>
    </row>
    <row r="25" spans="1:15" s="18" customFormat="1" ht="67.5">
      <c r="A25" s="104" t="s">
        <v>6</v>
      </c>
      <c r="B25" s="104" t="s">
        <v>98</v>
      </c>
      <c r="C25" s="66">
        <v>3575</v>
      </c>
      <c r="D25" s="66">
        <v>1350</v>
      </c>
      <c r="E25" s="66">
        <v>2473</v>
      </c>
      <c r="F25" s="66">
        <v>4004</v>
      </c>
      <c r="G25" s="66">
        <v>2928</v>
      </c>
      <c r="H25" s="66">
        <v>3871</v>
      </c>
      <c r="I25" s="66">
        <v>4776</v>
      </c>
      <c r="J25" s="66">
        <v>5263</v>
      </c>
      <c r="K25" s="66">
        <v>4903</v>
      </c>
      <c r="L25" s="66">
        <v>3685</v>
      </c>
      <c r="M25" s="66">
        <v>2932</v>
      </c>
      <c r="N25" s="66">
        <v>2833</v>
      </c>
      <c r="O25" s="165">
        <f t="shared" si="0"/>
        <v>42593</v>
      </c>
    </row>
    <row r="26" spans="1:15" s="18" customFormat="1" ht="22.5">
      <c r="A26" s="104" t="s">
        <v>239</v>
      </c>
      <c r="B26" s="104" t="s">
        <v>350</v>
      </c>
      <c r="C26" s="66">
        <v>3141</v>
      </c>
      <c r="D26" s="66">
        <v>0</v>
      </c>
      <c r="E26" s="66">
        <v>2764</v>
      </c>
      <c r="F26" s="66">
        <v>3833</v>
      </c>
      <c r="G26" s="66">
        <v>4021</v>
      </c>
      <c r="H26" s="66">
        <v>3077</v>
      </c>
      <c r="I26" s="66">
        <v>6475</v>
      </c>
      <c r="J26" s="66">
        <v>6617</v>
      </c>
      <c r="K26" s="66">
        <v>4502</v>
      </c>
      <c r="L26" s="66">
        <v>2659</v>
      </c>
      <c r="M26" s="66">
        <v>2771</v>
      </c>
      <c r="N26" s="66">
        <v>2390</v>
      </c>
      <c r="O26" s="165">
        <f t="shared" si="0"/>
        <v>42250</v>
      </c>
    </row>
    <row r="27" spans="1:15" s="18" customFormat="1" ht="33.75">
      <c r="A27" s="104" t="s">
        <v>18</v>
      </c>
      <c r="B27" s="104" t="s">
        <v>89</v>
      </c>
      <c r="C27" s="66">
        <v>2450</v>
      </c>
      <c r="D27" s="66">
        <v>0</v>
      </c>
      <c r="E27" s="66">
        <v>1617</v>
      </c>
      <c r="F27" s="66">
        <v>2489</v>
      </c>
      <c r="G27" s="66">
        <v>2923</v>
      </c>
      <c r="H27" s="66">
        <v>4267</v>
      </c>
      <c r="I27" s="66">
        <v>5679</v>
      </c>
      <c r="J27" s="66">
        <v>8206</v>
      </c>
      <c r="K27" s="66">
        <v>5637</v>
      </c>
      <c r="L27" s="66">
        <v>2319</v>
      </c>
      <c r="M27" s="66">
        <v>1731</v>
      </c>
      <c r="N27" s="66">
        <v>1702</v>
      </c>
      <c r="O27" s="165">
        <f t="shared" si="0"/>
        <v>39020</v>
      </c>
    </row>
    <row r="28" spans="1:15" s="18" customFormat="1" ht="33" customHeight="1">
      <c r="A28" s="104" t="s">
        <v>31</v>
      </c>
      <c r="B28" s="104" t="s">
        <v>93</v>
      </c>
      <c r="C28" s="66">
        <v>3252</v>
      </c>
      <c r="D28" s="66">
        <v>111</v>
      </c>
      <c r="E28" s="66">
        <v>2663</v>
      </c>
      <c r="F28" s="66">
        <v>3238</v>
      </c>
      <c r="G28" s="66">
        <v>2663</v>
      </c>
      <c r="H28" s="66">
        <v>2286</v>
      </c>
      <c r="I28" s="66">
        <v>4128</v>
      </c>
      <c r="J28" s="66">
        <v>5672</v>
      </c>
      <c r="K28" s="66">
        <v>4785</v>
      </c>
      <c r="L28" s="66">
        <v>2819</v>
      </c>
      <c r="M28" s="66">
        <v>3404</v>
      </c>
      <c r="N28" s="66">
        <v>3035</v>
      </c>
      <c r="O28" s="165">
        <f t="shared" si="0"/>
        <v>38056</v>
      </c>
    </row>
    <row r="29" spans="1:15" s="18" customFormat="1" ht="45">
      <c r="A29" s="104" t="s">
        <v>38</v>
      </c>
      <c r="B29" s="104" t="s">
        <v>92</v>
      </c>
      <c r="C29" s="66">
        <v>3302</v>
      </c>
      <c r="D29" s="66">
        <v>222</v>
      </c>
      <c r="E29" s="66">
        <v>3324</v>
      </c>
      <c r="F29" s="66">
        <v>3182</v>
      </c>
      <c r="G29" s="66">
        <v>2594</v>
      </c>
      <c r="H29" s="66">
        <v>2067</v>
      </c>
      <c r="I29" s="66">
        <v>4974</v>
      </c>
      <c r="J29" s="66">
        <v>6094</v>
      </c>
      <c r="K29" s="66">
        <v>3815</v>
      </c>
      <c r="L29" s="66">
        <v>2922</v>
      </c>
      <c r="M29" s="66">
        <v>2720</v>
      </c>
      <c r="N29" s="66">
        <v>1924</v>
      </c>
      <c r="O29" s="165">
        <f t="shared" si="0"/>
        <v>37140</v>
      </c>
    </row>
    <row r="30" spans="1:15" s="18" customFormat="1" ht="67.5">
      <c r="A30" s="104" t="s">
        <v>19</v>
      </c>
      <c r="B30" s="104" t="s">
        <v>101</v>
      </c>
      <c r="C30" s="66">
        <v>1958</v>
      </c>
      <c r="D30" s="66">
        <v>557</v>
      </c>
      <c r="E30" s="66">
        <v>1572</v>
      </c>
      <c r="F30" s="66">
        <v>2375</v>
      </c>
      <c r="G30" s="66">
        <v>1996</v>
      </c>
      <c r="H30" s="66">
        <v>2695</v>
      </c>
      <c r="I30" s="66">
        <v>5029</v>
      </c>
      <c r="J30" s="66">
        <v>7882</v>
      </c>
      <c r="K30" s="66">
        <v>4226</v>
      </c>
      <c r="L30" s="66">
        <v>3261</v>
      </c>
      <c r="M30" s="66">
        <v>2099</v>
      </c>
      <c r="N30" s="66">
        <v>1881</v>
      </c>
      <c r="O30" s="165">
        <f t="shared" si="0"/>
        <v>35531</v>
      </c>
    </row>
    <row r="31" spans="1:15" s="18" customFormat="1" ht="56.25">
      <c r="A31" s="104" t="s">
        <v>11</v>
      </c>
      <c r="B31" s="104" t="s">
        <v>80</v>
      </c>
      <c r="C31" s="66">
        <v>2612</v>
      </c>
      <c r="D31" s="66">
        <v>0</v>
      </c>
      <c r="E31" s="66">
        <v>2130</v>
      </c>
      <c r="F31" s="66">
        <v>2493</v>
      </c>
      <c r="G31" s="66">
        <v>2315</v>
      </c>
      <c r="H31" s="66">
        <v>3161</v>
      </c>
      <c r="I31" s="66">
        <v>4791</v>
      </c>
      <c r="J31" s="66">
        <v>5472</v>
      </c>
      <c r="K31" s="66">
        <v>3889</v>
      </c>
      <c r="L31" s="66">
        <v>3515</v>
      </c>
      <c r="M31" s="66">
        <v>2894</v>
      </c>
      <c r="N31" s="66">
        <v>2069</v>
      </c>
      <c r="O31" s="165">
        <f t="shared" si="0"/>
        <v>35341</v>
      </c>
    </row>
    <row r="32" spans="1:15" s="18" customFormat="1" ht="78.75">
      <c r="A32" s="104" t="s">
        <v>42</v>
      </c>
      <c r="B32" s="104" t="s">
        <v>70</v>
      </c>
      <c r="C32" s="66">
        <v>2527</v>
      </c>
      <c r="D32" s="66">
        <v>1471</v>
      </c>
      <c r="E32" s="66">
        <v>1849</v>
      </c>
      <c r="F32" s="66">
        <v>2917</v>
      </c>
      <c r="G32" s="66">
        <v>2618</v>
      </c>
      <c r="H32" s="66">
        <v>2658</v>
      </c>
      <c r="I32" s="66">
        <v>3864</v>
      </c>
      <c r="J32" s="66">
        <v>4654</v>
      </c>
      <c r="K32" s="66">
        <v>4039</v>
      </c>
      <c r="L32" s="66">
        <v>3868</v>
      </c>
      <c r="M32" s="66">
        <v>2800</v>
      </c>
      <c r="N32" s="66">
        <v>1710</v>
      </c>
      <c r="O32" s="165">
        <f t="shared" si="0"/>
        <v>34975</v>
      </c>
    </row>
    <row r="33" spans="1:15" s="18" customFormat="1" ht="45">
      <c r="A33" s="104" t="s">
        <v>57</v>
      </c>
      <c r="B33" s="104" t="s">
        <v>79</v>
      </c>
      <c r="C33" s="66">
        <v>2518</v>
      </c>
      <c r="D33" s="66">
        <v>0</v>
      </c>
      <c r="E33" s="66">
        <v>2047</v>
      </c>
      <c r="F33" s="66">
        <v>2434</v>
      </c>
      <c r="G33" s="66">
        <v>2426</v>
      </c>
      <c r="H33" s="66">
        <v>2080</v>
      </c>
      <c r="I33" s="66">
        <v>3081</v>
      </c>
      <c r="J33" s="66">
        <v>3989</v>
      </c>
      <c r="K33" s="66">
        <v>3809</v>
      </c>
      <c r="L33" s="66">
        <v>2530</v>
      </c>
      <c r="M33" s="66">
        <v>6071</v>
      </c>
      <c r="N33" s="66">
        <v>2667</v>
      </c>
      <c r="O33" s="165">
        <f t="shared" si="0"/>
        <v>33652</v>
      </c>
    </row>
    <row r="34" spans="1:15" s="18" customFormat="1" ht="33.75">
      <c r="A34" s="104" t="s">
        <v>42</v>
      </c>
      <c r="B34" s="104" t="s">
        <v>76</v>
      </c>
      <c r="C34" s="66">
        <v>3007</v>
      </c>
      <c r="D34" s="66">
        <v>4915</v>
      </c>
      <c r="E34" s="66">
        <v>1858</v>
      </c>
      <c r="F34" s="66">
        <v>2423</v>
      </c>
      <c r="G34" s="66">
        <v>1808</v>
      </c>
      <c r="H34" s="66">
        <v>1306</v>
      </c>
      <c r="I34" s="66">
        <v>2574</v>
      </c>
      <c r="J34" s="66">
        <v>4572</v>
      </c>
      <c r="K34" s="66">
        <v>3857</v>
      </c>
      <c r="L34" s="66">
        <v>1971</v>
      </c>
      <c r="M34" s="66">
        <v>2350</v>
      </c>
      <c r="N34" s="66">
        <v>1845</v>
      </c>
      <c r="O34" s="165">
        <f t="shared" si="0"/>
        <v>32486</v>
      </c>
    </row>
    <row r="35" spans="1:15" s="18" customFormat="1" ht="56.25">
      <c r="A35" s="104" t="s">
        <v>42</v>
      </c>
      <c r="B35" s="104" t="s">
        <v>75</v>
      </c>
      <c r="C35" s="66">
        <v>1440</v>
      </c>
      <c r="D35" s="66">
        <v>1714</v>
      </c>
      <c r="E35" s="66">
        <v>1918</v>
      </c>
      <c r="F35" s="66">
        <v>3182</v>
      </c>
      <c r="G35" s="66">
        <v>2491</v>
      </c>
      <c r="H35" s="66">
        <v>2370</v>
      </c>
      <c r="I35" s="66">
        <v>3231</v>
      </c>
      <c r="J35" s="66">
        <v>5046</v>
      </c>
      <c r="K35" s="66">
        <v>3969</v>
      </c>
      <c r="L35" s="66">
        <v>2404</v>
      </c>
      <c r="M35" s="66">
        <v>2813</v>
      </c>
      <c r="N35" s="66">
        <v>1873</v>
      </c>
      <c r="O35" s="165">
        <f t="shared" si="0"/>
        <v>32451</v>
      </c>
    </row>
    <row r="36" spans="1:15" s="18" customFormat="1" ht="33.75">
      <c r="A36" s="104" t="s">
        <v>42</v>
      </c>
      <c r="B36" s="104" t="s">
        <v>340</v>
      </c>
      <c r="C36" s="66">
        <v>1568</v>
      </c>
      <c r="D36" s="66">
        <v>48</v>
      </c>
      <c r="E36" s="66">
        <v>2341</v>
      </c>
      <c r="F36" s="66">
        <v>2172</v>
      </c>
      <c r="G36" s="66">
        <v>2540</v>
      </c>
      <c r="H36" s="66">
        <v>2795</v>
      </c>
      <c r="I36" s="66">
        <v>3465</v>
      </c>
      <c r="J36" s="66">
        <v>3189</v>
      </c>
      <c r="K36" s="66">
        <v>3013</v>
      </c>
      <c r="L36" s="66">
        <v>3010</v>
      </c>
      <c r="M36" s="66">
        <v>2812</v>
      </c>
      <c r="N36" s="66">
        <v>2832</v>
      </c>
      <c r="O36" s="165">
        <f t="shared" si="0"/>
        <v>29785</v>
      </c>
    </row>
    <row r="37" spans="1:15" s="18" customFormat="1" ht="67.5">
      <c r="A37" s="104" t="s">
        <v>42</v>
      </c>
      <c r="B37" s="104" t="s">
        <v>87</v>
      </c>
      <c r="C37" s="66">
        <v>3026</v>
      </c>
      <c r="D37" s="66">
        <v>67</v>
      </c>
      <c r="E37" s="66">
        <v>1695</v>
      </c>
      <c r="F37" s="66">
        <v>2381</v>
      </c>
      <c r="G37" s="66">
        <v>1852</v>
      </c>
      <c r="H37" s="66">
        <v>1685</v>
      </c>
      <c r="I37" s="66">
        <v>2841</v>
      </c>
      <c r="J37" s="66">
        <v>5055</v>
      </c>
      <c r="K37" s="66">
        <v>4099</v>
      </c>
      <c r="L37" s="66">
        <v>2032</v>
      </c>
      <c r="M37" s="66">
        <v>2760</v>
      </c>
      <c r="N37" s="66">
        <v>2147</v>
      </c>
      <c r="O37" s="165">
        <f aca="true" t="shared" si="1" ref="O37:O68">SUM(C37:N37)</f>
        <v>29640</v>
      </c>
    </row>
    <row r="38" spans="1:15" s="18" customFormat="1" ht="67.5">
      <c r="A38" s="104" t="s">
        <v>45</v>
      </c>
      <c r="B38" s="104" t="s">
        <v>78</v>
      </c>
      <c r="C38" s="66">
        <v>2668</v>
      </c>
      <c r="D38" s="66">
        <v>0</v>
      </c>
      <c r="E38" s="66">
        <v>2571</v>
      </c>
      <c r="F38" s="66">
        <v>2976</v>
      </c>
      <c r="G38" s="66">
        <v>2141</v>
      </c>
      <c r="H38" s="66">
        <v>1803</v>
      </c>
      <c r="I38" s="66">
        <v>3582</v>
      </c>
      <c r="J38" s="66">
        <v>3905</v>
      </c>
      <c r="K38" s="66">
        <v>3625</v>
      </c>
      <c r="L38" s="66">
        <v>1879</v>
      </c>
      <c r="M38" s="66">
        <v>3010</v>
      </c>
      <c r="N38" s="66">
        <v>1139</v>
      </c>
      <c r="O38" s="165">
        <f t="shared" si="1"/>
        <v>29299</v>
      </c>
    </row>
    <row r="39" spans="1:15" s="18" customFormat="1" ht="33.75">
      <c r="A39" s="104" t="s">
        <v>42</v>
      </c>
      <c r="B39" s="104" t="s">
        <v>89</v>
      </c>
      <c r="C39" s="66">
        <v>1766</v>
      </c>
      <c r="D39" s="66">
        <v>2641</v>
      </c>
      <c r="E39" s="66">
        <v>1798</v>
      </c>
      <c r="F39" s="66">
        <v>2133</v>
      </c>
      <c r="G39" s="66">
        <v>2011</v>
      </c>
      <c r="H39" s="66">
        <v>2466</v>
      </c>
      <c r="I39" s="66">
        <v>3074</v>
      </c>
      <c r="J39" s="66">
        <v>3637</v>
      </c>
      <c r="K39" s="66">
        <v>3164</v>
      </c>
      <c r="L39" s="66">
        <v>1970</v>
      </c>
      <c r="M39" s="66">
        <v>1878</v>
      </c>
      <c r="N39" s="66">
        <v>1918</v>
      </c>
      <c r="O39" s="165">
        <f t="shared" si="1"/>
        <v>28456</v>
      </c>
    </row>
    <row r="40" spans="1:15" s="18" customFormat="1" ht="67.5">
      <c r="A40" s="104" t="s">
        <v>45</v>
      </c>
      <c r="B40" s="104" t="s">
        <v>79</v>
      </c>
      <c r="C40" s="66">
        <v>2608</v>
      </c>
      <c r="D40" s="66">
        <v>0</v>
      </c>
      <c r="E40" s="66">
        <v>1650</v>
      </c>
      <c r="F40" s="66">
        <v>3015</v>
      </c>
      <c r="G40" s="66">
        <v>1769</v>
      </c>
      <c r="H40" s="66">
        <v>1739</v>
      </c>
      <c r="I40" s="66">
        <v>3049</v>
      </c>
      <c r="J40" s="66">
        <v>4164</v>
      </c>
      <c r="K40" s="66">
        <v>4573</v>
      </c>
      <c r="L40" s="66">
        <v>1585</v>
      </c>
      <c r="M40" s="66">
        <v>2346</v>
      </c>
      <c r="N40" s="66">
        <v>1747</v>
      </c>
      <c r="O40" s="165">
        <f t="shared" si="1"/>
        <v>28245</v>
      </c>
    </row>
    <row r="41" spans="1:15" s="18" customFormat="1" ht="45">
      <c r="A41" s="104" t="s">
        <v>42</v>
      </c>
      <c r="B41" s="104" t="s">
        <v>77</v>
      </c>
      <c r="C41" s="66">
        <v>2141</v>
      </c>
      <c r="D41" s="66">
        <v>125</v>
      </c>
      <c r="E41" s="66">
        <v>1537</v>
      </c>
      <c r="F41" s="66">
        <v>1778</v>
      </c>
      <c r="G41" s="66">
        <v>2022</v>
      </c>
      <c r="H41" s="66">
        <v>2696</v>
      </c>
      <c r="I41" s="66">
        <v>3212</v>
      </c>
      <c r="J41" s="66">
        <v>4620</v>
      </c>
      <c r="K41" s="66">
        <v>3656</v>
      </c>
      <c r="L41" s="66">
        <v>2428</v>
      </c>
      <c r="M41" s="66">
        <v>1969</v>
      </c>
      <c r="N41" s="66">
        <v>1969</v>
      </c>
      <c r="O41" s="165">
        <f t="shared" si="1"/>
        <v>28153</v>
      </c>
    </row>
    <row r="42" spans="1:15" s="18" customFormat="1" ht="45">
      <c r="A42" s="104" t="s">
        <v>25</v>
      </c>
      <c r="B42" s="104" t="s">
        <v>102</v>
      </c>
      <c r="C42" s="66">
        <v>3378</v>
      </c>
      <c r="D42" s="66">
        <v>0</v>
      </c>
      <c r="E42" s="66">
        <v>2928</v>
      </c>
      <c r="F42" s="66">
        <v>2515</v>
      </c>
      <c r="G42" s="66">
        <v>1873</v>
      </c>
      <c r="H42" s="66">
        <v>2072</v>
      </c>
      <c r="I42" s="66">
        <v>2434</v>
      </c>
      <c r="J42" s="66">
        <v>3479</v>
      </c>
      <c r="K42" s="66">
        <v>2592</v>
      </c>
      <c r="L42" s="66">
        <v>2278</v>
      </c>
      <c r="M42" s="66">
        <v>1890</v>
      </c>
      <c r="N42" s="66">
        <v>2368</v>
      </c>
      <c r="O42" s="165">
        <f t="shared" si="1"/>
        <v>27807</v>
      </c>
    </row>
    <row r="43" spans="1:15" s="18" customFormat="1" ht="67.5">
      <c r="A43" s="104" t="s">
        <v>57</v>
      </c>
      <c r="B43" s="104" t="s">
        <v>78</v>
      </c>
      <c r="C43" s="66">
        <v>1772</v>
      </c>
      <c r="D43" s="66">
        <v>4</v>
      </c>
      <c r="E43" s="66">
        <v>1436</v>
      </c>
      <c r="F43" s="66">
        <v>2388</v>
      </c>
      <c r="G43" s="66">
        <v>1895</v>
      </c>
      <c r="H43" s="66">
        <v>1698</v>
      </c>
      <c r="I43" s="66">
        <v>2730</v>
      </c>
      <c r="J43" s="66">
        <v>3666</v>
      </c>
      <c r="K43" s="66">
        <v>3430</v>
      </c>
      <c r="L43" s="66">
        <v>1956</v>
      </c>
      <c r="M43" s="66">
        <v>3554</v>
      </c>
      <c r="N43" s="66">
        <v>2373</v>
      </c>
      <c r="O43" s="165">
        <f t="shared" si="1"/>
        <v>26902</v>
      </c>
    </row>
    <row r="44" spans="1:15" s="18" customFormat="1" ht="33.75">
      <c r="A44" s="104" t="s">
        <v>41</v>
      </c>
      <c r="B44" s="104" t="s">
        <v>82</v>
      </c>
      <c r="C44" s="66">
        <v>1545</v>
      </c>
      <c r="D44" s="66">
        <v>860</v>
      </c>
      <c r="E44" s="66">
        <v>1239</v>
      </c>
      <c r="F44" s="66">
        <v>1416</v>
      </c>
      <c r="G44" s="66">
        <v>1349</v>
      </c>
      <c r="H44" s="66">
        <v>1774</v>
      </c>
      <c r="I44" s="66">
        <v>3860</v>
      </c>
      <c r="J44" s="66">
        <v>6204</v>
      </c>
      <c r="K44" s="66">
        <v>3166</v>
      </c>
      <c r="L44" s="66">
        <v>1771</v>
      </c>
      <c r="M44" s="66">
        <v>1228</v>
      </c>
      <c r="N44" s="66">
        <v>908</v>
      </c>
      <c r="O44" s="165">
        <f t="shared" si="1"/>
        <v>25320</v>
      </c>
    </row>
    <row r="45" spans="1:15" s="18" customFormat="1" ht="45">
      <c r="A45" s="104" t="s">
        <v>42</v>
      </c>
      <c r="B45" s="104" t="s">
        <v>90</v>
      </c>
      <c r="C45" s="66">
        <v>2582</v>
      </c>
      <c r="D45" s="66">
        <v>816</v>
      </c>
      <c r="E45" s="66">
        <v>1940</v>
      </c>
      <c r="F45" s="66">
        <v>2102</v>
      </c>
      <c r="G45" s="66">
        <v>1753</v>
      </c>
      <c r="H45" s="66">
        <v>1368</v>
      </c>
      <c r="I45" s="66">
        <v>2008</v>
      </c>
      <c r="J45" s="66">
        <v>2951</v>
      </c>
      <c r="K45" s="66">
        <v>3221</v>
      </c>
      <c r="L45" s="66">
        <v>1605</v>
      </c>
      <c r="M45" s="66">
        <v>1566</v>
      </c>
      <c r="N45" s="66">
        <v>1460</v>
      </c>
      <c r="O45" s="165">
        <f t="shared" si="1"/>
        <v>23372</v>
      </c>
    </row>
    <row r="46" spans="1:15" s="18" customFormat="1" ht="33.75">
      <c r="A46" s="104" t="s">
        <v>53</v>
      </c>
      <c r="B46" s="104" t="s">
        <v>95</v>
      </c>
      <c r="C46" s="66">
        <v>1636</v>
      </c>
      <c r="D46" s="66">
        <v>0</v>
      </c>
      <c r="E46" s="66">
        <v>1078</v>
      </c>
      <c r="F46" s="66">
        <v>1534</v>
      </c>
      <c r="G46" s="66">
        <v>1128</v>
      </c>
      <c r="H46" s="66">
        <v>1531</v>
      </c>
      <c r="I46" s="66">
        <v>3003</v>
      </c>
      <c r="J46" s="66">
        <v>3888</v>
      </c>
      <c r="K46" s="66">
        <v>3270</v>
      </c>
      <c r="L46" s="66">
        <v>2478</v>
      </c>
      <c r="M46" s="66">
        <v>1712</v>
      </c>
      <c r="N46" s="66">
        <v>1591</v>
      </c>
      <c r="O46" s="165">
        <f t="shared" si="1"/>
        <v>22849</v>
      </c>
    </row>
    <row r="47" spans="1:15" s="18" customFormat="1" ht="45">
      <c r="A47" s="104" t="s">
        <v>42</v>
      </c>
      <c r="B47" s="104" t="s">
        <v>81</v>
      </c>
      <c r="C47" s="66">
        <v>784</v>
      </c>
      <c r="D47" s="66">
        <v>2331</v>
      </c>
      <c r="E47" s="66">
        <v>525</v>
      </c>
      <c r="F47" s="66">
        <v>1202</v>
      </c>
      <c r="G47" s="66">
        <v>916</v>
      </c>
      <c r="H47" s="66">
        <v>1447</v>
      </c>
      <c r="I47" s="66">
        <v>2988</v>
      </c>
      <c r="J47" s="66">
        <v>4287</v>
      </c>
      <c r="K47" s="66">
        <v>2324</v>
      </c>
      <c r="L47" s="66">
        <v>878</v>
      </c>
      <c r="M47" s="66">
        <v>953</v>
      </c>
      <c r="N47" s="66">
        <v>808</v>
      </c>
      <c r="O47" s="165">
        <f t="shared" si="1"/>
        <v>19443</v>
      </c>
    </row>
    <row r="48" spans="1:15" s="18" customFormat="1" ht="45">
      <c r="A48" s="104" t="s">
        <v>40</v>
      </c>
      <c r="B48" s="104" t="s">
        <v>71</v>
      </c>
      <c r="C48" s="66">
        <v>1619</v>
      </c>
      <c r="D48" s="66">
        <v>3084</v>
      </c>
      <c r="E48" s="66">
        <v>526</v>
      </c>
      <c r="F48" s="66">
        <v>1011</v>
      </c>
      <c r="G48" s="66">
        <v>753</v>
      </c>
      <c r="H48" s="66">
        <v>926</v>
      </c>
      <c r="I48" s="66">
        <v>1738</v>
      </c>
      <c r="J48" s="66">
        <v>2728</v>
      </c>
      <c r="K48" s="66">
        <v>1593</v>
      </c>
      <c r="L48" s="66">
        <v>1018</v>
      </c>
      <c r="M48" s="66">
        <v>1186</v>
      </c>
      <c r="N48" s="66">
        <v>943</v>
      </c>
      <c r="O48" s="165">
        <f t="shared" si="1"/>
        <v>17125</v>
      </c>
    </row>
    <row r="49" spans="1:15" s="18" customFormat="1" ht="45">
      <c r="A49" s="104" t="s">
        <v>34</v>
      </c>
      <c r="B49" s="104" t="s">
        <v>94</v>
      </c>
      <c r="C49" s="66">
        <v>1135</v>
      </c>
      <c r="D49" s="66">
        <v>0</v>
      </c>
      <c r="E49" s="66">
        <v>1187</v>
      </c>
      <c r="F49" s="66">
        <v>1330</v>
      </c>
      <c r="G49" s="66">
        <v>975</v>
      </c>
      <c r="H49" s="66">
        <v>831</v>
      </c>
      <c r="I49" s="66">
        <v>1526</v>
      </c>
      <c r="J49" s="66">
        <v>1838</v>
      </c>
      <c r="K49" s="66">
        <v>1598</v>
      </c>
      <c r="L49" s="66">
        <v>1542</v>
      </c>
      <c r="M49" s="66">
        <v>1538</v>
      </c>
      <c r="N49" s="66">
        <v>1808</v>
      </c>
      <c r="O49" s="165">
        <f t="shared" si="1"/>
        <v>15308</v>
      </c>
    </row>
    <row r="50" spans="1:15" s="18" customFormat="1" ht="67.5">
      <c r="A50" s="104" t="s">
        <v>42</v>
      </c>
      <c r="B50" s="104" t="s">
        <v>98</v>
      </c>
      <c r="C50" s="66">
        <v>627</v>
      </c>
      <c r="D50" s="66">
        <v>1365</v>
      </c>
      <c r="E50" s="66">
        <v>594</v>
      </c>
      <c r="F50" s="66">
        <v>1341</v>
      </c>
      <c r="G50" s="66">
        <v>887</v>
      </c>
      <c r="H50" s="66">
        <v>1201</v>
      </c>
      <c r="I50" s="66">
        <v>2245</v>
      </c>
      <c r="J50" s="66">
        <v>2627</v>
      </c>
      <c r="K50" s="66">
        <v>1651</v>
      </c>
      <c r="L50" s="66">
        <v>862</v>
      </c>
      <c r="M50" s="66">
        <v>941</v>
      </c>
      <c r="N50" s="66">
        <v>726</v>
      </c>
      <c r="O50" s="165">
        <f t="shared" si="1"/>
        <v>15067</v>
      </c>
    </row>
    <row r="51" spans="1:15" s="18" customFormat="1" ht="33.75">
      <c r="A51" s="104" t="s">
        <v>42</v>
      </c>
      <c r="B51" s="104" t="s">
        <v>312</v>
      </c>
      <c r="C51" s="66">
        <v>1181</v>
      </c>
      <c r="D51" s="66">
        <v>0</v>
      </c>
      <c r="E51" s="66">
        <v>1200</v>
      </c>
      <c r="F51" s="66">
        <v>1518</v>
      </c>
      <c r="G51" s="66">
        <v>1051</v>
      </c>
      <c r="H51" s="66">
        <v>1294</v>
      </c>
      <c r="I51" s="66">
        <v>1549</v>
      </c>
      <c r="J51" s="66">
        <v>1821</v>
      </c>
      <c r="K51" s="66">
        <v>2083</v>
      </c>
      <c r="L51" s="66">
        <v>1314</v>
      </c>
      <c r="M51" s="66">
        <v>1249</v>
      </c>
      <c r="N51" s="66">
        <v>784</v>
      </c>
      <c r="O51" s="165">
        <f t="shared" si="1"/>
        <v>15044</v>
      </c>
    </row>
    <row r="52" spans="1:15" s="18" customFormat="1" ht="45">
      <c r="A52" s="104" t="s">
        <v>9</v>
      </c>
      <c r="B52" s="104" t="s">
        <v>93</v>
      </c>
      <c r="C52" s="66">
        <v>1780</v>
      </c>
      <c r="D52" s="66">
        <v>0</v>
      </c>
      <c r="E52" s="66">
        <v>1071</v>
      </c>
      <c r="F52" s="66">
        <v>1408</v>
      </c>
      <c r="G52" s="66">
        <v>780</v>
      </c>
      <c r="H52" s="66">
        <v>815</v>
      </c>
      <c r="I52" s="66">
        <v>1624</v>
      </c>
      <c r="J52" s="66">
        <v>1794</v>
      </c>
      <c r="K52" s="66">
        <v>1815</v>
      </c>
      <c r="L52" s="66">
        <v>751</v>
      </c>
      <c r="M52" s="66">
        <v>1388</v>
      </c>
      <c r="N52" s="66">
        <v>1170</v>
      </c>
      <c r="O52" s="165">
        <f t="shared" si="1"/>
        <v>14396</v>
      </c>
    </row>
    <row r="53" spans="1:15" s="18" customFormat="1" ht="45">
      <c r="A53" s="104" t="s">
        <v>33</v>
      </c>
      <c r="B53" s="104" t="s">
        <v>104</v>
      </c>
      <c r="C53" s="66">
        <v>607</v>
      </c>
      <c r="D53" s="66">
        <v>154</v>
      </c>
      <c r="E53" s="66">
        <v>2016</v>
      </c>
      <c r="F53" s="66">
        <v>2692</v>
      </c>
      <c r="G53" s="66">
        <v>920</v>
      </c>
      <c r="H53" s="66">
        <v>1332</v>
      </c>
      <c r="I53" s="66">
        <v>1080</v>
      </c>
      <c r="J53" s="66">
        <v>1072</v>
      </c>
      <c r="K53" s="66">
        <v>1418</v>
      </c>
      <c r="L53" s="66">
        <v>940</v>
      </c>
      <c r="M53" s="66">
        <v>1070</v>
      </c>
      <c r="N53" s="66">
        <v>1006</v>
      </c>
      <c r="O53" s="165">
        <f t="shared" si="1"/>
        <v>14307</v>
      </c>
    </row>
    <row r="54" spans="1:15" s="18" customFormat="1" ht="45">
      <c r="A54" s="104" t="s">
        <v>2</v>
      </c>
      <c r="B54" s="104" t="s">
        <v>83</v>
      </c>
      <c r="C54" s="66">
        <v>735</v>
      </c>
      <c r="D54" s="66">
        <v>4239</v>
      </c>
      <c r="E54" s="66">
        <v>573</v>
      </c>
      <c r="F54" s="66">
        <v>604</v>
      </c>
      <c r="G54" s="66">
        <v>877</v>
      </c>
      <c r="H54" s="66">
        <v>1087</v>
      </c>
      <c r="I54" s="66">
        <v>1343</v>
      </c>
      <c r="J54" s="66">
        <v>1376</v>
      </c>
      <c r="K54" s="66">
        <v>1052</v>
      </c>
      <c r="L54" s="66">
        <v>819</v>
      </c>
      <c r="M54" s="66">
        <v>733</v>
      </c>
      <c r="N54" s="66">
        <v>495</v>
      </c>
      <c r="O54" s="165">
        <f t="shared" si="1"/>
        <v>13933</v>
      </c>
    </row>
    <row r="55" spans="1:15" s="18" customFormat="1" ht="45">
      <c r="A55" s="104" t="s">
        <v>42</v>
      </c>
      <c r="B55" s="104" t="s">
        <v>99</v>
      </c>
      <c r="C55" s="66">
        <v>0</v>
      </c>
      <c r="D55" s="66">
        <v>0</v>
      </c>
      <c r="E55" s="66">
        <v>0</v>
      </c>
      <c r="F55" s="66">
        <v>0</v>
      </c>
      <c r="G55" s="66">
        <v>1046</v>
      </c>
      <c r="H55" s="66">
        <v>1492</v>
      </c>
      <c r="I55" s="66">
        <v>2393</v>
      </c>
      <c r="J55" s="66">
        <v>1877</v>
      </c>
      <c r="K55" s="66">
        <v>1961</v>
      </c>
      <c r="L55" s="66">
        <v>1937</v>
      </c>
      <c r="M55" s="66">
        <v>1750</v>
      </c>
      <c r="N55" s="66">
        <v>1415</v>
      </c>
      <c r="O55" s="165">
        <f t="shared" si="1"/>
        <v>13871</v>
      </c>
    </row>
    <row r="56" spans="1:15" s="18" customFormat="1" ht="56.25">
      <c r="A56" s="104" t="s">
        <v>381</v>
      </c>
      <c r="B56" s="104" t="s">
        <v>315</v>
      </c>
      <c r="C56" s="66">
        <v>0</v>
      </c>
      <c r="D56" s="66">
        <v>0</v>
      </c>
      <c r="E56" s="66">
        <v>442</v>
      </c>
      <c r="F56" s="66">
        <v>1021</v>
      </c>
      <c r="G56" s="66">
        <v>753</v>
      </c>
      <c r="H56" s="66">
        <v>966</v>
      </c>
      <c r="I56" s="66">
        <v>1001</v>
      </c>
      <c r="J56" s="66">
        <v>2209</v>
      </c>
      <c r="K56" s="66">
        <v>1105</v>
      </c>
      <c r="L56" s="66">
        <v>1153</v>
      </c>
      <c r="M56" s="66">
        <v>582</v>
      </c>
      <c r="N56" s="66">
        <v>772</v>
      </c>
      <c r="O56" s="165">
        <f t="shared" si="1"/>
        <v>10004</v>
      </c>
    </row>
    <row r="57" spans="1:15" s="18" customFormat="1" ht="33.75">
      <c r="A57" s="104" t="s">
        <v>62</v>
      </c>
      <c r="B57" s="104" t="s">
        <v>100</v>
      </c>
      <c r="C57" s="66">
        <v>1147</v>
      </c>
      <c r="D57" s="66">
        <v>0</v>
      </c>
      <c r="E57" s="66">
        <v>518</v>
      </c>
      <c r="F57" s="66">
        <v>739</v>
      </c>
      <c r="G57" s="66">
        <v>559</v>
      </c>
      <c r="H57" s="66">
        <v>669</v>
      </c>
      <c r="I57" s="66">
        <v>1544</v>
      </c>
      <c r="J57" s="66">
        <v>1405</v>
      </c>
      <c r="K57" s="66">
        <v>941</v>
      </c>
      <c r="L57" s="66">
        <v>745</v>
      </c>
      <c r="M57" s="66">
        <v>602</v>
      </c>
      <c r="N57" s="66">
        <v>785</v>
      </c>
      <c r="O57" s="165">
        <f t="shared" si="1"/>
        <v>9654</v>
      </c>
    </row>
    <row r="58" spans="1:15" s="18" customFormat="1" ht="45">
      <c r="A58" s="104" t="s">
        <v>68</v>
      </c>
      <c r="B58" s="104" t="s">
        <v>86</v>
      </c>
      <c r="C58" s="66">
        <v>206</v>
      </c>
      <c r="D58" s="66">
        <v>638</v>
      </c>
      <c r="E58" s="66">
        <v>294</v>
      </c>
      <c r="F58" s="66">
        <v>555</v>
      </c>
      <c r="G58" s="66">
        <v>692</v>
      </c>
      <c r="H58" s="66">
        <v>1056</v>
      </c>
      <c r="I58" s="66">
        <v>1242</v>
      </c>
      <c r="J58" s="66">
        <v>953</v>
      </c>
      <c r="K58" s="66">
        <v>742</v>
      </c>
      <c r="L58" s="66">
        <v>1199</v>
      </c>
      <c r="M58" s="66">
        <v>488</v>
      </c>
      <c r="N58" s="66">
        <v>661</v>
      </c>
      <c r="O58" s="165">
        <f t="shared" si="1"/>
        <v>8726</v>
      </c>
    </row>
    <row r="59" spans="1:15" s="18" customFormat="1" ht="15">
      <c r="A59" s="104" t="s">
        <v>49</v>
      </c>
      <c r="B59" s="104" t="s">
        <v>361</v>
      </c>
      <c r="C59" s="66">
        <v>685</v>
      </c>
      <c r="D59" s="66">
        <v>9</v>
      </c>
      <c r="E59" s="66">
        <v>627</v>
      </c>
      <c r="F59" s="66">
        <v>606</v>
      </c>
      <c r="G59" s="66">
        <v>742</v>
      </c>
      <c r="H59" s="66">
        <v>676</v>
      </c>
      <c r="I59" s="66">
        <v>829</v>
      </c>
      <c r="J59" s="66">
        <v>1146</v>
      </c>
      <c r="K59" s="66">
        <v>936</v>
      </c>
      <c r="L59" s="66">
        <v>671</v>
      </c>
      <c r="M59" s="66">
        <v>585</v>
      </c>
      <c r="N59" s="66">
        <v>595</v>
      </c>
      <c r="O59" s="165">
        <f t="shared" si="1"/>
        <v>8107</v>
      </c>
    </row>
    <row r="60" spans="1:15" s="18" customFormat="1" ht="33.75">
      <c r="A60" s="104" t="s">
        <v>67</v>
      </c>
      <c r="B60" s="104" t="s">
        <v>316</v>
      </c>
      <c r="C60" s="66">
        <v>731</v>
      </c>
      <c r="D60" s="66">
        <v>6851</v>
      </c>
      <c r="E60" s="66">
        <v>0</v>
      </c>
      <c r="F60" s="66">
        <v>0</v>
      </c>
      <c r="G60" s="66">
        <v>0</v>
      </c>
      <c r="H60" s="66">
        <v>0</v>
      </c>
      <c r="I60" s="66">
        <v>0</v>
      </c>
      <c r="J60" s="66">
        <v>0</v>
      </c>
      <c r="K60" s="66">
        <v>0</v>
      </c>
      <c r="L60" s="66">
        <v>0</v>
      </c>
      <c r="M60" s="66">
        <v>0</v>
      </c>
      <c r="N60" s="66">
        <v>0</v>
      </c>
      <c r="O60" s="165">
        <f t="shared" si="1"/>
        <v>7582</v>
      </c>
    </row>
    <row r="61" spans="1:15" s="18" customFormat="1" ht="45">
      <c r="A61" s="104" t="s">
        <v>42</v>
      </c>
      <c r="B61" s="104" t="s">
        <v>332</v>
      </c>
      <c r="C61" s="66">
        <v>0</v>
      </c>
      <c r="D61" s="66">
        <v>0</v>
      </c>
      <c r="E61" s="66">
        <v>0</v>
      </c>
      <c r="F61" s="66">
        <v>0</v>
      </c>
      <c r="G61" s="66">
        <v>0</v>
      </c>
      <c r="H61" s="66">
        <v>0</v>
      </c>
      <c r="I61" s="66">
        <v>897</v>
      </c>
      <c r="J61" s="66">
        <v>1837</v>
      </c>
      <c r="K61" s="66">
        <v>1451</v>
      </c>
      <c r="L61" s="66">
        <v>937</v>
      </c>
      <c r="M61" s="66">
        <v>1261</v>
      </c>
      <c r="N61" s="66">
        <v>884</v>
      </c>
      <c r="O61" s="165">
        <f t="shared" si="1"/>
        <v>7267</v>
      </c>
    </row>
    <row r="62" spans="1:15" s="18" customFormat="1" ht="45">
      <c r="A62" s="104" t="s">
        <v>3</v>
      </c>
      <c r="B62" s="104" t="s">
        <v>91</v>
      </c>
      <c r="C62" s="66">
        <v>734</v>
      </c>
      <c r="D62" s="66">
        <v>16</v>
      </c>
      <c r="E62" s="66">
        <v>502</v>
      </c>
      <c r="F62" s="66">
        <v>643</v>
      </c>
      <c r="G62" s="66">
        <v>659</v>
      </c>
      <c r="H62" s="66">
        <v>446</v>
      </c>
      <c r="I62" s="66">
        <v>739</v>
      </c>
      <c r="J62" s="66">
        <v>944</v>
      </c>
      <c r="K62" s="66">
        <v>729</v>
      </c>
      <c r="L62" s="66">
        <v>475</v>
      </c>
      <c r="M62" s="66">
        <v>477</v>
      </c>
      <c r="N62" s="66">
        <v>372</v>
      </c>
      <c r="O62" s="165">
        <f t="shared" si="1"/>
        <v>6736</v>
      </c>
    </row>
    <row r="63" spans="1:15" s="18" customFormat="1" ht="45">
      <c r="A63" s="104" t="s">
        <v>319</v>
      </c>
      <c r="B63" s="104" t="s">
        <v>320</v>
      </c>
      <c r="C63" s="66">
        <v>0</v>
      </c>
      <c r="D63" s="66">
        <v>0</v>
      </c>
      <c r="E63" s="66">
        <v>0</v>
      </c>
      <c r="F63" s="66">
        <v>0</v>
      </c>
      <c r="G63" s="66">
        <v>0</v>
      </c>
      <c r="H63" s="66">
        <v>0</v>
      </c>
      <c r="I63" s="66">
        <v>0</v>
      </c>
      <c r="J63" s="66">
        <v>0</v>
      </c>
      <c r="K63" s="66">
        <v>1399</v>
      </c>
      <c r="L63" s="66">
        <v>1121</v>
      </c>
      <c r="M63" s="66">
        <v>2002</v>
      </c>
      <c r="N63" s="66">
        <v>1903</v>
      </c>
      <c r="O63" s="165">
        <f t="shared" si="1"/>
        <v>6425</v>
      </c>
    </row>
    <row r="64" spans="1:15" s="18" customFormat="1" ht="56.25">
      <c r="A64" s="104" t="s">
        <v>61</v>
      </c>
      <c r="B64" s="104" t="s">
        <v>103</v>
      </c>
      <c r="C64" s="66">
        <v>399</v>
      </c>
      <c r="D64" s="66">
        <v>0</v>
      </c>
      <c r="E64" s="66">
        <v>0</v>
      </c>
      <c r="F64" s="66">
        <v>336</v>
      </c>
      <c r="G64" s="66">
        <v>326</v>
      </c>
      <c r="H64" s="66">
        <v>382</v>
      </c>
      <c r="I64" s="66">
        <v>848</v>
      </c>
      <c r="J64" s="66">
        <v>1679</v>
      </c>
      <c r="K64" s="66">
        <v>931</v>
      </c>
      <c r="L64" s="66">
        <v>382</v>
      </c>
      <c r="M64" s="66">
        <v>390</v>
      </c>
      <c r="N64" s="66">
        <v>348</v>
      </c>
      <c r="O64" s="165">
        <f t="shared" si="1"/>
        <v>6021</v>
      </c>
    </row>
    <row r="65" spans="1:15" s="18" customFormat="1" ht="33.75">
      <c r="A65" s="104" t="s">
        <v>42</v>
      </c>
      <c r="B65" s="104" t="s">
        <v>324</v>
      </c>
      <c r="C65" s="66">
        <v>0</v>
      </c>
      <c r="D65" s="66">
        <v>0</v>
      </c>
      <c r="E65" s="66">
        <v>0</v>
      </c>
      <c r="F65" s="66">
        <v>0</v>
      </c>
      <c r="G65" s="66">
        <v>0</v>
      </c>
      <c r="H65" s="66">
        <v>314</v>
      </c>
      <c r="I65" s="66">
        <v>1377</v>
      </c>
      <c r="J65" s="66">
        <v>3117</v>
      </c>
      <c r="K65" s="66">
        <v>1129</v>
      </c>
      <c r="L65" s="66">
        <v>0</v>
      </c>
      <c r="M65" s="66">
        <v>0</v>
      </c>
      <c r="N65" s="66">
        <v>0</v>
      </c>
      <c r="O65" s="165">
        <f t="shared" si="1"/>
        <v>5937</v>
      </c>
    </row>
    <row r="66" spans="1:15" s="18" customFormat="1" ht="67.5">
      <c r="A66" s="104" t="s">
        <v>68</v>
      </c>
      <c r="B66" s="104" t="s">
        <v>74</v>
      </c>
      <c r="C66" s="66">
        <v>692</v>
      </c>
      <c r="D66" s="66">
        <v>1</v>
      </c>
      <c r="E66" s="66">
        <v>720</v>
      </c>
      <c r="F66" s="66">
        <v>337</v>
      </c>
      <c r="G66" s="66">
        <v>127</v>
      </c>
      <c r="H66" s="66">
        <v>674</v>
      </c>
      <c r="I66" s="66">
        <v>662</v>
      </c>
      <c r="J66" s="66">
        <v>798</v>
      </c>
      <c r="K66" s="66">
        <v>436</v>
      </c>
      <c r="L66" s="66">
        <v>338</v>
      </c>
      <c r="M66" s="66">
        <v>558</v>
      </c>
      <c r="N66" s="66">
        <v>422</v>
      </c>
      <c r="O66" s="165">
        <f t="shared" si="1"/>
        <v>5765</v>
      </c>
    </row>
    <row r="67" spans="1:15" s="18" customFormat="1" ht="22.5">
      <c r="A67" s="104" t="s">
        <v>34</v>
      </c>
      <c r="B67" s="104" t="s">
        <v>316</v>
      </c>
      <c r="C67" s="66">
        <v>0</v>
      </c>
      <c r="D67" s="66">
        <v>0</v>
      </c>
      <c r="E67" s="66">
        <v>0</v>
      </c>
      <c r="F67" s="66">
        <v>0</v>
      </c>
      <c r="G67" s="66">
        <v>507</v>
      </c>
      <c r="H67" s="66">
        <v>501</v>
      </c>
      <c r="I67" s="66">
        <v>868</v>
      </c>
      <c r="J67" s="66">
        <v>661</v>
      </c>
      <c r="K67" s="66">
        <v>854</v>
      </c>
      <c r="L67" s="66">
        <v>492</v>
      </c>
      <c r="M67" s="66">
        <v>916</v>
      </c>
      <c r="N67" s="66">
        <v>809</v>
      </c>
      <c r="O67" s="165">
        <f t="shared" si="1"/>
        <v>5608</v>
      </c>
    </row>
    <row r="68" spans="1:15" s="18" customFormat="1" ht="33.75">
      <c r="A68" s="104" t="s">
        <v>42</v>
      </c>
      <c r="B68" s="104" t="s">
        <v>326</v>
      </c>
      <c r="C68" s="66">
        <v>0</v>
      </c>
      <c r="D68" s="66">
        <v>0</v>
      </c>
      <c r="E68" s="66">
        <v>0</v>
      </c>
      <c r="F68" s="66">
        <v>0</v>
      </c>
      <c r="G68" s="66">
        <v>0</v>
      </c>
      <c r="H68" s="66">
        <v>251</v>
      </c>
      <c r="I68" s="66">
        <v>2480</v>
      </c>
      <c r="J68" s="66">
        <v>2874</v>
      </c>
      <c r="K68" s="66">
        <v>0</v>
      </c>
      <c r="L68" s="66">
        <v>0</v>
      </c>
      <c r="M68" s="66">
        <v>0</v>
      </c>
      <c r="N68" s="66">
        <v>0</v>
      </c>
      <c r="O68" s="165">
        <f t="shared" si="1"/>
        <v>5605</v>
      </c>
    </row>
    <row r="69" spans="1:15" s="18" customFormat="1" ht="15">
      <c r="A69" s="104" t="s">
        <v>49</v>
      </c>
      <c r="B69" s="104" t="s">
        <v>347</v>
      </c>
      <c r="C69" s="66">
        <v>519</v>
      </c>
      <c r="D69" s="66">
        <v>491</v>
      </c>
      <c r="E69" s="66">
        <v>270</v>
      </c>
      <c r="F69" s="66">
        <v>554</v>
      </c>
      <c r="G69" s="66">
        <v>668</v>
      </c>
      <c r="H69" s="66">
        <v>461</v>
      </c>
      <c r="I69" s="66">
        <v>536</v>
      </c>
      <c r="J69" s="66">
        <v>468</v>
      </c>
      <c r="K69" s="66">
        <v>409</v>
      </c>
      <c r="L69" s="66">
        <v>514</v>
      </c>
      <c r="M69" s="66">
        <v>289</v>
      </c>
      <c r="N69" s="66">
        <v>378</v>
      </c>
      <c r="O69" s="165">
        <f aca="true" t="shared" si="2" ref="O69:O100">SUM(C69:N69)</f>
        <v>5557</v>
      </c>
    </row>
    <row r="70" spans="1:15" s="18" customFormat="1" ht="33.75">
      <c r="A70" s="104" t="s">
        <v>249</v>
      </c>
      <c r="B70" s="104" t="s">
        <v>317</v>
      </c>
      <c r="C70" s="66">
        <v>0</v>
      </c>
      <c r="D70" s="66">
        <v>0</v>
      </c>
      <c r="E70" s="66">
        <v>0</v>
      </c>
      <c r="F70" s="66">
        <v>0</v>
      </c>
      <c r="G70" s="66">
        <v>0</v>
      </c>
      <c r="H70" s="66">
        <v>0</v>
      </c>
      <c r="I70" s="66">
        <v>594</v>
      </c>
      <c r="J70" s="66">
        <v>724</v>
      </c>
      <c r="K70" s="66">
        <v>800</v>
      </c>
      <c r="L70" s="66">
        <v>802</v>
      </c>
      <c r="M70" s="66">
        <v>1125</v>
      </c>
      <c r="N70" s="66">
        <v>603</v>
      </c>
      <c r="O70" s="165">
        <f t="shared" si="2"/>
        <v>4648</v>
      </c>
    </row>
    <row r="71" spans="1:15" s="18" customFormat="1" ht="45">
      <c r="A71" s="104" t="s">
        <v>11</v>
      </c>
      <c r="B71" s="104" t="s">
        <v>97</v>
      </c>
      <c r="C71" s="66">
        <v>259</v>
      </c>
      <c r="D71" s="66">
        <v>2172</v>
      </c>
      <c r="E71" s="66">
        <v>160</v>
      </c>
      <c r="F71" s="66">
        <v>220</v>
      </c>
      <c r="G71" s="66">
        <v>231</v>
      </c>
      <c r="H71" s="66">
        <v>258</v>
      </c>
      <c r="I71" s="66">
        <v>276</v>
      </c>
      <c r="J71" s="66">
        <v>200</v>
      </c>
      <c r="K71" s="66">
        <v>222</v>
      </c>
      <c r="L71" s="66">
        <v>240</v>
      </c>
      <c r="M71" s="66">
        <v>277</v>
      </c>
      <c r="N71" s="66">
        <v>125</v>
      </c>
      <c r="O71" s="165">
        <f t="shared" si="2"/>
        <v>4640</v>
      </c>
    </row>
    <row r="72" spans="1:15" s="18" customFormat="1" ht="45">
      <c r="A72" s="104" t="s">
        <v>56</v>
      </c>
      <c r="B72" s="104" t="s">
        <v>79</v>
      </c>
      <c r="C72" s="66">
        <v>742</v>
      </c>
      <c r="D72" s="66">
        <v>0</v>
      </c>
      <c r="E72" s="66">
        <v>1011</v>
      </c>
      <c r="F72" s="66">
        <v>1054</v>
      </c>
      <c r="G72" s="66">
        <v>713</v>
      </c>
      <c r="H72" s="66">
        <v>970</v>
      </c>
      <c r="I72" s="66">
        <v>0</v>
      </c>
      <c r="J72" s="66">
        <v>0</v>
      </c>
      <c r="K72" s="66">
        <v>0</v>
      </c>
      <c r="L72" s="66">
        <v>0</v>
      </c>
      <c r="M72" s="66">
        <v>0</v>
      </c>
      <c r="N72" s="66">
        <v>0</v>
      </c>
      <c r="O72" s="165">
        <f t="shared" si="2"/>
        <v>4490</v>
      </c>
    </row>
    <row r="73" spans="1:15" s="18" customFormat="1" ht="56.25">
      <c r="A73" s="104" t="s">
        <v>57</v>
      </c>
      <c r="B73" s="104" t="s">
        <v>75</v>
      </c>
      <c r="C73" s="66">
        <v>344</v>
      </c>
      <c r="D73" s="66">
        <v>8</v>
      </c>
      <c r="E73" s="66">
        <v>201</v>
      </c>
      <c r="F73" s="66">
        <v>276</v>
      </c>
      <c r="G73" s="66">
        <v>218</v>
      </c>
      <c r="H73" s="66">
        <v>249</v>
      </c>
      <c r="I73" s="66">
        <v>411</v>
      </c>
      <c r="J73" s="66">
        <v>646</v>
      </c>
      <c r="K73" s="66">
        <v>638</v>
      </c>
      <c r="L73" s="66">
        <v>315</v>
      </c>
      <c r="M73" s="66">
        <v>431</v>
      </c>
      <c r="N73" s="66">
        <v>535</v>
      </c>
      <c r="O73" s="165">
        <f t="shared" si="2"/>
        <v>4272</v>
      </c>
    </row>
    <row r="74" spans="1:15" s="18" customFormat="1" ht="67.5">
      <c r="A74" s="104" t="s">
        <v>56</v>
      </c>
      <c r="B74" s="104" t="s">
        <v>78</v>
      </c>
      <c r="C74" s="66">
        <v>585</v>
      </c>
      <c r="D74" s="66">
        <v>940</v>
      </c>
      <c r="E74" s="66">
        <v>698</v>
      </c>
      <c r="F74" s="66">
        <v>897</v>
      </c>
      <c r="G74" s="66">
        <v>538</v>
      </c>
      <c r="H74" s="66">
        <v>596</v>
      </c>
      <c r="I74" s="66">
        <v>0</v>
      </c>
      <c r="J74" s="66">
        <v>0</v>
      </c>
      <c r="K74" s="66">
        <v>0</v>
      </c>
      <c r="L74" s="66">
        <v>0</v>
      </c>
      <c r="M74" s="66">
        <v>0</v>
      </c>
      <c r="N74" s="66">
        <v>0</v>
      </c>
      <c r="O74" s="165">
        <f t="shared" si="2"/>
        <v>4254</v>
      </c>
    </row>
    <row r="75" spans="1:15" s="18" customFormat="1" ht="22.5">
      <c r="A75" s="104" t="s">
        <v>34</v>
      </c>
      <c r="B75" s="104" t="s">
        <v>318</v>
      </c>
      <c r="C75" s="66">
        <v>0</v>
      </c>
      <c r="D75" s="66">
        <v>0</v>
      </c>
      <c r="E75" s="66">
        <v>0</v>
      </c>
      <c r="F75" s="66">
        <v>0</v>
      </c>
      <c r="G75" s="66">
        <v>185</v>
      </c>
      <c r="H75" s="66">
        <v>265</v>
      </c>
      <c r="I75" s="66">
        <v>467</v>
      </c>
      <c r="J75" s="66">
        <v>685</v>
      </c>
      <c r="K75" s="66">
        <v>683</v>
      </c>
      <c r="L75" s="66">
        <v>646</v>
      </c>
      <c r="M75" s="66">
        <v>717</v>
      </c>
      <c r="N75" s="66">
        <v>339</v>
      </c>
      <c r="O75" s="165">
        <f t="shared" si="2"/>
        <v>3987</v>
      </c>
    </row>
    <row r="76" spans="1:15" s="18" customFormat="1" ht="56.25">
      <c r="A76" s="104" t="s">
        <v>42</v>
      </c>
      <c r="B76" s="104" t="s">
        <v>329</v>
      </c>
      <c r="C76" s="66">
        <v>0</v>
      </c>
      <c r="D76" s="66">
        <v>0</v>
      </c>
      <c r="E76" s="66">
        <v>0</v>
      </c>
      <c r="F76" s="66">
        <v>0</v>
      </c>
      <c r="G76" s="66">
        <v>0</v>
      </c>
      <c r="H76" s="66">
        <v>0</v>
      </c>
      <c r="I76" s="66">
        <v>1743</v>
      </c>
      <c r="J76" s="66">
        <v>1537</v>
      </c>
      <c r="K76" s="66">
        <v>528</v>
      </c>
      <c r="L76" s="66">
        <v>0</v>
      </c>
      <c r="M76" s="66">
        <v>0</v>
      </c>
      <c r="N76" s="66">
        <v>0</v>
      </c>
      <c r="O76" s="165">
        <f t="shared" si="2"/>
        <v>3808</v>
      </c>
    </row>
    <row r="77" spans="1:15" s="18" customFormat="1" ht="56.25">
      <c r="A77" s="104" t="s">
        <v>65</v>
      </c>
      <c r="B77" s="104" t="s">
        <v>96</v>
      </c>
      <c r="C77" s="66">
        <v>0</v>
      </c>
      <c r="D77" s="66">
        <v>0</v>
      </c>
      <c r="E77" s="66">
        <v>338</v>
      </c>
      <c r="F77" s="66">
        <v>0</v>
      </c>
      <c r="G77" s="66">
        <v>0</v>
      </c>
      <c r="H77" s="66">
        <v>631</v>
      </c>
      <c r="I77" s="66">
        <v>732</v>
      </c>
      <c r="J77" s="66">
        <v>1195</v>
      </c>
      <c r="K77" s="66">
        <v>731</v>
      </c>
      <c r="L77" s="66">
        <v>0</v>
      </c>
      <c r="M77" s="66">
        <v>0</v>
      </c>
      <c r="N77" s="66">
        <v>0</v>
      </c>
      <c r="O77" s="165">
        <f t="shared" si="2"/>
        <v>3627</v>
      </c>
    </row>
    <row r="78" spans="1:15" s="18" customFormat="1" ht="56.25">
      <c r="A78" s="104" t="s">
        <v>42</v>
      </c>
      <c r="B78" s="104" t="s">
        <v>313</v>
      </c>
      <c r="C78" s="66">
        <v>0</v>
      </c>
      <c r="D78" s="66">
        <v>0</v>
      </c>
      <c r="E78" s="66">
        <v>0</v>
      </c>
      <c r="F78" s="66">
        <v>0</v>
      </c>
      <c r="G78" s="66">
        <v>0</v>
      </c>
      <c r="H78" s="66">
        <v>0</v>
      </c>
      <c r="I78" s="66">
        <v>0</v>
      </c>
      <c r="J78" s="66">
        <v>0</v>
      </c>
      <c r="K78" s="66">
        <v>0</v>
      </c>
      <c r="L78" s="66">
        <v>0</v>
      </c>
      <c r="M78" s="66">
        <v>3185</v>
      </c>
      <c r="N78" s="66">
        <v>0</v>
      </c>
      <c r="O78" s="165">
        <f t="shared" si="2"/>
        <v>3185</v>
      </c>
    </row>
    <row r="79" spans="1:15" s="18" customFormat="1" ht="33.75">
      <c r="A79" s="104" t="s">
        <v>258</v>
      </c>
      <c r="B79" s="104" t="s">
        <v>333</v>
      </c>
      <c r="C79" s="66">
        <v>0</v>
      </c>
      <c r="D79" s="66">
        <v>0</v>
      </c>
      <c r="E79" s="66">
        <v>0</v>
      </c>
      <c r="F79" s="66">
        <v>0</v>
      </c>
      <c r="G79" s="66">
        <v>0</v>
      </c>
      <c r="H79" s="66">
        <v>0</v>
      </c>
      <c r="I79" s="66">
        <v>754</v>
      </c>
      <c r="J79" s="66">
        <v>1411</v>
      </c>
      <c r="K79" s="66">
        <v>927</v>
      </c>
      <c r="L79" s="66">
        <v>0</v>
      </c>
      <c r="M79" s="66">
        <v>0</v>
      </c>
      <c r="N79" s="66">
        <v>0</v>
      </c>
      <c r="O79" s="165">
        <f t="shared" si="2"/>
        <v>3092</v>
      </c>
    </row>
    <row r="80" spans="1:15" s="18" customFormat="1" ht="22.5">
      <c r="A80" s="104" t="s">
        <v>327</v>
      </c>
      <c r="B80" s="104" t="s">
        <v>328</v>
      </c>
      <c r="C80" s="66">
        <v>0</v>
      </c>
      <c r="D80" s="66">
        <v>0</v>
      </c>
      <c r="E80" s="66">
        <v>0</v>
      </c>
      <c r="F80" s="66">
        <v>0</v>
      </c>
      <c r="G80" s="66">
        <v>0</v>
      </c>
      <c r="H80" s="66">
        <v>422</v>
      </c>
      <c r="I80" s="66">
        <v>755</v>
      </c>
      <c r="J80" s="66">
        <v>1082</v>
      </c>
      <c r="K80" s="66">
        <v>733</v>
      </c>
      <c r="L80" s="66">
        <v>0</v>
      </c>
      <c r="M80" s="66">
        <v>0</v>
      </c>
      <c r="N80" s="66">
        <v>0</v>
      </c>
      <c r="O80" s="165">
        <f t="shared" si="2"/>
        <v>2992</v>
      </c>
    </row>
    <row r="81" spans="1:15" s="18" customFormat="1" ht="45">
      <c r="A81" s="104" t="s">
        <v>17</v>
      </c>
      <c r="B81" s="104" t="s">
        <v>84</v>
      </c>
      <c r="C81" s="66">
        <v>800</v>
      </c>
      <c r="D81" s="66">
        <v>0</v>
      </c>
      <c r="E81" s="66">
        <v>0</v>
      </c>
      <c r="F81" s="66">
        <v>0</v>
      </c>
      <c r="G81" s="66">
        <v>939</v>
      </c>
      <c r="H81" s="66">
        <v>0</v>
      </c>
      <c r="I81" s="66">
        <v>0</v>
      </c>
      <c r="J81" s="66">
        <v>0</v>
      </c>
      <c r="K81" s="66">
        <v>1139</v>
      </c>
      <c r="L81" s="66">
        <v>0</v>
      </c>
      <c r="M81" s="66">
        <v>0</v>
      </c>
      <c r="N81" s="66">
        <v>0</v>
      </c>
      <c r="O81" s="165">
        <f t="shared" si="2"/>
        <v>2878</v>
      </c>
    </row>
    <row r="82" spans="1:15" s="18" customFormat="1" ht="45">
      <c r="A82" s="104" t="s">
        <v>253</v>
      </c>
      <c r="B82" s="104" t="s">
        <v>322</v>
      </c>
      <c r="C82" s="66">
        <v>0</v>
      </c>
      <c r="D82" s="66">
        <v>0</v>
      </c>
      <c r="E82" s="66">
        <v>0</v>
      </c>
      <c r="F82" s="66">
        <v>0</v>
      </c>
      <c r="G82" s="66">
        <v>0</v>
      </c>
      <c r="H82" s="66">
        <v>75</v>
      </c>
      <c r="I82" s="66">
        <v>705</v>
      </c>
      <c r="J82" s="66">
        <v>1158</v>
      </c>
      <c r="K82" s="66">
        <v>0</v>
      </c>
      <c r="L82" s="66">
        <v>357</v>
      </c>
      <c r="M82" s="66">
        <v>290</v>
      </c>
      <c r="N82" s="66">
        <v>167</v>
      </c>
      <c r="O82" s="165">
        <f t="shared" si="2"/>
        <v>2752</v>
      </c>
    </row>
    <row r="83" spans="1:15" s="18" customFormat="1" ht="35.25" customHeight="1">
      <c r="A83" s="104" t="s">
        <v>12</v>
      </c>
      <c r="B83" s="104" t="s">
        <v>331</v>
      </c>
      <c r="C83" s="66">
        <v>0</v>
      </c>
      <c r="D83" s="66">
        <v>0</v>
      </c>
      <c r="E83" s="66">
        <v>0</v>
      </c>
      <c r="F83" s="66">
        <v>0</v>
      </c>
      <c r="G83" s="66">
        <v>0</v>
      </c>
      <c r="H83" s="66">
        <v>0</v>
      </c>
      <c r="I83" s="66">
        <v>344</v>
      </c>
      <c r="J83" s="66">
        <v>1841</v>
      </c>
      <c r="K83" s="66">
        <v>0</v>
      </c>
      <c r="L83" s="66">
        <v>217</v>
      </c>
      <c r="M83" s="66">
        <v>0</v>
      </c>
      <c r="N83" s="66">
        <v>0</v>
      </c>
      <c r="O83" s="165">
        <f t="shared" si="2"/>
        <v>2402</v>
      </c>
    </row>
    <row r="84" spans="1:15" s="18" customFormat="1" ht="45">
      <c r="A84" s="104" t="s">
        <v>42</v>
      </c>
      <c r="B84" s="104" t="s">
        <v>105</v>
      </c>
      <c r="C84" s="66">
        <v>0</v>
      </c>
      <c r="D84" s="66">
        <v>0</v>
      </c>
      <c r="E84" s="66">
        <v>669</v>
      </c>
      <c r="F84" s="66">
        <v>0</v>
      </c>
      <c r="G84" s="66">
        <v>0</v>
      </c>
      <c r="H84" s="66">
        <v>0</v>
      </c>
      <c r="I84" s="66">
        <v>0</v>
      </c>
      <c r="J84" s="66">
        <v>0</v>
      </c>
      <c r="K84" s="66">
        <v>1129</v>
      </c>
      <c r="L84" s="66">
        <v>0</v>
      </c>
      <c r="M84" s="66">
        <v>593</v>
      </c>
      <c r="N84" s="66">
        <v>0</v>
      </c>
      <c r="O84" s="165">
        <f t="shared" si="2"/>
        <v>2391</v>
      </c>
    </row>
    <row r="85" spans="1:15" s="18" customFormat="1" ht="33.75">
      <c r="A85" s="104" t="s">
        <v>42</v>
      </c>
      <c r="B85" s="104" t="s">
        <v>336</v>
      </c>
      <c r="C85" s="66">
        <v>0</v>
      </c>
      <c r="D85" s="66">
        <v>0</v>
      </c>
      <c r="E85" s="66">
        <v>0</v>
      </c>
      <c r="F85" s="66">
        <v>0</v>
      </c>
      <c r="G85" s="66">
        <v>0</v>
      </c>
      <c r="H85" s="66">
        <v>0</v>
      </c>
      <c r="I85" s="66">
        <v>1389</v>
      </c>
      <c r="J85" s="66">
        <v>921</v>
      </c>
      <c r="K85" s="66">
        <v>0</v>
      </c>
      <c r="L85" s="66">
        <v>0</v>
      </c>
      <c r="M85" s="66">
        <v>0</v>
      </c>
      <c r="N85" s="66">
        <v>0</v>
      </c>
      <c r="O85" s="165">
        <f t="shared" si="2"/>
        <v>2310</v>
      </c>
    </row>
    <row r="86" spans="1:15" s="18" customFormat="1" ht="22.5">
      <c r="A86" s="104" t="s">
        <v>108</v>
      </c>
      <c r="B86" s="104" t="s">
        <v>325</v>
      </c>
      <c r="C86" s="66">
        <v>1035</v>
      </c>
      <c r="D86" s="66">
        <v>60</v>
      </c>
      <c r="E86" s="66">
        <v>645</v>
      </c>
      <c r="F86" s="66">
        <v>477</v>
      </c>
      <c r="G86" s="66">
        <v>0</v>
      </c>
      <c r="H86" s="66">
        <v>0</v>
      </c>
      <c r="I86" s="66">
        <v>0</v>
      </c>
      <c r="J86" s="66">
        <v>0</v>
      </c>
      <c r="K86" s="66">
        <v>0</v>
      </c>
      <c r="L86" s="66">
        <v>0</v>
      </c>
      <c r="M86" s="66">
        <v>0</v>
      </c>
      <c r="N86" s="66">
        <v>0</v>
      </c>
      <c r="O86" s="165">
        <f t="shared" si="2"/>
        <v>2217</v>
      </c>
    </row>
    <row r="87" spans="1:15" s="18" customFormat="1" ht="45">
      <c r="A87" s="104" t="s">
        <v>34</v>
      </c>
      <c r="B87" s="104" t="s">
        <v>99</v>
      </c>
      <c r="C87" s="66">
        <v>0</v>
      </c>
      <c r="D87" s="66">
        <v>26</v>
      </c>
      <c r="E87" s="66">
        <v>665</v>
      </c>
      <c r="F87" s="66">
        <v>234</v>
      </c>
      <c r="G87" s="66">
        <v>355</v>
      </c>
      <c r="H87" s="66">
        <v>71</v>
      </c>
      <c r="I87" s="66">
        <v>306</v>
      </c>
      <c r="J87" s="66">
        <v>0</v>
      </c>
      <c r="K87" s="66">
        <v>0</v>
      </c>
      <c r="L87" s="66">
        <v>0</v>
      </c>
      <c r="M87" s="66">
        <v>66</v>
      </c>
      <c r="N87" s="66">
        <v>2</v>
      </c>
      <c r="O87" s="165">
        <f t="shared" si="2"/>
        <v>1725</v>
      </c>
    </row>
    <row r="88" spans="1:15" s="18" customFormat="1" ht="56.25">
      <c r="A88" s="104" t="s">
        <v>381</v>
      </c>
      <c r="B88" s="104" t="s">
        <v>337</v>
      </c>
      <c r="C88" s="66">
        <v>0</v>
      </c>
      <c r="D88" s="66">
        <v>0</v>
      </c>
      <c r="E88" s="66">
        <v>0</v>
      </c>
      <c r="F88" s="66">
        <v>0</v>
      </c>
      <c r="G88" s="66">
        <v>0</v>
      </c>
      <c r="H88" s="66">
        <v>0</v>
      </c>
      <c r="I88" s="66">
        <v>575</v>
      </c>
      <c r="J88" s="66">
        <v>877</v>
      </c>
      <c r="K88" s="66">
        <v>0</v>
      </c>
      <c r="L88" s="66">
        <v>0</v>
      </c>
      <c r="M88" s="66">
        <v>87</v>
      </c>
      <c r="N88" s="66">
        <v>35</v>
      </c>
      <c r="O88" s="165">
        <f t="shared" si="2"/>
        <v>1574</v>
      </c>
    </row>
    <row r="89" spans="1:15" s="18" customFormat="1" ht="33.75">
      <c r="A89" s="104" t="s">
        <v>22</v>
      </c>
      <c r="B89" s="104" t="s">
        <v>330</v>
      </c>
      <c r="C89" s="66">
        <v>0</v>
      </c>
      <c r="D89" s="66">
        <v>0</v>
      </c>
      <c r="E89" s="66">
        <v>0</v>
      </c>
      <c r="F89" s="66">
        <v>0</v>
      </c>
      <c r="G89" s="66">
        <v>0</v>
      </c>
      <c r="H89" s="66">
        <v>302</v>
      </c>
      <c r="I89" s="66">
        <v>508</v>
      </c>
      <c r="J89" s="66">
        <v>362</v>
      </c>
      <c r="K89" s="66">
        <v>265</v>
      </c>
      <c r="L89" s="66">
        <v>0</v>
      </c>
      <c r="M89" s="66">
        <v>0</v>
      </c>
      <c r="N89" s="66">
        <v>0</v>
      </c>
      <c r="O89" s="165">
        <f t="shared" si="2"/>
        <v>1437</v>
      </c>
    </row>
    <row r="90" spans="1:15" s="18" customFormat="1" ht="15">
      <c r="A90" s="104" t="s">
        <v>33</v>
      </c>
      <c r="B90" s="104" t="s">
        <v>343</v>
      </c>
      <c r="C90" s="66">
        <v>0</v>
      </c>
      <c r="D90" s="66">
        <v>0</v>
      </c>
      <c r="E90" s="66">
        <v>0</v>
      </c>
      <c r="F90" s="66">
        <v>0</v>
      </c>
      <c r="G90" s="66">
        <v>690</v>
      </c>
      <c r="H90" s="66">
        <v>0</v>
      </c>
      <c r="I90" s="66">
        <v>0</v>
      </c>
      <c r="J90" s="66">
        <v>0</v>
      </c>
      <c r="K90" s="66">
        <v>0</v>
      </c>
      <c r="L90" s="66">
        <v>0</v>
      </c>
      <c r="M90" s="66">
        <v>631</v>
      </c>
      <c r="N90" s="66">
        <v>0</v>
      </c>
      <c r="O90" s="165">
        <f t="shared" si="2"/>
        <v>1321</v>
      </c>
    </row>
    <row r="91" spans="1:15" s="18" customFormat="1" ht="33.75">
      <c r="A91" s="104" t="s">
        <v>59</v>
      </c>
      <c r="B91" s="104" t="s">
        <v>85</v>
      </c>
      <c r="C91" s="66">
        <v>90</v>
      </c>
      <c r="D91" s="66">
        <v>425</v>
      </c>
      <c r="E91" s="66">
        <v>0</v>
      </c>
      <c r="F91" s="66">
        <v>0</v>
      </c>
      <c r="G91" s="66">
        <v>143</v>
      </c>
      <c r="H91" s="66">
        <v>68</v>
      </c>
      <c r="I91" s="66">
        <v>163</v>
      </c>
      <c r="J91" s="66">
        <v>0</v>
      </c>
      <c r="K91" s="66">
        <v>185</v>
      </c>
      <c r="L91" s="66">
        <v>90</v>
      </c>
      <c r="M91" s="66">
        <v>0</v>
      </c>
      <c r="N91" s="66">
        <v>0</v>
      </c>
      <c r="O91" s="165">
        <f t="shared" si="2"/>
        <v>1164</v>
      </c>
    </row>
    <row r="92" spans="1:15" s="18" customFormat="1" ht="22.5">
      <c r="A92" s="104" t="s">
        <v>37</v>
      </c>
      <c r="B92" s="104" t="s">
        <v>349</v>
      </c>
      <c r="C92" s="66">
        <v>0</v>
      </c>
      <c r="D92" s="66">
        <v>0</v>
      </c>
      <c r="E92" s="66">
        <v>0</v>
      </c>
      <c r="F92" s="66">
        <v>0</v>
      </c>
      <c r="G92" s="66">
        <v>0</v>
      </c>
      <c r="H92" s="66">
        <v>0</v>
      </c>
      <c r="I92" s="66">
        <v>0</v>
      </c>
      <c r="J92" s="66">
        <v>0</v>
      </c>
      <c r="K92" s="66">
        <v>0</v>
      </c>
      <c r="L92" s="66">
        <v>0</v>
      </c>
      <c r="M92" s="66">
        <v>1141</v>
      </c>
      <c r="N92" s="66">
        <v>0</v>
      </c>
      <c r="O92" s="165">
        <f t="shared" si="2"/>
        <v>1141</v>
      </c>
    </row>
    <row r="93" spans="1:15" s="18" customFormat="1" ht="45">
      <c r="A93" s="104" t="s">
        <v>44</v>
      </c>
      <c r="B93" s="104" t="s">
        <v>79</v>
      </c>
      <c r="C93" s="66">
        <v>0</v>
      </c>
      <c r="D93" s="66">
        <v>0</v>
      </c>
      <c r="E93" s="66">
        <v>0</v>
      </c>
      <c r="F93" s="66">
        <v>0</v>
      </c>
      <c r="G93" s="66">
        <v>0</v>
      </c>
      <c r="H93" s="66">
        <v>0</v>
      </c>
      <c r="I93" s="66">
        <v>0</v>
      </c>
      <c r="J93" s="66">
        <v>0</v>
      </c>
      <c r="K93" s="66">
        <v>0</v>
      </c>
      <c r="L93" s="66">
        <v>728</v>
      </c>
      <c r="M93" s="66">
        <v>302</v>
      </c>
      <c r="N93" s="66">
        <v>0</v>
      </c>
      <c r="O93" s="165">
        <f t="shared" si="2"/>
        <v>1030</v>
      </c>
    </row>
    <row r="94" spans="1:15" s="18" customFormat="1" ht="45">
      <c r="A94" s="104" t="s">
        <v>42</v>
      </c>
      <c r="B94" s="104" t="s">
        <v>346</v>
      </c>
      <c r="C94" s="66">
        <v>0</v>
      </c>
      <c r="D94" s="66">
        <v>0</v>
      </c>
      <c r="E94" s="66">
        <v>0</v>
      </c>
      <c r="F94" s="66">
        <v>1028</v>
      </c>
      <c r="G94" s="66">
        <v>0</v>
      </c>
      <c r="H94" s="66">
        <v>0</v>
      </c>
      <c r="I94" s="66">
        <v>0</v>
      </c>
      <c r="J94" s="66">
        <v>0</v>
      </c>
      <c r="K94" s="66">
        <v>0</v>
      </c>
      <c r="L94" s="66">
        <v>0</v>
      </c>
      <c r="M94" s="66">
        <v>0</v>
      </c>
      <c r="N94" s="66">
        <v>0</v>
      </c>
      <c r="O94" s="165">
        <f t="shared" si="2"/>
        <v>1028</v>
      </c>
    </row>
    <row r="95" spans="1:15" s="18" customFormat="1" ht="45">
      <c r="A95" s="104" t="s">
        <v>356</v>
      </c>
      <c r="B95" s="104" t="s">
        <v>333</v>
      </c>
      <c r="C95" s="66">
        <v>0</v>
      </c>
      <c r="D95" s="66">
        <v>0</v>
      </c>
      <c r="E95" s="66">
        <v>0</v>
      </c>
      <c r="F95" s="66">
        <v>0</v>
      </c>
      <c r="G95" s="66">
        <v>0</v>
      </c>
      <c r="H95" s="66">
        <v>0</v>
      </c>
      <c r="I95" s="66">
        <v>0</v>
      </c>
      <c r="J95" s="66">
        <v>973</v>
      </c>
      <c r="K95" s="66">
        <v>0</v>
      </c>
      <c r="L95" s="66">
        <v>0</v>
      </c>
      <c r="M95" s="66">
        <v>0</v>
      </c>
      <c r="N95" s="66">
        <v>0</v>
      </c>
      <c r="O95" s="165">
        <f t="shared" si="2"/>
        <v>973</v>
      </c>
    </row>
    <row r="96" spans="1:15" s="18" customFormat="1" ht="45">
      <c r="A96" s="104" t="s">
        <v>47</v>
      </c>
      <c r="B96" s="104" t="s">
        <v>81</v>
      </c>
      <c r="C96" s="66">
        <v>524</v>
      </c>
      <c r="D96" s="66">
        <v>0</v>
      </c>
      <c r="E96" s="66">
        <v>401</v>
      </c>
      <c r="F96" s="66">
        <v>0</v>
      </c>
      <c r="G96" s="66">
        <v>0</v>
      </c>
      <c r="H96" s="66">
        <v>0</v>
      </c>
      <c r="I96" s="66">
        <v>0</v>
      </c>
      <c r="J96" s="66">
        <v>0</v>
      </c>
      <c r="K96" s="66">
        <v>0</v>
      </c>
      <c r="L96" s="66">
        <v>0</v>
      </c>
      <c r="M96" s="66">
        <v>0</v>
      </c>
      <c r="N96" s="66">
        <v>0</v>
      </c>
      <c r="O96" s="165">
        <f t="shared" si="2"/>
        <v>925</v>
      </c>
    </row>
    <row r="97" spans="1:15" s="18" customFormat="1" ht="45">
      <c r="A97" s="104" t="s">
        <v>59</v>
      </c>
      <c r="B97" s="104" t="s">
        <v>332</v>
      </c>
      <c r="C97" s="66">
        <v>306</v>
      </c>
      <c r="D97" s="66">
        <v>0</v>
      </c>
      <c r="E97" s="66">
        <v>0</v>
      </c>
      <c r="F97" s="66">
        <v>0</v>
      </c>
      <c r="G97" s="66">
        <v>234</v>
      </c>
      <c r="H97" s="66">
        <v>0</v>
      </c>
      <c r="I97" s="66">
        <v>192</v>
      </c>
      <c r="J97" s="66">
        <v>0</v>
      </c>
      <c r="K97" s="66">
        <v>0</v>
      </c>
      <c r="L97" s="66">
        <v>159</v>
      </c>
      <c r="M97" s="66">
        <v>0</v>
      </c>
      <c r="N97" s="66">
        <v>0</v>
      </c>
      <c r="O97" s="165">
        <f t="shared" si="2"/>
        <v>891</v>
      </c>
    </row>
    <row r="98" spans="1:15" s="18" customFormat="1" ht="45">
      <c r="A98" s="104" t="s">
        <v>10</v>
      </c>
      <c r="B98" s="104" t="s">
        <v>334</v>
      </c>
      <c r="C98" s="66">
        <v>0</v>
      </c>
      <c r="D98" s="66">
        <v>3</v>
      </c>
      <c r="E98" s="66">
        <v>0</v>
      </c>
      <c r="F98" s="66">
        <v>0</v>
      </c>
      <c r="G98" s="66">
        <v>0</v>
      </c>
      <c r="H98" s="66">
        <v>0</v>
      </c>
      <c r="I98" s="66">
        <v>353</v>
      </c>
      <c r="J98" s="66">
        <v>0</v>
      </c>
      <c r="K98" s="66">
        <v>370</v>
      </c>
      <c r="L98" s="66">
        <v>0</v>
      </c>
      <c r="M98" s="66">
        <v>0</v>
      </c>
      <c r="N98" s="66">
        <v>128</v>
      </c>
      <c r="O98" s="165">
        <f t="shared" si="2"/>
        <v>854</v>
      </c>
    </row>
    <row r="99" spans="1:15" s="18" customFormat="1" ht="33.75">
      <c r="A99" s="104" t="s">
        <v>8</v>
      </c>
      <c r="B99" s="104" t="s">
        <v>345</v>
      </c>
      <c r="C99" s="66">
        <v>183</v>
      </c>
      <c r="D99" s="66">
        <v>0</v>
      </c>
      <c r="E99" s="66">
        <v>0</v>
      </c>
      <c r="F99" s="66">
        <v>0</v>
      </c>
      <c r="G99" s="66">
        <v>0</v>
      </c>
      <c r="H99" s="66">
        <v>0</v>
      </c>
      <c r="I99" s="66">
        <v>623</v>
      </c>
      <c r="J99" s="66">
        <v>0</v>
      </c>
      <c r="K99" s="66">
        <v>0</v>
      </c>
      <c r="L99" s="66">
        <v>0</v>
      </c>
      <c r="M99" s="66">
        <v>0</v>
      </c>
      <c r="N99" s="66">
        <v>0</v>
      </c>
      <c r="O99" s="165">
        <f t="shared" si="2"/>
        <v>806</v>
      </c>
    </row>
    <row r="100" spans="1:15" s="18" customFormat="1" ht="22.5">
      <c r="A100" s="104" t="s">
        <v>254</v>
      </c>
      <c r="B100" s="104" t="s">
        <v>348</v>
      </c>
      <c r="C100" s="66">
        <v>0</v>
      </c>
      <c r="D100" s="66">
        <v>0</v>
      </c>
      <c r="E100" s="66">
        <v>0</v>
      </c>
      <c r="F100" s="66">
        <v>0</v>
      </c>
      <c r="G100" s="66">
        <v>0</v>
      </c>
      <c r="H100" s="66">
        <v>0</v>
      </c>
      <c r="I100" s="66">
        <v>0</v>
      </c>
      <c r="J100" s="66">
        <v>774</v>
      </c>
      <c r="K100" s="66">
        <v>0</v>
      </c>
      <c r="L100" s="66">
        <v>0</v>
      </c>
      <c r="M100" s="66">
        <v>0</v>
      </c>
      <c r="N100" s="66">
        <v>0</v>
      </c>
      <c r="O100" s="165">
        <f t="shared" si="2"/>
        <v>774</v>
      </c>
    </row>
    <row r="101" spans="1:15" s="18" customFormat="1" ht="22.5">
      <c r="A101" s="104" t="s">
        <v>3</v>
      </c>
      <c r="B101" s="104" t="s">
        <v>320</v>
      </c>
      <c r="C101" s="66">
        <v>0</v>
      </c>
      <c r="D101" s="66">
        <v>0</v>
      </c>
      <c r="E101" s="66">
        <v>0</v>
      </c>
      <c r="F101" s="66">
        <v>0</v>
      </c>
      <c r="G101" s="66">
        <v>0</v>
      </c>
      <c r="H101" s="66">
        <v>0</v>
      </c>
      <c r="I101" s="66">
        <v>0</v>
      </c>
      <c r="J101" s="66">
        <v>0</v>
      </c>
      <c r="K101" s="66">
        <v>741</v>
      </c>
      <c r="L101" s="66">
        <v>0</v>
      </c>
      <c r="M101" s="66">
        <v>0</v>
      </c>
      <c r="N101" s="66">
        <v>0</v>
      </c>
      <c r="O101" s="165">
        <f aca="true" t="shared" si="3" ref="O101:O132">SUM(C101:N101)</f>
        <v>741</v>
      </c>
    </row>
    <row r="102" spans="1:15" s="18" customFormat="1" ht="22.5">
      <c r="A102" s="104" t="s">
        <v>239</v>
      </c>
      <c r="B102" s="104" t="s">
        <v>362</v>
      </c>
      <c r="C102" s="66">
        <v>0</v>
      </c>
      <c r="D102" s="66">
        <v>0</v>
      </c>
      <c r="E102" s="66">
        <v>0</v>
      </c>
      <c r="F102" s="66">
        <v>0</v>
      </c>
      <c r="G102" s="66">
        <v>0</v>
      </c>
      <c r="H102" s="66">
        <v>0</v>
      </c>
      <c r="I102" s="66">
        <v>0</v>
      </c>
      <c r="J102" s="66">
        <v>0</v>
      </c>
      <c r="K102" s="66">
        <v>0</v>
      </c>
      <c r="L102" s="66">
        <v>0</v>
      </c>
      <c r="M102" s="66">
        <v>271</v>
      </c>
      <c r="N102" s="66">
        <v>445</v>
      </c>
      <c r="O102" s="165">
        <f t="shared" si="3"/>
        <v>716</v>
      </c>
    </row>
    <row r="103" spans="1:15" s="18" customFormat="1" ht="22.5">
      <c r="A103" s="104" t="s">
        <v>23</v>
      </c>
      <c r="B103" s="104" t="s">
        <v>323</v>
      </c>
      <c r="C103" s="66">
        <v>0</v>
      </c>
      <c r="D103" s="66">
        <v>0</v>
      </c>
      <c r="E103" s="66">
        <v>0</v>
      </c>
      <c r="F103" s="66">
        <v>0</v>
      </c>
      <c r="G103" s="66">
        <v>0</v>
      </c>
      <c r="H103" s="66">
        <v>0</v>
      </c>
      <c r="I103" s="66">
        <v>615</v>
      </c>
      <c r="J103" s="66">
        <v>0</v>
      </c>
      <c r="K103" s="66">
        <v>0</v>
      </c>
      <c r="L103" s="66">
        <v>0</v>
      </c>
      <c r="M103" s="66">
        <v>0</v>
      </c>
      <c r="N103" s="66">
        <v>0</v>
      </c>
      <c r="O103" s="165">
        <f t="shared" si="3"/>
        <v>615</v>
      </c>
    </row>
    <row r="104" spans="1:15" s="18" customFormat="1" ht="22.5">
      <c r="A104" s="104" t="s">
        <v>254</v>
      </c>
      <c r="B104" s="104" t="s">
        <v>360</v>
      </c>
      <c r="C104" s="66">
        <v>0</v>
      </c>
      <c r="D104" s="66">
        <v>0</v>
      </c>
      <c r="E104" s="66">
        <v>0</v>
      </c>
      <c r="F104" s="66">
        <v>0</v>
      </c>
      <c r="G104" s="66">
        <v>0</v>
      </c>
      <c r="H104" s="66">
        <v>0</v>
      </c>
      <c r="I104" s="66">
        <v>0</v>
      </c>
      <c r="J104" s="66">
        <v>600</v>
      </c>
      <c r="K104" s="66">
        <v>0</v>
      </c>
      <c r="L104" s="66">
        <v>0</v>
      </c>
      <c r="M104" s="66">
        <v>0</v>
      </c>
      <c r="N104" s="66">
        <v>0</v>
      </c>
      <c r="O104" s="165">
        <f t="shared" si="3"/>
        <v>600</v>
      </c>
    </row>
    <row r="105" spans="1:15" s="18" customFormat="1" ht="33.75">
      <c r="A105" s="104" t="s">
        <v>42</v>
      </c>
      <c r="B105" s="104" t="s">
        <v>359</v>
      </c>
      <c r="C105" s="66">
        <v>0</v>
      </c>
      <c r="D105" s="66">
        <v>0</v>
      </c>
      <c r="E105" s="66">
        <v>0</v>
      </c>
      <c r="F105" s="66">
        <v>0</v>
      </c>
      <c r="G105" s="66">
        <v>0</v>
      </c>
      <c r="H105" s="66">
        <v>0</v>
      </c>
      <c r="I105" s="66">
        <v>0</v>
      </c>
      <c r="J105" s="66">
        <v>587</v>
      </c>
      <c r="K105" s="66">
        <v>0</v>
      </c>
      <c r="L105" s="66">
        <v>0</v>
      </c>
      <c r="M105" s="66">
        <v>0</v>
      </c>
      <c r="N105" s="66">
        <v>0</v>
      </c>
      <c r="O105" s="165">
        <f t="shared" si="3"/>
        <v>587</v>
      </c>
    </row>
    <row r="106" spans="1:15" s="18" customFormat="1" ht="33.75">
      <c r="A106" s="104" t="s">
        <v>54</v>
      </c>
      <c r="B106" s="104" t="s">
        <v>348</v>
      </c>
      <c r="C106" s="66">
        <v>0</v>
      </c>
      <c r="D106" s="66">
        <v>0</v>
      </c>
      <c r="E106" s="66">
        <v>0</v>
      </c>
      <c r="F106" s="66">
        <v>0</v>
      </c>
      <c r="G106" s="66">
        <v>0</v>
      </c>
      <c r="H106" s="66">
        <v>0</v>
      </c>
      <c r="I106" s="66">
        <v>569</v>
      </c>
      <c r="J106" s="66">
        <v>0</v>
      </c>
      <c r="K106" s="66">
        <v>0</v>
      </c>
      <c r="L106" s="66">
        <v>0</v>
      </c>
      <c r="M106" s="66">
        <v>0</v>
      </c>
      <c r="N106" s="66">
        <v>0</v>
      </c>
      <c r="O106" s="165">
        <f t="shared" si="3"/>
        <v>569</v>
      </c>
    </row>
    <row r="107" spans="1:15" s="18" customFormat="1" ht="22.5">
      <c r="A107" s="104" t="s">
        <v>363</v>
      </c>
      <c r="B107" s="104" t="s">
        <v>364</v>
      </c>
      <c r="C107" s="66">
        <v>0</v>
      </c>
      <c r="D107" s="66">
        <v>0</v>
      </c>
      <c r="E107" s="66">
        <v>0</v>
      </c>
      <c r="F107" s="66">
        <v>0</v>
      </c>
      <c r="G107" s="66">
        <v>0</v>
      </c>
      <c r="H107" s="66">
        <v>0</v>
      </c>
      <c r="I107" s="66">
        <v>0</v>
      </c>
      <c r="J107" s="66">
        <v>492</v>
      </c>
      <c r="K107" s="66">
        <v>0</v>
      </c>
      <c r="L107" s="66">
        <v>0</v>
      </c>
      <c r="M107" s="66">
        <v>0</v>
      </c>
      <c r="N107" s="66">
        <v>0</v>
      </c>
      <c r="O107" s="165">
        <f t="shared" si="3"/>
        <v>492</v>
      </c>
    </row>
    <row r="108" spans="1:15" s="18" customFormat="1" ht="33.75">
      <c r="A108" s="104" t="s">
        <v>32</v>
      </c>
      <c r="B108" s="104" t="s">
        <v>331</v>
      </c>
      <c r="C108" s="66">
        <v>0</v>
      </c>
      <c r="D108" s="66">
        <v>0</v>
      </c>
      <c r="E108" s="66">
        <v>0</v>
      </c>
      <c r="F108" s="66">
        <v>0</v>
      </c>
      <c r="G108" s="66">
        <v>0</v>
      </c>
      <c r="H108" s="66">
        <v>0</v>
      </c>
      <c r="I108" s="66">
        <v>0</v>
      </c>
      <c r="J108" s="66">
        <v>0</v>
      </c>
      <c r="K108" s="66">
        <v>473</v>
      </c>
      <c r="L108" s="66">
        <v>0</v>
      </c>
      <c r="M108" s="66">
        <v>0</v>
      </c>
      <c r="N108" s="66">
        <v>0</v>
      </c>
      <c r="O108" s="165">
        <f t="shared" si="3"/>
        <v>473</v>
      </c>
    </row>
    <row r="109" spans="1:15" s="18" customFormat="1" ht="33.75">
      <c r="A109" s="104" t="s">
        <v>34</v>
      </c>
      <c r="B109" s="104" t="s">
        <v>344</v>
      </c>
      <c r="C109" s="66">
        <v>0</v>
      </c>
      <c r="D109" s="66">
        <v>0</v>
      </c>
      <c r="E109" s="66">
        <v>0</v>
      </c>
      <c r="F109" s="66">
        <v>0</v>
      </c>
      <c r="G109" s="66">
        <v>0</v>
      </c>
      <c r="H109" s="66">
        <v>141</v>
      </c>
      <c r="I109" s="66">
        <v>0</v>
      </c>
      <c r="J109" s="66">
        <v>280</v>
      </c>
      <c r="K109" s="66">
        <v>0</v>
      </c>
      <c r="L109" s="66">
        <v>0</v>
      </c>
      <c r="M109" s="66">
        <v>0</v>
      </c>
      <c r="N109" s="66">
        <v>0</v>
      </c>
      <c r="O109" s="165">
        <f t="shared" si="3"/>
        <v>421</v>
      </c>
    </row>
    <row r="110" spans="1:15" s="18" customFormat="1" ht="45">
      <c r="A110" s="104" t="s">
        <v>61</v>
      </c>
      <c r="B110" s="104" t="s">
        <v>86</v>
      </c>
      <c r="C110" s="66">
        <v>138</v>
      </c>
      <c r="D110" s="66">
        <v>0</v>
      </c>
      <c r="E110" s="66">
        <v>0</v>
      </c>
      <c r="F110" s="66">
        <v>141</v>
      </c>
      <c r="G110" s="66">
        <v>136</v>
      </c>
      <c r="H110" s="66">
        <v>0</v>
      </c>
      <c r="I110" s="66">
        <v>0</v>
      </c>
      <c r="J110" s="66">
        <v>0</v>
      </c>
      <c r="K110" s="66">
        <v>0</v>
      </c>
      <c r="L110" s="66">
        <v>0</v>
      </c>
      <c r="M110" s="66">
        <v>0</v>
      </c>
      <c r="N110" s="66">
        <v>0</v>
      </c>
      <c r="O110" s="165">
        <f t="shared" si="3"/>
        <v>415</v>
      </c>
    </row>
    <row r="111" spans="1:15" s="18" customFormat="1" ht="22.5">
      <c r="A111" s="104" t="s">
        <v>108</v>
      </c>
      <c r="B111" s="104" t="s">
        <v>316</v>
      </c>
      <c r="C111" s="66">
        <v>0</v>
      </c>
      <c r="D111" s="66">
        <v>0</v>
      </c>
      <c r="E111" s="66">
        <v>329</v>
      </c>
      <c r="F111" s="66">
        <v>0</v>
      </c>
      <c r="G111" s="66">
        <v>0</v>
      </c>
      <c r="H111" s="66">
        <v>0</v>
      </c>
      <c r="I111" s="66">
        <v>0</v>
      </c>
      <c r="J111" s="66">
        <v>0</v>
      </c>
      <c r="K111" s="66">
        <v>0</v>
      </c>
      <c r="L111" s="66">
        <v>0</v>
      </c>
      <c r="M111" s="66">
        <v>0</v>
      </c>
      <c r="N111" s="66">
        <v>0</v>
      </c>
      <c r="O111" s="165">
        <f t="shared" si="3"/>
        <v>329</v>
      </c>
    </row>
    <row r="112" spans="1:15" s="18" customFormat="1" ht="45">
      <c r="A112" s="104" t="s">
        <v>15</v>
      </c>
      <c r="B112" s="104" t="s">
        <v>81</v>
      </c>
      <c r="C112" s="66">
        <v>69</v>
      </c>
      <c r="D112" s="66">
        <v>0</v>
      </c>
      <c r="E112" s="66">
        <v>0</v>
      </c>
      <c r="F112" s="66">
        <v>23</v>
      </c>
      <c r="G112" s="66">
        <v>129</v>
      </c>
      <c r="H112" s="66">
        <v>22</v>
      </c>
      <c r="I112" s="66">
        <v>39</v>
      </c>
      <c r="J112" s="66">
        <v>0</v>
      </c>
      <c r="K112" s="66">
        <v>0</v>
      </c>
      <c r="L112" s="66">
        <v>0</v>
      </c>
      <c r="M112" s="66">
        <v>0</v>
      </c>
      <c r="N112" s="66">
        <v>0</v>
      </c>
      <c r="O112" s="165">
        <f t="shared" si="3"/>
        <v>282</v>
      </c>
    </row>
    <row r="113" spans="1:15" s="18" customFormat="1" ht="33.75">
      <c r="A113" s="104" t="s">
        <v>12</v>
      </c>
      <c r="B113" s="104" t="s">
        <v>358</v>
      </c>
      <c r="C113" s="66">
        <v>0</v>
      </c>
      <c r="D113" s="66">
        <v>0</v>
      </c>
      <c r="E113" s="66">
        <v>0</v>
      </c>
      <c r="F113" s="66">
        <v>188</v>
      </c>
      <c r="G113" s="66">
        <v>0</v>
      </c>
      <c r="H113" s="66">
        <v>0</v>
      </c>
      <c r="I113" s="66">
        <v>0</v>
      </c>
      <c r="J113" s="66">
        <v>0</v>
      </c>
      <c r="K113" s="66">
        <v>0</v>
      </c>
      <c r="L113" s="66">
        <v>0</v>
      </c>
      <c r="M113" s="66">
        <v>0</v>
      </c>
      <c r="N113" s="66">
        <v>0</v>
      </c>
      <c r="O113" s="165">
        <f t="shared" si="3"/>
        <v>188</v>
      </c>
    </row>
    <row r="114" spans="1:15" s="18" customFormat="1" ht="22.5">
      <c r="A114" s="104" t="s">
        <v>357</v>
      </c>
      <c r="B114" s="104" t="s">
        <v>340</v>
      </c>
      <c r="C114" s="66">
        <v>182</v>
      </c>
      <c r="D114" s="66">
        <v>0</v>
      </c>
      <c r="E114" s="66">
        <v>0</v>
      </c>
      <c r="F114" s="66">
        <v>0</v>
      </c>
      <c r="G114" s="66">
        <v>0</v>
      </c>
      <c r="H114" s="66">
        <v>0</v>
      </c>
      <c r="I114" s="66">
        <v>0</v>
      </c>
      <c r="J114" s="66">
        <v>0</v>
      </c>
      <c r="K114" s="66">
        <v>0</v>
      </c>
      <c r="L114" s="66">
        <v>0</v>
      </c>
      <c r="M114" s="66">
        <v>0</v>
      </c>
      <c r="N114" s="66">
        <v>0</v>
      </c>
      <c r="O114" s="165">
        <f t="shared" si="3"/>
        <v>182</v>
      </c>
    </row>
    <row r="115" spans="1:15" s="18" customFormat="1" ht="22.5">
      <c r="A115" s="104" t="s">
        <v>254</v>
      </c>
      <c r="B115" s="104" t="s">
        <v>352</v>
      </c>
      <c r="C115" s="66">
        <v>0</v>
      </c>
      <c r="D115" s="66">
        <v>0</v>
      </c>
      <c r="E115" s="66">
        <v>0</v>
      </c>
      <c r="F115" s="66">
        <v>0</v>
      </c>
      <c r="G115" s="66">
        <v>0</v>
      </c>
      <c r="H115" s="66">
        <v>0</v>
      </c>
      <c r="I115" s="66">
        <v>0</v>
      </c>
      <c r="J115" s="66">
        <v>149</v>
      </c>
      <c r="K115" s="66">
        <v>0</v>
      </c>
      <c r="L115" s="66">
        <v>0</v>
      </c>
      <c r="M115" s="66">
        <v>0</v>
      </c>
      <c r="N115" s="66">
        <v>0</v>
      </c>
      <c r="O115" s="165">
        <f t="shared" si="3"/>
        <v>149</v>
      </c>
    </row>
    <row r="116" spans="1:15" s="18" customFormat="1" ht="33.75">
      <c r="A116" s="104" t="s">
        <v>52</v>
      </c>
      <c r="B116" s="104" t="s">
        <v>76</v>
      </c>
      <c r="C116" s="66">
        <v>0</v>
      </c>
      <c r="D116" s="66">
        <v>0</v>
      </c>
      <c r="E116" s="66">
        <v>0</v>
      </c>
      <c r="F116" s="66">
        <v>0</v>
      </c>
      <c r="G116" s="66">
        <v>0</v>
      </c>
      <c r="H116" s="66">
        <v>0</v>
      </c>
      <c r="I116" s="66">
        <v>0</v>
      </c>
      <c r="J116" s="66">
        <v>87</v>
      </c>
      <c r="K116" s="66">
        <v>0</v>
      </c>
      <c r="L116" s="66">
        <v>0</v>
      </c>
      <c r="M116" s="66">
        <v>46</v>
      </c>
      <c r="N116" s="66">
        <v>0</v>
      </c>
      <c r="O116" s="165">
        <f t="shared" si="3"/>
        <v>133</v>
      </c>
    </row>
    <row r="117" spans="1:15" s="18" customFormat="1" ht="45">
      <c r="A117" s="104" t="s">
        <v>27</v>
      </c>
      <c r="B117" s="104" t="s">
        <v>71</v>
      </c>
      <c r="C117" s="66">
        <v>17</v>
      </c>
      <c r="D117" s="66">
        <v>0</v>
      </c>
      <c r="E117" s="66">
        <v>15</v>
      </c>
      <c r="F117" s="66">
        <v>22</v>
      </c>
      <c r="G117" s="66">
        <v>13</v>
      </c>
      <c r="H117" s="66">
        <v>0</v>
      </c>
      <c r="I117" s="66">
        <v>0</v>
      </c>
      <c r="J117" s="66">
        <v>0</v>
      </c>
      <c r="K117" s="66">
        <v>0</v>
      </c>
      <c r="L117" s="66">
        <v>0</v>
      </c>
      <c r="M117" s="66">
        <v>0</v>
      </c>
      <c r="N117" s="66">
        <v>0</v>
      </c>
      <c r="O117" s="165">
        <f t="shared" si="3"/>
        <v>67</v>
      </c>
    </row>
    <row r="118" spans="1:15" s="18" customFormat="1" ht="33.75">
      <c r="A118" s="104" t="s">
        <v>257</v>
      </c>
      <c r="B118" s="104" t="s">
        <v>351</v>
      </c>
      <c r="C118" s="66">
        <v>0</v>
      </c>
      <c r="D118" s="66">
        <v>0</v>
      </c>
      <c r="E118" s="66">
        <v>0</v>
      </c>
      <c r="F118" s="66">
        <v>0</v>
      </c>
      <c r="G118" s="66">
        <v>0</v>
      </c>
      <c r="H118" s="66">
        <v>0</v>
      </c>
      <c r="I118" s="66">
        <v>0</v>
      </c>
      <c r="J118" s="66">
        <v>0</v>
      </c>
      <c r="K118" s="66">
        <v>41</v>
      </c>
      <c r="L118" s="66">
        <v>0</v>
      </c>
      <c r="M118" s="66">
        <v>0</v>
      </c>
      <c r="N118" s="66">
        <v>0</v>
      </c>
      <c r="O118" s="165">
        <f t="shared" si="3"/>
        <v>41</v>
      </c>
    </row>
    <row r="119" spans="1:15" s="18" customFormat="1" ht="15">
      <c r="A119" s="104" t="s">
        <v>341</v>
      </c>
      <c r="B119" s="104" t="s">
        <v>342</v>
      </c>
      <c r="C119" s="66">
        <v>22</v>
      </c>
      <c r="D119" s="66">
        <v>0</v>
      </c>
      <c r="E119" s="66">
        <v>0</v>
      </c>
      <c r="F119" s="66">
        <v>0</v>
      </c>
      <c r="G119" s="66">
        <v>0</v>
      </c>
      <c r="H119" s="66">
        <v>0</v>
      </c>
      <c r="I119" s="66">
        <v>16</v>
      </c>
      <c r="J119" s="66">
        <v>0</v>
      </c>
      <c r="K119" s="66">
        <v>0</v>
      </c>
      <c r="L119" s="66">
        <v>0</v>
      </c>
      <c r="M119" s="66">
        <v>0</v>
      </c>
      <c r="N119" s="66">
        <v>0</v>
      </c>
      <c r="O119" s="165">
        <f t="shared" si="3"/>
        <v>38</v>
      </c>
    </row>
    <row r="120" spans="1:15" s="18" customFormat="1" ht="67.5">
      <c r="A120" s="104" t="s">
        <v>29</v>
      </c>
      <c r="B120" s="104" t="s">
        <v>78</v>
      </c>
      <c r="C120" s="66">
        <v>0</v>
      </c>
      <c r="D120" s="66">
        <v>0</v>
      </c>
      <c r="E120" s="66">
        <v>0</v>
      </c>
      <c r="F120" s="66">
        <v>23</v>
      </c>
      <c r="G120" s="66">
        <v>0</v>
      </c>
      <c r="H120" s="66">
        <v>11</v>
      </c>
      <c r="I120" s="66">
        <v>0</v>
      </c>
      <c r="J120" s="66">
        <v>0</v>
      </c>
      <c r="K120" s="66">
        <v>0</v>
      </c>
      <c r="L120" s="66">
        <v>0</v>
      </c>
      <c r="M120" s="66">
        <v>0</v>
      </c>
      <c r="N120" s="66">
        <v>0</v>
      </c>
      <c r="O120" s="165">
        <f t="shared" si="3"/>
        <v>34</v>
      </c>
    </row>
    <row r="121" spans="1:15" s="18" customFormat="1" ht="22.5">
      <c r="A121" s="104" t="s">
        <v>110</v>
      </c>
      <c r="B121" s="104" t="s">
        <v>375</v>
      </c>
      <c r="C121" s="66">
        <v>0</v>
      </c>
      <c r="D121" s="66">
        <v>0</v>
      </c>
      <c r="E121" s="66">
        <v>0</v>
      </c>
      <c r="F121" s="66">
        <v>0</v>
      </c>
      <c r="G121" s="66">
        <v>0</v>
      </c>
      <c r="H121" s="66">
        <v>0</v>
      </c>
      <c r="I121" s="66">
        <v>0</v>
      </c>
      <c r="J121" s="66">
        <v>0</v>
      </c>
      <c r="K121" s="66">
        <v>30</v>
      </c>
      <c r="L121" s="66">
        <v>0</v>
      </c>
      <c r="M121" s="66">
        <v>0</v>
      </c>
      <c r="N121" s="66">
        <v>0</v>
      </c>
      <c r="O121" s="165">
        <f t="shared" si="3"/>
        <v>30</v>
      </c>
    </row>
    <row r="122" spans="1:15" s="18" customFormat="1" ht="45">
      <c r="A122" s="104" t="s">
        <v>58</v>
      </c>
      <c r="B122" s="104" t="s">
        <v>79</v>
      </c>
      <c r="C122" s="66">
        <v>0</v>
      </c>
      <c r="D122" s="66">
        <v>0</v>
      </c>
      <c r="E122" s="66">
        <v>10</v>
      </c>
      <c r="F122" s="66">
        <v>0</v>
      </c>
      <c r="G122" s="66">
        <v>17</v>
      </c>
      <c r="H122" s="66">
        <v>0</v>
      </c>
      <c r="I122" s="66">
        <v>0</v>
      </c>
      <c r="J122" s="66">
        <v>0</v>
      </c>
      <c r="K122" s="66">
        <v>0</v>
      </c>
      <c r="L122" s="66">
        <v>0</v>
      </c>
      <c r="M122" s="66">
        <v>0</v>
      </c>
      <c r="N122" s="66">
        <v>0</v>
      </c>
      <c r="O122" s="165">
        <f t="shared" si="3"/>
        <v>27</v>
      </c>
    </row>
    <row r="123" spans="1:15" s="18" customFormat="1" ht="56.25">
      <c r="A123" s="104" t="s">
        <v>7</v>
      </c>
      <c r="B123" s="104" t="s">
        <v>335</v>
      </c>
      <c r="C123" s="66">
        <v>2</v>
      </c>
      <c r="D123" s="66">
        <v>0</v>
      </c>
      <c r="E123" s="66">
        <v>0</v>
      </c>
      <c r="F123" s="66">
        <v>0</v>
      </c>
      <c r="G123" s="66">
        <v>0</v>
      </c>
      <c r="H123" s="66">
        <v>0</v>
      </c>
      <c r="I123" s="66">
        <v>7</v>
      </c>
      <c r="J123" s="66">
        <v>0</v>
      </c>
      <c r="K123" s="66">
        <v>0</v>
      </c>
      <c r="L123" s="66">
        <v>17</v>
      </c>
      <c r="M123" s="66">
        <v>0</v>
      </c>
      <c r="N123" s="66">
        <v>0</v>
      </c>
      <c r="O123" s="165">
        <f t="shared" si="3"/>
        <v>26</v>
      </c>
    </row>
    <row r="124" spans="1:15" s="18" customFormat="1" ht="33.75">
      <c r="A124" s="104" t="s">
        <v>109</v>
      </c>
      <c r="B124" s="104" t="s">
        <v>350</v>
      </c>
      <c r="C124" s="66">
        <v>22</v>
      </c>
      <c r="D124" s="66">
        <v>0</v>
      </c>
      <c r="E124" s="66">
        <v>0</v>
      </c>
      <c r="F124" s="66">
        <v>0</v>
      </c>
      <c r="G124" s="66">
        <v>0</v>
      </c>
      <c r="H124" s="66">
        <v>0</v>
      </c>
      <c r="I124" s="66">
        <v>0</v>
      </c>
      <c r="J124" s="66">
        <v>0</v>
      </c>
      <c r="K124" s="66">
        <v>0</v>
      </c>
      <c r="L124" s="66">
        <v>0</v>
      </c>
      <c r="M124" s="66">
        <v>0</v>
      </c>
      <c r="N124" s="66">
        <v>0</v>
      </c>
      <c r="O124" s="165">
        <f t="shared" si="3"/>
        <v>22</v>
      </c>
    </row>
    <row r="125" spans="1:15" s="18" customFormat="1" ht="56.25">
      <c r="A125" s="104" t="s">
        <v>29</v>
      </c>
      <c r="B125" s="104" t="s">
        <v>79</v>
      </c>
      <c r="C125" s="66">
        <v>11</v>
      </c>
      <c r="D125" s="66">
        <v>0</v>
      </c>
      <c r="E125" s="66">
        <v>0</v>
      </c>
      <c r="F125" s="66">
        <v>0</v>
      </c>
      <c r="G125" s="66">
        <v>0</v>
      </c>
      <c r="H125" s="66">
        <v>0</v>
      </c>
      <c r="I125" s="66">
        <v>0</v>
      </c>
      <c r="J125" s="66">
        <v>0</v>
      </c>
      <c r="K125" s="66">
        <v>0</v>
      </c>
      <c r="L125" s="66">
        <v>0</v>
      </c>
      <c r="M125" s="66">
        <v>8</v>
      </c>
      <c r="N125" s="66">
        <v>0</v>
      </c>
      <c r="O125" s="165">
        <f t="shared" si="3"/>
        <v>19</v>
      </c>
    </row>
    <row r="126" spans="1:15" s="18" customFormat="1" ht="22.5">
      <c r="A126" s="104" t="s">
        <v>254</v>
      </c>
      <c r="B126" s="104" t="s">
        <v>347</v>
      </c>
      <c r="C126" s="66">
        <v>0</v>
      </c>
      <c r="D126" s="66">
        <v>0</v>
      </c>
      <c r="E126" s="66">
        <v>0</v>
      </c>
      <c r="F126" s="66">
        <v>0</v>
      </c>
      <c r="G126" s="66">
        <v>0</v>
      </c>
      <c r="H126" s="66">
        <v>0</v>
      </c>
      <c r="I126" s="66">
        <v>0</v>
      </c>
      <c r="J126" s="66">
        <v>19</v>
      </c>
      <c r="K126" s="66">
        <v>0</v>
      </c>
      <c r="L126" s="66">
        <v>0</v>
      </c>
      <c r="M126" s="66">
        <v>0</v>
      </c>
      <c r="N126" s="66">
        <v>0</v>
      </c>
      <c r="O126" s="165">
        <f t="shared" si="3"/>
        <v>19</v>
      </c>
    </row>
    <row r="127" spans="1:15" s="18" customFormat="1" ht="22.5">
      <c r="A127" s="104" t="s">
        <v>58</v>
      </c>
      <c r="B127" s="104" t="s">
        <v>323</v>
      </c>
      <c r="C127" s="66">
        <v>0</v>
      </c>
      <c r="D127" s="66">
        <v>0</v>
      </c>
      <c r="E127" s="66">
        <v>0</v>
      </c>
      <c r="F127" s="66">
        <v>0</v>
      </c>
      <c r="G127" s="66">
        <v>0</v>
      </c>
      <c r="H127" s="66">
        <v>0</v>
      </c>
      <c r="I127" s="66">
        <v>0</v>
      </c>
      <c r="J127" s="66">
        <v>0</v>
      </c>
      <c r="K127" s="66">
        <v>0</v>
      </c>
      <c r="L127" s="66">
        <v>16</v>
      </c>
      <c r="M127" s="66">
        <v>0</v>
      </c>
      <c r="N127" s="66">
        <v>0</v>
      </c>
      <c r="O127" s="165">
        <f t="shared" si="3"/>
        <v>16</v>
      </c>
    </row>
    <row r="128" spans="1:15" s="18" customFormat="1" ht="22.5">
      <c r="A128" s="104" t="s">
        <v>107</v>
      </c>
      <c r="B128" s="104" t="s">
        <v>352</v>
      </c>
      <c r="C128" s="66">
        <v>0</v>
      </c>
      <c r="D128" s="66">
        <v>0</v>
      </c>
      <c r="E128" s="66">
        <v>0</v>
      </c>
      <c r="F128" s="66">
        <v>0</v>
      </c>
      <c r="G128" s="66">
        <v>0</v>
      </c>
      <c r="H128" s="66">
        <v>14</v>
      </c>
      <c r="I128" s="66">
        <v>0</v>
      </c>
      <c r="J128" s="66">
        <v>0</v>
      </c>
      <c r="K128" s="66">
        <v>0</v>
      </c>
      <c r="L128" s="66">
        <v>0</v>
      </c>
      <c r="M128" s="66">
        <v>0</v>
      </c>
      <c r="N128" s="66">
        <v>0</v>
      </c>
      <c r="O128" s="165">
        <f t="shared" si="3"/>
        <v>14</v>
      </c>
    </row>
    <row r="129" spans="1:15" s="18" customFormat="1" ht="22.5">
      <c r="A129" s="104" t="s">
        <v>107</v>
      </c>
      <c r="B129" s="104" t="s">
        <v>323</v>
      </c>
      <c r="C129" s="66">
        <v>0</v>
      </c>
      <c r="D129" s="66">
        <v>0</v>
      </c>
      <c r="E129" s="66">
        <v>0</v>
      </c>
      <c r="F129" s="66">
        <v>0</v>
      </c>
      <c r="G129" s="66">
        <v>10</v>
      </c>
      <c r="H129" s="66">
        <v>0</v>
      </c>
      <c r="I129" s="66">
        <v>0</v>
      </c>
      <c r="J129" s="66">
        <v>0</v>
      </c>
      <c r="K129" s="66">
        <v>0</v>
      </c>
      <c r="L129" s="66">
        <v>0</v>
      </c>
      <c r="M129" s="66">
        <v>0</v>
      </c>
      <c r="N129" s="66">
        <v>0</v>
      </c>
      <c r="O129" s="165">
        <f t="shared" si="3"/>
        <v>10</v>
      </c>
    </row>
    <row r="130" spans="1:15" s="18" customFormat="1" ht="67.5">
      <c r="A130" s="104" t="s">
        <v>256</v>
      </c>
      <c r="B130" s="104" t="s">
        <v>78</v>
      </c>
      <c r="C130" s="66">
        <v>0</v>
      </c>
      <c r="D130" s="66">
        <v>0</v>
      </c>
      <c r="E130" s="66">
        <v>0</v>
      </c>
      <c r="F130" s="66">
        <v>0</v>
      </c>
      <c r="G130" s="66">
        <v>0</v>
      </c>
      <c r="H130" s="66">
        <v>0</v>
      </c>
      <c r="I130" s="66">
        <v>0</v>
      </c>
      <c r="J130" s="66">
        <v>0</v>
      </c>
      <c r="K130" s="66">
        <v>0</v>
      </c>
      <c r="L130" s="66">
        <v>10</v>
      </c>
      <c r="M130" s="66">
        <v>0</v>
      </c>
      <c r="N130" s="66">
        <v>0</v>
      </c>
      <c r="O130" s="165">
        <f t="shared" si="3"/>
        <v>10</v>
      </c>
    </row>
    <row r="131" spans="1:15" s="18" customFormat="1" ht="45">
      <c r="A131" s="104" t="s">
        <v>373</v>
      </c>
      <c r="B131" s="104" t="s">
        <v>340</v>
      </c>
      <c r="C131" s="66">
        <v>0</v>
      </c>
      <c r="D131" s="66">
        <v>0</v>
      </c>
      <c r="E131" s="66">
        <v>0</v>
      </c>
      <c r="F131" s="66">
        <v>0</v>
      </c>
      <c r="G131" s="66">
        <v>0</v>
      </c>
      <c r="H131" s="66">
        <v>4</v>
      </c>
      <c r="I131" s="66">
        <v>6</v>
      </c>
      <c r="J131" s="66">
        <v>0</v>
      </c>
      <c r="K131" s="66">
        <v>0</v>
      </c>
      <c r="L131" s="66">
        <v>0</v>
      </c>
      <c r="M131" s="66">
        <v>0</v>
      </c>
      <c r="N131" s="66">
        <v>0</v>
      </c>
      <c r="O131" s="165">
        <f t="shared" si="3"/>
        <v>10</v>
      </c>
    </row>
    <row r="132" spans="1:15" s="18" customFormat="1" ht="45">
      <c r="A132" s="104" t="s">
        <v>21</v>
      </c>
      <c r="B132" s="104" t="s">
        <v>79</v>
      </c>
      <c r="C132" s="66">
        <v>0</v>
      </c>
      <c r="D132" s="66">
        <v>0</v>
      </c>
      <c r="E132" s="66">
        <v>0</v>
      </c>
      <c r="F132" s="66">
        <v>0</v>
      </c>
      <c r="G132" s="66">
        <v>0</v>
      </c>
      <c r="H132" s="66">
        <v>7</v>
      </c>
      <c r="I132" s="66">
        <v>0</v>
      </c>
      <c r="J132" s="66">
        <v>0</v>
      </c>
      <c r="K132" s="66">
        <v>0</v>
      </c>
      <c r="L132" s="66">
        <v>0</v>
      </c>
      <c r="M132" s="66">
        <v>0</v>
      </c>
      <c r="N132" s="66">
        <v>0</v>
      </c>
      <c r="O132" s="165">
        <f t="shared" si="3"/>
        <v>7</v>
      </c>
    </row>
    <row r="133" spans="1:15" s="18" customFormat="1" ht="56.25">
      <c r="A133" s="104" t="s">
        <v>261</v>
      </c>
      <c r="B133" s="104" t="s">
        <v>335</v>
      </c>
      <c r="C133" s="66">
        <v>0</v>
      </c>
      <c r="D133" s="66">
        <v>0</v>
      </c>
      <c r="E133" s="66">
        <v>0</v>
      </c>
      <c r="F133" s="66">
        <v>0</v>
      </c>
      <c r="G133" s="66">
        <v>0</v>
      </c>
      <c r="H133" s="66">
        <v>0</v>
      </c>
      <c r="I133" s="66">
        <v>4</v>
      </c>
      <c r="J133" s="66">
        <v>0</v>
      </c>
      <c r="K133" s="66">
        <v>0</v>
      </c>
      <c r="L133" s="66">
        <v>0</v>
      </c>
      <c r="M133" s="66">
        <v>0</v>
      </c>
      <c r="N133" s="66">
        <v>0</v>
      </c>
      <c r="O133" s="165">
        <f>SUM(C133:N133)</f>
        <v>4</v>
      </c>
    </row>
    <row r="134" spans="1:15" s="18" customFormat="1" ht="45">
      <c r="A134" s="104" t="s">
        <v>371</v>
      </c>
      <c r="B134" s="104" t="s">
        <v>323</v>
      </c>
      <c r="C134" s="66">
        <v>0</v>
      </c>
      <c r="D134" s="66">
        <v>0</v>
      </c>
      <c r="E134" s="66">
        <v>1</v>
      </c>
      <c r="F134" s="66">
        <v>0</v>
      </c>
      <c r="G134" s="66">
        <v>0</v>
      </c>
      <c r="H134" s="66">
        <v>0</v>
      </c>
      <c r="I134" s="66">
        <v>0</v>
      </c>
      <c r="J134" s="66">
        <v>0</v>
      </c>
      <c r="K134" s="66">
        <v>0</v>
      </c>
      <c r="L134" s="66">
        <v>0</v>
      </c>
      <c r="M134" s="66">
        <v>3</v>
      </c>
      <c r="N134" s="66">
        <v>0</v>
      </c>
      <c r="O134" s="165">
        <f>SUM(C134:N134)</f>
        <v>4</v>
      </c>
    </row>
    <row r="135" spans="1:15" s="18" customFormat="1" ht="34.5" thickBot="1">
      <c r="A135" s="104" t="s">
        <v>382</v>
      </c>
      <c r="B135" s="104" t="s">
        <v>355</v>
      </c>
      <c r="C135" s="66">
        <v>0</v>
      </c>
      <c r="D135" s="66">
        <v>0</v>
      </c>
      <c r="E135" s="66">
        <v>0</v>
      </c>
      <c r="F135" s="66">
        <v>0</v>
      </c>
      <c r="G135" s="66">
        <v>0</v>
      </c>
      <c r="H135" s="66">
        <v>0</v>
      </c>
      <c r="I135" s="66">
        <v>0</v>
      </c>
      <c r="J135" s="66">
        <v>0</v>
      </c>
      <c r="K135" s="66">
        <v>0</v>
      </c>
      <c r="L135" s="66">
        <v>1</v>
      </c>
      <c r="M135" s="66">
        <v>0</v>
      </c>
      <c r="N135" s="66">
        <v>0</v>
      </c>
      <c r="O135" s="165">
        <f>SUM(C135:N135)</f>
        <v>1</v>
      </c>
    </row>
    <row r="136" spans="1:15" s="18" customFormat="1" ht="15.75" thickBot="1">
      <c r="A136" s="229" t="s">
        <v>69</v>
      </c>
      <c r="B136" s="229"/>
      <c r="C136" s="146">
        <f aca="true" t="shared" si="4" ref="C136:O136">SUM(C5:C135)</f>
        <v>199481</v>
      </c>
      <c r="D136" s="146">
        <f t="shared" si="4"/>
        <v>65156</v>
      </c>
      <c r="E136" s="146">
        <f t="shared" si="4"/>
        <v>168218</v>
      </c>
      <c r="F136" s="146">
        <f t="shared" si="4"/>
        <v>204663</v>
      </c>
      <c r="G136" s="146">
        <f t="shared" si="4"/>
        <v>188288</v>
      </c>
      <c r="H136" s="146">
        <f t="shared" si="4"/>
        <v>188604</v>
      </c>
      <c r="I136" s="146">
        <f t="shared" si="4"/>
        <v>284734</v>
      </c>
      <c r="J136" s="146">
        <f t="shared" si="4"/>
        <v>347165</v>
      </c>
      <c r="K136" s="146">
        <f t="shared" si="4"/>
        <v>285232</v>
      </c>
      <c r="L136" s="146">
        <f t="shared" si="4"/>
        <v>204649</v>
      </c>
      <c r="M136" s="146">
        <f t="shared" si="4"/>
        <v>230683</v>
      </c>
      <c r="N136" s="146">
        <f t="shared" si="4"/>
        <v>178414</v>
      </c>
      <c r="O136" s="146">
        <f t="shared" si="4"/>
        <v>2545287</v>
      </c>
    </row>
    <row r="137" spans="1:15" s="6" customFormat="1" ht="13.5" customHeight="1">
      <c r="A137" s="172" t="s">
        <v>119</v>
      </c>
      <c r="B137" s="20"/>
      <c r="C137" s="160"/>
      <c r="D137" s="161"/>
      <c r="E137" s="162"/>
      <c r="F137" s="162"/>
      <c r="G137" s="161"/>
      <c r="H137" s="161"/>
      <c r="I137" s="161"/>
      <c r="J137" s="161"/>
      <c r="K137" s="161"/>
      <c r="L137" s="161"/>
      <c r="M137" s="161"/>
      <c r="N137" s="161"/>
      <c r="O137" s="161"/>
    </row>
  </sheetData>
  <sheetProtection/>
  <mergeCells count="2">
    <mergeCell ref="C3:O3"/>
    <mergeCell ref="A136:B13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42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9.00390625" style="72" customWidth="1"/>
    <col min="2" max="2" width="37.7109375" style="74" customWidth="1"/>
    <col min="3" max="3" width="8.57421875" style="174" customWidth="1"/>
    <col min="4" max="15" width="8.57421875" style="175" customWidth="1"/>
    <col min="16" max="16384" width="9.00390625" style="72" customWidth="1"/>
  </cols>
  <sheetData>
    <row r="1" spans="1:15" s="6" customFormat="1" ht="19.5" customHeight="1">
      <c r="A1" s="134" t="s">
        <v>383</v>
      </c>
      <c r="B1" s="128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61"/>
      <c r="O1" s="161"/>
    </row>
    <row r="2" ht="6.75" customHeight="1" thickBot="1"/>
    <row r="3" spans="2:15" s="8" customFormat="1" ht="13.5" customHeight="1" thickBot="1">
      <c r="B3" s="63"/>
      <c r="C3" s="220">
        <v>2010</v>
      </c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</row>
    <row r="4" spans="1:15" s="8" customFormat="1" ht="13.5" thickBot="1">
      <c r="A4" s="65" t="s">
        <v>0</v>
      </c>
      <c r="B4" s="29" t="s">
        <v>111</v>
      </c>
      <c r="C4" s="130" t="s">
        <v>213</v>
      </c>
      <c r="D4" s="130" t="s">
        <v>214</v>
      </c>
      <c r="E4" s="130" t="s">
        <v>113</v>
      </c>
      <c r="F4" s="130" t="s">
        <v>114</v>
      </c>
      <c r="G4" s="130" t="s">
        <v>115</v>
      </c>
      <c r="H4" s="130" t="s">
        <v>116</v>
      </c>
      <c r="I4" s="130" t="s">
        <v>117</v>
      </c>
      <c r="J4" s="130" t="s">
        <v>215</v>
      </c>
      <c r="K4" s="130" t="s">
        <v>216</v>
      </c>
      <c r="L4" s="130" t="s">
        <v>217</v>
      </c>
      <c r="M4" s="130" t="s">
        <v>218</v>
      </c>
      <c r="N4" s="130" t="s">
        <v>219</v>
      </c>
      <c r="O4" s="130" t="s">
        <v>247</v>
      </c>
    </row>
    <row r="5" spans="1:15" s="3" customFormat="1" ht="12.75">
      <c r="A5" s="69">
        <v>1</v>
      </c>
      <c r="B5" s="156" t="s">
        <v>68</v>
      </c>
      <c r="C5" s="75">
        <v>1299</v>
      </c>
      <c r="D5" s="75">
        <v>1202</v>
      </c>
      <c r="E5" s="75">
        <v>1472</v>
      </c>
      <c r="F5" s="75">
        <v>1288</v>
      </c>
      <c r="G5" s="75">
        <v>1484</v>
      </c>
      <c r="H5" s="75">
        <v>1164</v>
      </c>
      <c r="I5" s="75">
        <v>1303</v>
      </c>
      <c r="J5" s="75">
        <v>539</v>
      </c>
      <c r="K5" s="75">
        <v>1392</v>
      </c>
      <c r="L5" s="75">
        <v>1460</v>
      </c>
      <c r="M5" s="75">
        <v>1056</v>
      </c>
      <c r="N5" s="75">
        <v>946</v>
      </c>
      <c r="O5" s="164">
        <f aca="true" t="shared" si="0" ref="O5:O25">SUM(C5:N5)</f>
        <v>14605</v>
      </c>
    </row>
    <row r="6" spans="1:15" s="3" customFormat="1" ht="12.75">
      <c r="A6" s="70">
        <v>2</v>
      </c>
      <c r="B6" s="157" t="s">
        <v>11</v>
      </c>
      <c r="C6" s="66">
        <v>1667</v>
      </c>
      <c r="D6" s="66">
        <v>718</v>
      </c>
      <c r="E6" s="66">
        <v>725</v>
      </c>
      <c r="F6" s="66">
        <v>860</v>
      </c>
      <c r="G6" s="66">
        <v>980</v>
      </c>
      <c r="H6" s="66">
        <v>761</v>
      </c>
      <c r="I6" s="66">
        <v>1163</v>
      </c>
      <c r="J6" s="66">
        <v>952</v>
      </c>
      <c r="K6" s="66">
        <v>1001</v>
      </c>
      <c r="L6" s="66">
        <v>667</v>
      </c>
      <c r="M6" s="66">
        <v>746</v>
      </c>
      <c r="N6" s="66">
        <v>1147</v>
      </c>
      <c r="O6" s="165">
        <f t="shared" si="0"/>
        <v>11387</v>
      </c>
    </row>
    <row r="7" spans="1:15" s="3" customFormat="1" ht="12.75">
      <c r="A7" s="70">
        <v>3</v>
      </c>
      <c r="B7" s="157" t="s">
        <v>49</v>
      </c>
      <c r="C7" s="66">
        <v>236</v>
      </c>
      <c r="D7" s="66">
        <v>174</v>
      </c>
      <c r="E7" s="66">
        <v>236</v>
      </c>
      <c r="F7" s="66">
        <v>492</v>
      </c>
      <c r="G7" s="66">
        <v>414</v>
      </c>
      <c r="H7" s="66">
        <v>459</v>
      </c>
      <c r="I7" s="66">
        <v>347</v>
      </c>
      <c r="J7" s="66">
        <v>289</v>
      </c>
      <c r="K7" s="66">
        <v>481</v>
      </c>
      <c r="L7" s="66">
        <v>343</v>
      </c>
      <c r="M7" s="66">
        <v>741</v>
      </c>
      <c r="N7" s="66">
        <v>485</v>
      </c>
      <c r="O7" s="165">
        <f t="shared" si="0"/>
        <v>4697</v>
      </c>
    </row>
    <row r="8" spans="1:15" s="3" customFormat="1" ht="12.75">
      <c r="A8" s="70">
        <v>4</v>
      </c>
      <c r="B8" s="157" t="s">
        <v>59</v>
      </c>
      <c r="C8" s="66">
        <v>357</v>
      </c>
      <c r="D8" s="66">
        <v>253</v>
      </c>
      <c r="E8" s="66">
        <v>0</v>
      </c>
      <c r="F8" s="66">
        <v>0</v>
      </c>
      <c r="G8" s="66">
        <v>248</v>
      </c>
      <c r="H8" s="66">
        <v>173</v>
      </c>
      <c r="I8" s="66">
        <v>392</v>
      </c>
      <c r="J8" s="66">
        <v>0</v>
      </c>
      <c r="K8" s="66">
        <v>259</v>
      </c>
      <c r="L8" s="66">
        <v>301</v>
      </c>
      <c r="M8" s="66">
        <v>0</v>
      </c>
      <c r="N8" s="66">
        <v>0</v>
      </c>
      <c r="O8" s="165">
        <f t="shared" si="0"/>
        <v>1983</v>
      </c>
    </row>
    <row r="9" spans="1:15" s="3" customFormat="1" ht="12.75">
      <c r="A9" s="70">
        <v>5</v>
      </c>
      <c r="B9" s="157" t="s">
        <v>37</v>
      </c>
      <c r="C9" s="66">
        <v>0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1707</v>
      </c>
      <c r="M9" s="66">
        <v>0</v>
      </c>
      <c r="N9" s="66">
        <v>0</v>
      </c>
      <c r="O9" s="165">
        <f t="shared" si="0"/>
        <v>1707</v>
      </c>
    </row>
    <row r="10" spans="1:15" s="3" customFormat="1" ht="12.75">
      <c r="A10" s="70">
        <v>6</v>
      </c>
      <c r="B10" s="157" t="s">
        <v>61</v>
      </c>
      <c r="C10" s="66">
        <v>198</v>
      </c>
      <c r="D10" s="66">
        <v>0</v>
      </c>
      <c r="E10" s="66">
        <v>0</v>
      </c>
      <c r="F10" s="66">
        <v>215</v>
      </c>
      <c r="G10" s="66">
        <v>317</v>
      </c>
      <c r="H10" s="66">
        <v>252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165">
        <f t="shared" si="0"/>
        <v>982</v>
      </c>
    </row>
    <row r="11" spans="1:15" s="3" customFormat="1" ht="12.75">
      <c r="A11" s="70">
        <v>7</v>
      </c>
      <c r="B11" s="157" t="s">
        <v>3</v>
      </c>
      <c r="C11" s="66">
        <v>0</v>
      </c>
      <c r="D11" s="66">
        <v>0</v>
      </c>
      <c r="E11" s="66">
        <v>0</v>
      </c>
      <c r="F11" s="66">
        <v>0</v>
      </c>
      <c r="G11" s="66">
        <v>0</v>
      </c>
      <c r="H11" s="66">
        <v>289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188</v>
      </c>
      <c r="O11" s="165">
        <f t="shared" si="0"/>
        <v>477</v>
      </c>
    </row>
    <row r="12" spans="1:15" s="3" customFormat="1" ht="12.75">
      <c r="A12" s="70">
        <v>8</v>
      </c>
      <c r="B12" s="157" t="s">
        <v>248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212</v>
      </c>
      <c r="N12" s="66">
        <v>208</v>
      </c>
      <c r="O12" s="165">
        <f t="shared" si="0"/>
        <v>420</v>
      </c>
    </row>
    <row r="13" spans="1:15" s="3" customFormat="1" ht="12.75">
      <c r="A13" s="70">
        <v>9</v>
      </c>
      <c r="B13" s="157" t="s">
        <v>239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29</v>
      </c>
      <c r="M13" s="66">
        <v>105</v>
      </c>
      <c r="N13" s="66">
        <v>150</v>
      </c>
      <c r="O13" s="165">
        <f t="shared" si="0"/>
        <v>284</v>
      </c>
    </row>
    <row r="14" spans="1:15" s="3" customFormat="1" ht="12.75">
      <c r="A14" s="70">
        <v>10</v>
      </c>
      <c r="B14" s="157" t="s">
        <v>34</v>
      </c>
      <c r="C14" s="66">
        <v>0</v>
      </c>
      <c r="D14" s="66">
        <v>8</v>
      </c>
      <c r="E14" s="66">
        <v>4</v>
      </c>
      <c r="F14" s="66">
        <v>13</v>
      </c>
      <c r="G14" s="66">
        <v>9</v>
      </c>
      <c r="H14" s="66">
        <v>5</v>
      </c>
      <c r="I14" s="66">
        <v>124</v>
      </c>
      <c r="J14" s="66">
        <v>7</v>
      </c>
      <c r="K14" s="66">
        <v>4</v>
      </c>
      <c r="L14" s="66">
        <v>36</v>
      </c>
      <c r="M14" s="66">
        <v>6</v>
      </c>
      <c r="N14" s="66">
        <v>3</v>
      </c>
      <c r="O14" s="165">
        <f t="shared" si="0"/>
        <v>219</v>
      </c>
    </row>
    <row r="15" spans="1:15" s="3" customFormat="1" ht="12.75">
      <c r="A15" s="70">
        <v>11</v>
      </c>
      <c r="B15" s="157" t="s">
        <v>254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47</v>
      </c>
      <c r="K15" s="66">
        <v>72</v>
      </c>
      <c r="L15" s="66">
        <v>0</v>
      </c>
      <c r="M15" s="66">
        <v>0</v>
      </c>
      <c r="N15" s="66">
        <v>0</v>
      </c>
      <c r="O15" s="165">
        <f t="shared" si="0"/>
        <v>119</v>
      </c>
    </row>
    <row r="16" spans="1:15" s="3" customFormat="1" ht="12.75">
      <c r="A16" s="70">
        <v>12</v>
      </c>
      <c r="B16" s="157" t="s">
        <v>240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102</v>
      </c>
      <c r="O16" s="165">
        <f t="shared" si="0"/>
        <v>102</v>
      </c>
    </row>
    <row r="17" spans="1:15" s="3" customFormat="1" ht="12.75">
      <c r="A17" s="70">
        <v>13</v>
      </c>
      <c r="B17" s="157" t="s">
        <v>54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6</v>
      </c>
      <c r="J17" s="66">
        <v>0</v>
      </c>
      <c r="K17" s="66">
        <v>0</v>
      </c>
      <c r="L17" s="66">
        <v>0</v>
      </c>
      <c r="M17" s="66">
        <v>0</v>
      </c>
      <c r="N17" s="66">
        <v>93</v>
      </c>
      <c r="O17" s="165">
        <f t="shared" si="0"/>
        <v>99</v>
      </c>
    </row>
    <row r="18" spans="1:15" s="3" customFormat="1" ht="12.75">
      <c r="A18" s="70">
        <v>14</v>
      </c>
      <c r="B18" s="157" t="s">
        <v>62</v>
      </c>
      <c r="C18" s="66">
        <v>0</v>
      </c>
      <c r="D18" s="66">
        <v>0</v>
      </c>
      <c r="E18" s="66">
        <v>0</v>
      </c>
      <c r="F18" s="66">
        <v>99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165">
        <f t="shared" si="0"/>
        <v>99</v>
      </c>
    </row>
    <row r="19" spans="1:15" s="3" customFormat="1" ht="12.75">
      <c r="A19" s="70">
        <v>15</v>
      </c>
      <c r="B19" s="157" t="s">
        <v>9</v>
      </c>
      <c r="C19" s="66">
        <v>91</v>
      </c>
      <c r="D19" s="66">
        <v>0</v>
      </c>
      <c r="E19" s="66">
        <v>0</v>
      </c>
      <c r="F19" s="66">
        <v>0</v>
      </c>
      <c r="G19" s="66">
        <v>2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165">
        <f t="shared" si="0"/>
        <v>93</v>
      </c>
    </row>
    <row r="20" spans="1:15" s="3" customFormat="1" ht="12.75">
      <c r="A20" s="70">
        <v>16</v>
      </c>
      <c r="B20" s="157" t="s">
        <v>26</v>
      </c>
      <c r="C20" s="66">
        <v>0</v>
      </c>
      <c r="D20" s="66">
        <v>0</v>
      </c>
      <c r="E20" s="66">
        <v>0</v>
      </c>
      <c r="F20" s="66">
        <v>0</v>
      </c>
      <c r="G20" s="66">
        <v>70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165">
        <f t="shared" si="0"/>
        <v>70</v>
      </c>
    </row>
    <row r="21" spans="1:15" s="3" customFormat="1" ht="12.75">
      <c r="A21" s="70">
        <v>17</v>
      </c>
      <c r="B21" s="157" t="s">
        <v>108</v>
      </c>
      <c r="C21" s="66">
        <v>42</v>
      </c>
      <c r="D21" s="66">
        <v>2</v>
      </c>
      <c r="E21" s="66">
        <v>3</v>
      </c>
      <c r="F21" s="66">
        <v>3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165">
        <f t="shared" si="0"/>
        <v>50</v>
      </c>
    </row>
    <row r="22" spans="1:15" s="3" customFormat="1" ht="12.75">
      <c r="A22" s="70">
        <v>18</v>
      </c>
      <c r="B22" s="157" t="s">
        <v>50</v>
      </c>
      <c r="C22" s="66">
        <v>0</v>
      </c>
      <c r="D22" s="66">
        <v>0</v>
      </c>
      <c r="E22" s="66">
        <v>0</v>
      </c>
      <c r="F22" s="66">
        <v>11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14</v>
      </c>
      <c r="M22" s="66">
        <v>12</v>
      </c>
      <c r="N22" s="66">
        <v>0</v>
      </c>
      <c r="O22" s="165">
        <f t="shared" si="0"/>
        <v>37</v>
      </c>
    </row>
    <row r="23" spans="1:15" s="3" customFormat="1" ht="12.75">
      <c r="A23" s="70">
        <v>19</v>
      </c>
      <c r="B23" s="157" t="s">
        <v>58</v>
      </c>
      <c r="C23" s="66">
        <v>13</v>
      </c>
      <c r="D23" s="66">
        <v>0</v>
      </c>
      <c r="E23" s="66">
        <v>0</v>
      </c>
      <c r="F23" s="66">
        <v>0</v>
      </c>
      <c r="G23" s="66">
        <v>14</v>
      </c>
      <c r="H23" s="66">
        <v>3</v>
      </c>
      <c r="I23" s="66">
        <v>0</v>
      </c>
      <c r="J23" s="66">
        <v>0</v>
      </c>
      <c r="K23" s="66">
        <v>0</v>
      </c>
      <c r="L23" s="66">
        <v>0</v>
      </c>
      <c r="M23" s="66">
        <v>2</v>
      </c>
      <c r="N23" s="66">
        <v>0</v>
      </c>
      <c r="O23" s="165">
        <f t="shared" si="0"/>
        <v>32</v>
      </c>
    </row>
    <row r="24" spans="1:15" s="3" customFormat="1" ht="12.75">
      <c r="A24" s="70">
        <v>20</v>
      </c>
      <c r="B24" s="157" t="s">
        <v>27</v>
      </c>
      <c r="C24" s="66">
        <v>0</v>
      </c>
      <c r="D24" s="66">
        <v>0</v>
      </c>
      <c r="E24" s="66">
        <v>5</v>
      </c>
      <c r="F24" s="66">
        <v>2</v>
      </c>
      <c r="G24" s="66">
        <v>13</v>
      </c>
      <c r="H24" s="66">
        <v>2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165">
        <f t="shared" si="0"/>
        <v>22</v>
      </c>
    </row>
    <row r="25" spans="1:15" s="3" customFormat="1" ht="13.5" thickBot="1">
      <c r="A25" s="71">
        <v>32</v>
      </c>
      <c r="B25" s="158" t="s">
        <v>262</v>
      </c>
      <c r="C25" s="67">
        <v>112</v>
      </c>
      <c r="D25" s="67">
        <v>206</v>
      </c>
      <c r="E25" s="67">
        <v>490</v>
      </c>
      <c r="F25" s="67">
        <v>978</v>
      </c>
      <c r="G25" s="67">
        <v>121</v>
      </c>
      <c r="H25" s="67">
        <v>79</v>
      </c>
      <c r="I25" s="67">
        <v>161</v>
      </c>
      <c r="J25" s="67">
        <v>376</v>
      </c>
      <c r="K25" s="67">
        <v>13</v>
      </c>
      <c r="L25" s="67">
        <v>40</v>
      </c>
      <c r="M25" s="67">
        <v>269</v>
      </c>
      <c r="N25" s="67">
        <v>149</v>
      </c>
      <c r="O25" s="133">
        <f t="shared" si="0"/>
        <v>2994</v>
      </c>
    </row>
    <row r="26" spans="1:15" s="152" customFormat="1" ht="13.5" thickBot="1">
      <c r="A26" s="228" t="s">
        <v>69</v>
      </c>
      <c r="B26" s="228"/>
      <c r="C26" s="68">
        <f>SUM(C5:C25)</f>
        <v>4015</v>
      </c>
      <c r="D26" s="68">
        <f>SUM(D5:D25)</f>
        <v>2563</v>
      </c>
      <c r="E26" s="68">
        <f>SUM(E5:E25)</f>
        <v>2935</v>
      </c>
      <c r="F26" s="68">
        <f>SUM(F5:F25)</f>
        <v>3961</v>
      </c>
      <c r="G26" s="68">
        <f>SUM(G5:G25)</f>
        <v>3672</v>
      </c>
      <c r="H26" s="68">
        <f>SUM(H5:H25)</f>
        <v>3187</v>
      </c>
      <c r="I26" s="68">
        <f>SUM(I5:I25)</f>
        <v>3496</v>
      </c>
      <c r="J26" s="68">
        <f>SUM(J5:J25)</f>
        <v>2210</v>
      </c>
      <c r="K26" s="68">
        <f>SUM(K5:K25)</f>
        <v>3222</v>
      </c>
      <c r="L26" s="68">
        <f>SUM(L5:L25)</f>
        <v>4597</v>
      </c>
      <c r="M26" s="68">
        <f>SUM(M5:M25)</f>
        <v>3149</v>
      </c>
      <c r="N26" s="68">
        <f>SUM(N5:N25)</f>
        <v>3471</v>
      </c>
      <c r="O26" s="68">
        <f>SUM(O5:O25)</f>
        <v>40478</v>
      </c>
    </row>
    <row r="27" spans="1:15" s="6" customFormat="1" ht="13.5" customHeight="1">
      <c r="A27" s="12" t="s">
        <v>119</v>
      </c>
      <c r="C27" s="176"/>
      <c r="D27" s="160"/>
      <c r="E27" s="161"/>
      <c r="F27" s="162"/>
      <c r="G27" s="162"/>
      <c r="H27" s="161"/>
      <c r="I27" s="161"/>
      <c r="J27" s="161"/>
      <c r="K27" s="161"/>
      <c r="L27" s="161"/>
      <c r="M27" s="161"/>
      <c r="N27" s="161"/>
      <c r="O27" s="161"/>
    </row>
    <row r="31" ht="15">
      <c r="D31" s="236"/>
    </row>
    <row r="32" ht="15">
      <c r="D32" s="236"/>
    </row>
    <row r="33" ht="15">
      <c r="D33" s="236"/>
    </row>
    <row r="34" ht="15">
      <c r="D34" s="236"/>
    </row>
    <row r="35" ht="15">
      <c r="D35" s="236"/>
    </row>
    <row r="36" ht="15">
      <c r="D36" s="236"/>
    </row>
    <row r="37" ht="15">
      <c r="D37" s="236"/>
    </row>
    <row r="38" ht="15">
      <c r="D38" s="236"/>
    </row>
    <row r="39" ht="15">
      <c r="D39" s="236"/>
    </row>
    <row r="40" ht="15">
      <c r="D40" s="236"/>
    </row>
    <row r="41" ht="15">
      <c r="D41" s="236"/>
    </row>
    <row r="42" ht="15">
      <c r="D42" s="236"/>
    </row>
  </sheetData>
  <sheetProtection/>
  <mergeCells count="2">
    <mergeCell ref="C3:O3"/>
    <mergeCell ref="A26:B26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5" s="6" customFormat="1" ht="19.5" customHeight="1">
      <c r="A1" s="134" t="s">
        <v>384</v>
      </c>
      <c r="B1" s="128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61"/>
      <c r="O1" s="161"/>
    </row>
    <row r="2" spans="2:15" s="72" customFormat="1" ht="6.75" customHeight="1" thickBot="1">
      <c r="B2" s="74"/>
      <c r="C2" s="174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2:15" s="8" customFormat="1" ht="13.5" customHeight="1" thickBot="1">
      <c r="B3" s="63"/>
      <c r="C3" s="220">
        <v>2010</v>
      </c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</row>
    <row r="4" spans="1:15" s="8" customFormat="1" ht="13.5" thickBot="1">
      <c r="A4" s="65" t="s">
        <v>0</v>
      </c>
      <c r="B4" s="29" t="s">
        <v>111</v>
      </c>
      <c r="C4" s="130" t="s">
        <v>213</v>
      </c>
      <c r="D4" s="130" t="s">
        <v>214</v>
      </c>
      <c r="E4" s="130" t="s">
        <v>113</v>
      </c>
      <c r="F4" s="130" t="s">
        <v>114</v>
      </c>
      <c r="G4" s="130" t="s">
        <v>115</v>
      </c>
      <c r="H4" s="130" t="s">
        <v>116</v>
      </c>
      <c r="I4" s="130" t="s">
        <v>117</v>
      </c>
      <c r="J4" s="130" t="s">
        <v>215</v>
      </c>
      <c r="K4" s="130" t="s">
        <v>216</v>
      </c>
      <c r="L4" s="130" t="s">
        <v>217</v>
      </c>
      <c r="M4" s="130" t="s">
        <v>218</v>
      </c>
      <c r="N4" s="130" t="s">
        <v>219</v>
      </c>
      <c r="O4" s="130" t="s">
        <v>247</v>
      </c>
    </row>
    <row r="5" spans="1:15" s="18" customFormat="1" ht="45">
      <c r="A5" s="104" t="s">
        <v>68</v>
      </c>
      <c r="B5" s="104" t="s">
        <v>86</v>
      </c>
      <c r="C5" s="66">
        <v>531</v>
      </c>
      <c r="D5" s="66">
        <v>612</v>
      </c>
      <c r="E5" s="66">
        <v>690</v>
      </c>
      <c r="F5" s="66">
        <v>940</v>
      </c>
      <c r="G5" s="66">
        <v>1152</v>
      </c>
      <c r="H5" s="66">
        <v>935</v>
      </c>
      <c r="I5" s="66">
        <v>1231</v>
      </c>
      <c r="J5" s="66">
        <v>364</v>
      </c>
      <c r="K5" s="66">
        <v>942</v>
      </c>
      <c r="L5" s="66">
        <v>1117</v>
      </c>
      <c r="M5" s="66">
        <v>583</v>
      </c>
      <c r="N5" s="66">
        <v>641</v>
      </c>
      <c r="O5" s="165">
        <f aca="true" t="shared" si="0" ref="O5:O36">SUM(C5:N5)</f>
        <v>9738</v>
      </c>
    </row>
    <row r="6" spans="1:15" s="18" customFormat="1" ht="45">
      <c r="A6" s="104" t="s">
        <v>11</v>
      </c>
      <c r="B6" s="104" t="s">
        <v>97</v>
      </c>
      <c r="C6" s="66">
        <v>419</v>
      </c>
      <c r="D6" s="66">
        <v>316</v>
      </c>
      <c r="E6" s="66">
        <v>417</v>
      </c>
      <c r="F6" s="66">
        <v>357</v>
      </c>
      <c r="G6" s="66">
        <v>513</v>
      </c>
      <c r="H6" s="66">
        <v>295</v>
      </c>
      <c r="I6" s="66">
        <v>762</v>
      </c>
      <c r="J6" s="66">
        <v>539</v>
      </c>
      <c r="K6" s="66">
        <v>350</v>
      </c>
      <c r="L6" s="66">
        <v>355</v>
      </c>
      <c r="M6" s="66">
        <v>408</v>
      </c>
      <c r="N6" s="66">
        <v>695</v>
      </c>
      <c r="O6" s="165">
        <f t="shared" si="0"/>
        <v>5426</v>
      </c>
    </row>
    <row r="7" spans="1:15" s="18" customFormat="1" ht="56.25">
      <c r="A7" s="104" t="s">
        <v>11</v>
      </c>
      <c r="B7" s="104" t="s">
        <v>80</v>
      </c>
      <c r="C7" s="66">
        <v>648</v>
      </c>
      <c r="D7" s="66">
        <v>402</v>
      </c>
      <c r="E7" s="66">
        <v>308</v>
      </c>
      <c r="F7" s="66">
        <v>503</v>
      </c>
      <c r="G7" s="66">
        <v>467</v>
      </c>
      <c r="H7" s="66">
        <v>466</v>
      </c>
      <c r="I7" s="66">
        <v>401</v>
      </c>
      <c r="J7" s="66">
        <v>413</v>
      </c>
      <c r="K7" s="66">
        <v>635</v>
      </c>
      <c r="L7" s="66">
        <v>312</v>
      </c>
      <c r="M7" s="66">
        <v>338</v>
      </c>
      <c r="N7" s="66">
        <v>452</v>
      </c>
      <c r="O7" s="165">
        <f t="shared" si="0"/>
        <v>5345</v>
      </c>
    </row>
    <row r="8" spans="1:15" s="18" customFormat="1" ht="67.5">
      <c r="A8" s="104" t="s">
        <v>68</v>
      </c>
      <c r="B8" s="104" t="s">
        <v>74</v>
      </c>
      <c r="C8" s="66">
        <v>768</v>
      </c>
      <c r="D8" s="66">
        <v>590</v>
      </c>
      <c r="E8" s="66">
        <v>782</v>
      </c>
      <c r="F8" s="66">
        <v>348</v>
      </c>
      <c r="G8" s="66">
        <v>325</v>
      </c>
      <c r="H8" s="66">
        <v>229</v>
      </c>
      <c r="I8" s="66">
        <v>72</v>
      </c>
      <c r="J8" s="66">
        <v>175</v>
      </c>
      <c r="K8" s="66">
        <v>450</v>
      </c>
      <c r="L8" s="66">
        <v>343</v>
      </c>
      <c r="M8" s="66">
        <v>473</v>
      </c>
      <c r="N8" s="66">
        <v>305</v>
      </c>
      <c r="O8" s="165">
        <f t="shared" si="0"/>
        <v>4860</v>
      </c>
    </row>
    <row r="9" spans="1:15" s="18" customFormat="1" ht="15">
      <c r="A9" s="104" t="s">
        <v>49</v>
      </c>
      <c r="B9" s="104" t="s">
        <v>347</v>
      </c>
      <c r="C9" s="66">
        <v>174</v>
      </c>
      <c r="D9" s="66">
        <v>152</v>
      </c>
      <c r="E9" s="66">
        <v>186</v>
      </c>
      <c r="F9" s="66">
        <v>443</v>
      </c>
      <c r="G9" s="66">
        <v>319</v>
      </c>
      <c r="H9" s="66">
        <v>339</v>
      </c>
      <c r="I9" s="66">
        <v>347</v>
      </c>
      <c r="J9" s="66">
        <v>74</v>
      </c>
      <c r="K9" s="66">
        <v>300</v>
      </c>
      <c r="L9" s="66">
        <v>235</v>
      </c>
      <c r="M9" s="66">
        <v>451</v>
      </c>
      <c r="N9" s="66">
        <v>197</v>
      </c>
      <c r="O9" s="165">
        <f t="shared" si="0"/>
        <v>3217</v>
      </c>
    </row>
    <row r="10" spans="1:15" s="18" customFormat="1" ht="15">
      <c r="A10" s="104" t="s">
        <v>49</v>
      </c>
      <c r="B10" s="104" t="s">
        <v>361</v>
      </c>
      <c r="C10" s="66">
        <v>62</v>
      </c>
      <c r="D10" s="66">
        <v>22</v>
      </c>
      <c r="E10" s="66">
        <v>50</v>
      </c>
      <c r="F10" s="66">
        <v>49</v>
      </c>
      <c r="G10" s="66">
        <v>92</v>
      </c>
      <c r="H10" s="66">
        <v>120</v>
      </c>
      <c r="I10" s="66">
        <v>0</v>
      </c>
      <c r="J10" s="66">
        <v>215</v>
      </c>
      <c r="K10" s="66">
        <v>181</v>
      </c>
      <c r="L10" s="66">
        <v>108</v>
      </c>
      <c r="M10" s="66">
        <v>290</v>
      </c>
      <c r="N10" s="66">
        <v>288</v>
      </c>
      <c r="O10" s="165">
        <f t="shared" si="0"/>
        <v>1477</v>
      </c>
    </row>
    <row r="11" spans="1:15" s="18" customFormat="1" ht="45">
      <c r="A11" s="104" t="s">
        <v>59</v>
      </c>
      <c r="B11" s="104" t="s">
        <v>332</v>
      </c>
      <c r="C11" s="66">
        <v>238</v>
      </c>
      <c r="D11" s="66">
        <v>0</v>
      </c>
      <c r="E11" s="66">
        <v>0</v>
      </c>
      <c r="F11" s="66">
        <v>0</v>
      </c>
      <c r="G11" s="66">
        <v>200</v>
      </c>
      <c r="H11" s="66">
        <v>0</v>
      </c>
      <c r="I11" s="66">
        <v>150</v>
      </c>
      <c r="J11" s="66">
        <v>0</v>
      </c>
      <c r="K11" s="66">
        <v>0</v>
      </c>
      <c r="L11" s="66">
        <v>164</v>
      </c>
      <c r="M11" s="66">
        <v>0</v>
      </c>
      <c r="N11" s="66">
        <v>0</v>
      </c>
      <c r="O11" s="165">
        <f t="shared" si="0"/>
        <v>752</v>
      </c>
    </row>
    <row r="12" spans="1:15" s="18" customFormat="1" ht="56.25">
      <c r="A12" s="104" t="s">
        <v>61</v>
      </c>
      <c r="B12" s="104" t="s">
        <v>103</v>
      </c>
      <c r="C12" s="66">
        <v>128</v>
      </c>
      <c r="D12" s="66">
        <v>0</v>
      </c>
      <c r="E12" s="66">
        <v>0</v>
      </c>
      <c r="F12" s="66">
        <v>142</v>
      </c>
      <c r="G12" s="66">
        <v>267</v>
      </c>
      <c r="H12" s="66">
        <v>170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165">
        <f t="shared" si="0"/>
        <v>707</v>
      </c>
    </row>
    <row r="13" spans="1:15" s="18" customFormat="1" ht="33.75">
      <c r="A13" s="104" t="s">
        <v>59</v>
      </c>
      <c r="B13" s="104" t="s">
        <v>85</v>
      </c>
      <c r="C13" s="66">
        <v>119</v>
      </c>
      <c r="D13" s="66">
        <v>54</v>
      </c>
      <c r="E13" s="66">
        <v>0</v>
      </c>
      <c r="F13" s="66">
        <v>0</v>
      </c>
      <c r="G13" s="66">
        <v>48</v>
      </c>
      <c r="H13" s="66">
        <v>48</v>
      </c>
      <c r="I13" s="66">
        <v>158</v>
      </c>
      <c r="J13" s="66">
        <v>0</v>
      </c>
      <c r="K13" s="66">
        <v>43</v>
      </c>
      <c r="L13" s="66">
        <v>137</v>
      </c>
      <c r="M13" s="66">
        <v>0</v>
      </c>
      <c r="N13" s="66">
        <v>0</v>
      </c>
      <c r="O13" s="165">
        <f t="shared" si="0"/>
        <v>607</v>
      </c>
    </row>
    <row r="14" spans="1:15" s="18" customFormat="1" ht="45">
      <c r="A14" s="104" t="s">
        <v>3</v>
      </c>
      <c r="B14" s="104" t="s">
        <v>91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v>289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165">
        <f t="shared" si="0"/>
        <v>289</v>
      </c>
    </row>
    <row r="15" spans="1:15" s="18" customFormat="1" ht="22.5">
      <c r="A15" s="104" t="s">
        <v>239</v>
      </c>
      <c r="B15" s="104" t="s">
        <v>362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105</v>
      </c>
      <c r="N15" s="66">
        <v>134</v>
      </c>
      <c r="O15" s="165">
        <f t="shared" si="0"/>
        <v>239</v>
      </c>
    </row>
    <row r="16" spans="1:15" s="18" customFormat="1" ht="45">
      <c r="A16" s="104" t="s">
        <v>34</v>
      </c>
      <c r="B16" s="104" t="s">
        <v>94</v>
      </c>
      <c r="C16" s="66">
        <v>0</v>
      </c>
      <c r="D16" s="66">
        <v>0</v>
      </c>
      <c r="E16" s="66">
        <v>4</v>
      </c>
      <c r="F16" s="66">
        <v>11</v>
      </c>
      <c r="G16" s="66">
        <v>8</v>
      </c>
      <c r="H16" s="66">
        <v>3</v>
      </c>
      <c r="I16" s="66">
        <v>122</v>
      </c>
      <c r="J16" s="66">
        <v>7</v>
      </c>
      <c r="K16" s="66">
        <v>3</v>
      </c>
      <c r="L16" s="66">
        <v>11</v>
      </c>
      <c r="M16" s="66">
        <v>4</v>
      </c>
      <c r="N16" s="66">
        <v>3</v>
      </c>
      <c r="O16" s="165">
        <f t="shared" si="0"/>
        <v>176</v>
      </c>
    </row>
    <row r="17" spans="1:15" s="18" customFormat="1" ht="45">
      <c r="A17" s="104" t="s">
        <v>61</v>
      </c>
      <c r="B17" s="104" t="s">
        <v>86</v>
      </c>
      <c r="C17" s="66">
        <v>70</v>
      </c>
      <c r="D17" s="66">
        <v>0</v>
      </c>
      <c r="E17" s="66">
        <v>0</v>
      </c>
      <c r="F17" s="66">
        <v>54</v>
      </c>
      <c r="G17" s="66">
        <v>50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165">
        <f t="shared" si="0"/>
        <v>174</v>
      </c>
    </row>
    <row r="18" spans="1:15" s="18" customFormat="1" ht="45">
      <c r="A18" s="104" t="s">
        <v>9</v>
      </c>
      <c r="B18" s="104" t="s">
        <v>93</v>
      </c>
      <c r="C18" s="66">
        <v>91</v>
      </c>
      <c r="D18" s="66">
        <v>0</v>
      </c>
      <c r="E18" s="66">
        <v>0</v>
      </c>
      <c r="F18" s="66">
        <v>0</v>
      </c>
      <c r="G18" s="66">
        <v>2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165">
        <f t="shared" si="0"/>
        <v>93</v>
      </c>
    </row>
    <row r="19" spans="1:15" s="18" customFormat="1" ht="45">
      <c r="A19" s="104" t="s">
        <v>54</v>
      </c>
      <c r="B19" s="104" t="s">
        <v>86</v>
      </c>
      <c r="C19" s="66">
        <v>0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93</v>
      </c>
      <c r="O19" s="165">
        <f t="shared" si="0"/>
        <v>93</v>
      </c>
    </row>
    <row r="20" spans="1:15" s="18" customFormat="1" ht="22.5">
      <c r="A20" s="104" t="s">
        <v>108</v>
      </c>
      <c r="B20" s="104" t="s">
        <v>325</v>
      </c>
      <c r="C20" s="66">
        <v>31</v>
      </c>
      <c r="D20" s="66">
        <v>2</v>
      </c>
      <c r="E20" s="66">
        <v>3</v>
      </c>
      <c r="F20" s="66">
        <v>3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165">
        <f t="shared" si="0"/>
        <v>39</v>
      </c>
    </row>
    <row r="21" spans="1:15" s="18" customFormat="1" ht="22.5">
      <c r="A21" s="104" t="s">
        <v>34</v>
      </c>
      <c r="B21" s="104" t="s">
        <v>316</v>
      </c>
      <c r="C21" s="66">
        <v>0</v>
      </c>
      <c r="D21" s="66">
        <v>0</v>
      </c>
      <c r="E21" s="66">
        <v>0</v>
      </c>
      <c r="F21" s="66">
        <v>0</v>
      </c>
      <c r="G21" s="66">
        <v>0</v>
      </c>
      <c r="H21" s="66">
        <v>1</v>
      </c>
      <c r="I21" s="66">
        <v>2</v>
      </c>
      <c r="J21" s="66">
        <v>0</v>
      </c>
      <c r="K21" s="66">
        <v>0</v>
      </c>
      <c r="L21" s="66">
        <v>25</v>
      </c>
      <c r="M21" s="66">
        <v>2</v>
      </c>
      <c r="N21" s="66">
        <v>0</v>
      </c>
      <c r="O21" s="165">
        <f t="shared" si="0"/>
        <v>30</v>
      </c>
    </row>
    <row r="22" spans="1:15" s="18" customFormat="1" ht="22.5">
      <c r="A22" s="104" t="s">
        <v>254</v>
      </c>
      <c r="B22" s="104" t="s">
        <v>347</v>
      </c>
      <c r="C22" s="66">
        <v>0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29</v>
      </c>
      <c r="K22" s="66">
        <v>0</v>
      </c>
      <c r="L22" s="66">
        <v>0</v>
      </c>
      <c r="M22" s="66">
        <v>0</v>
      </c>
      <c r="N22" s="66">
        <v>0</v>
      </c>
      <c r="O22" s="165">
        <f t="shared" si="0"/>
        <v>29</v>
      </c>
    </row>
    <row r="23" spans="1:15" s="18" customFormat="1" ht="22.5">
      <c r="A23" s="104" t="s">
        <v>254</v>
      </c>
      <c r="B23" s="104" t="s">
        <v>348</v>
      </c>
      <c r="C23" s="66">
        <v>0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18</v>
      </c>
      <c r="K23" s="66">
        <v>0</v>
      </c>
      <c r="L23" s="66">
        <v>0</v>
      </c>
      <c r="M23" s="66">
        <v>0</v>
      </c>
      <c r="N23" s="66">
        <v>0</v>
      </c>
      <c r="O23" s="165">
        <f t="shared" si="0"/>
        <v>18</v>
      </c>
    </row>
    <row r="24" spans="1:15" s="18" customFormat="1" ht="22.5">
      <c r="A24" s="104" t="s">
        <v>239</v>
      </c>
      <c r="B24" s="104" t="s">
        <v>350</v>
      </c>
      <c r="C24" s="66">
        <v>0</v>
      </c>
      <c r="D24" s="66">
        <v>0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16</v>
      </c>
      <c r="O24" s="165">
        <f t="shared" si="0"/>
        <v>16</v>
      </c>
    </row>
    <row r="25" spans="1:15" s="18" customFormat="1" ht="45">
      <c r="A25" s="104" t="s">
        <v>42</v>
      </c>
      <c r="B25" s="104" t="s">
        <v>92</v>
      </c>
      <c r="C25" s="66">
        <v>0</v>
      </c>
      <c r="D25" s="66">
        <v>0</v>
      </c>
      <c r="E25" s="66">
        <v>0</v>
      </c>
      <c r="F25" s="66">
        <v>0</v>
      </c>
      <c r="G25" s="66">
        <v>0</v>
      </c>
      <c r="H25" s="66">
        <v>0</v>
      </c>
      <c r="I25" s="66">
        <v>15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165">
        <f t="shared" si="0"/>
        <v>15</v>
      </c>
    </row>
    <row r="26" spans="1:15" s="18" customFormat="1" ht="56.25">
      <c r="A26" s="104" t="s">
        <v>7</v>
      </c>
      <c r="B26" s="104" t="s">
        <v>335</v>
      </c>
      <c r="C26" s="66">
        <v>9</v>
      </c>
      <c r="D26" s="66">
        <v>0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165">
        <f t="shared" si="0"/>
        <v>9</v>
      </c>
    </row>
    <row r="27" spans="1:15" s="18" customFormat="1" ht="56.25">
      <c r="A27" s="104" t="s">
        <v>368</v>
      </c>
      <c r="B27" s="104" t="s">
        <v>315</v>
      </c>
      <c r="C27" s="66">
        <v>0</v>
      </c>
      <c r="D27" s="66">
        <v>0</v>
      </c>
      <c r="E27" s="66">
        <v>3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1</v>
      </c>
      <c r="N27" s="66">
        <v>1</v>
      </c>
      <c r="O27" s="165">
        <f t="shared" si="0"/>
        <v>5</v>
      </c>
    </row>
    <row r="28" spans="1:15" s="18" customFormat="1" ht="22.5">
      <c r="A28" s="104" t="s">
        <v>385</v>
      </c>
      <c r="B28" s="104" t="s">
        <v>340</v>
      </c>
      <c r="C28" s="66">
        <v>4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165">
        <f t="shared" si="0"/>
        <v>4</v>
      </c>
    </row>
    <row r="29" spans="1:15" s="18" customFormat="1" ht="67.5">
      <c r="A29" s="104" t="s">
        <v>57</v>
      </c>
      <c r="B29" s="104" t="s">
        <v>78</v>
      </c>
      <c r="C29" s="66">
        <v>0</v>
      </c>
      <c r="D29" s="66">
        <v>0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2</v>
      </c>
      <c r="K29" s="66">
        <v>2</v>
      </c>
      <c r="L29" s="66">
        <v>0</v>
      </c>
      <c r="M29" s="66">
        <v>0</v>
      </c>
      <c r="N29" s="66">
        <v>0</v>
      </c>
      <c r="O29" s="165">
        <f t="shared" si="0"/>
        <v>4</v>
      </c>
    </row>
    <row r="30" spans="1:15" s="18" customFormat="1" ht="45">
      <c r="A30" s="104" t="s">
        <v>27</v>
      </c>
      <c r="B30" s="104" t="s">
        <v>71</v>
      </c>
      <c r="C30" s="66">
        <v>0</v>
      </c>
      <c r="D30" s="66">
        <v>0</v>
      </c>
      <c r="E30" s="66">
        <v>0</v>
      </c>
      <c r="F30" s="66">
        <v>1</v>
      </c>
      <c r="G30" s="66">
        <v>2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165">
        <f t="shared" si="0"/>
        <v>3</v>
      </c>
    </row>
    <row r="31" spans="1:15" s="18" customFormat="1" ht="67.5">
      <c r="A31" s="104" t="s">
        <v>45</v>
      </c>
      <c r="B31" s="104" t="s">
        <v>78</v>
      </c>
      <c r="C31" s="66">
        <v>0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3</v>
      </c>
      <c r="N31" s="66">
        <v>0</v>
      </c>
      <c r="O31" s="165">
        <f t="shared" si="0"/>
        <v>3</v>
      </c>
    </row>
    <row r="32" spans="1:15" s="18" customFormat="1" ht="22.5">
      <c r="A32" s="104" t="s">
        <v>107</v>
      </c>
      <c r="B32" s="104" t="s">
        <v>323</v>
      </c>
      <c r="C32" s="66">
        <v>0</v>
      </c>
      <c r="D32" s="66">
        <v>0</v>
      </c>
      <c r="E32" s="66">
        <v>0</v>
      </c>
      <c r="F32" s="66">
        <v>0</v>
      </c>
      <c r="G32" s="66">
        <v>2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0</v>
      </c>
      <c r="O32" s="165">
        <f t="shared" si="0"/>
        <v>2</v>
      </c>
    </row>
    <row r="33" spans="1:15" s="18" customFormat="1" ht="45">
      <c r="A33" s="104" t="s">
        <v>338</v>
      </c>
      <c r="B33" s="104">
        <v>0</v>
      </c>
      <c r="C33" s="66">
        <v>2</v>
      </c>
      <c r="D33" s="66">
        <v>0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165">
        <f t="shared" si="0"/>
        <v>2</v>
      </c>
    </row>
    <row r="34" spans="1:15" s="18" customFormat="1" ht="22.5">
      <c r="A34" s="104" t="s">
        <v>34</v>
      </c>
      <c r="B34" s="104" t="s">
        <v>318</v>
      </c>
      <c r="C34" s="66">
        <v>0</v>
      </c>
      <c r="D34" s="66">
        <v>0</v>
      </c>
      <c r="E34" s="66">
        <v>0</v>
      </c>
      <c r="F34" s="66">
        <v>0</v>
      </c>
      <c r="G34" s="66">
        <v>0</v>
      </c>
      <c r="H34" s="66">
        <v>1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165">
        <f t="shared" si="0"/>
        <v>1</v>
      </c>
    </row>
    <row r="35" spans="1:15" s="18" customFormat="1" ht="45">
      <c r="A35" s="104" t="s">
        <v>42</v>
      </c>
      <c r="B35" s="104" t="s">
        <v>90</v>
      </c>
      <c r="C35" s="66">
        <v>0</v>
      </c>
      <c r="D35" s="66">
        <v>0</v>
      </c>
      <c r="E35" s="66">
        <v>0</v>
      </c>
      <c r="F35" s="66">
        <v>0</v>
      </c>
      <c r="G35" s="66">
        <v>0</v>
      </c>
      <c r="H35" s="66">
        <v>0</v>
      </c>
      <c r="I35" s="66">
        <v>0</v>
      </c>
      <c r="J35" s="66">
        <v>0</v>
      </c>
      <c r="K35" s="66">
        <v>0</v>
      </c>
      <c r="L35" s="66">
        <v>1</v>
      </c>
      <c r="M35" s="66">
        <v>0</v>
      </c>
      <c r="N35" s="66">
        <v>0</v>
      </c>
      <c r="O35" s="165">
        <f t="shared" si="0"/>
        <v>1</v>
      </c>
    </row>
    <row r="36" spans="1:15" s="18" customFormat="1" ht="45.75" thickBot="1">
      <c r="A36" s="104" t="s">
        <v>57</v>
      </c>
      <c r="B36" s="104" t="s">
        <v>79</v>
      </c>
      <c r="C36" s="66">
        <v>0</v>
      </c>
      <c r="D36" s="66">
        <v>0</v>
      </c>
      <c r="E36" s="66">
        <v>0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66">
        <v>1</v>
      </c>
      <c r="M36" s="66">
        <v>0</v>
      </c>
      <c r="N36" s="66">
        <v>0</v>
      </c>
      <c r="O36" s="165">
        <f t="shared" si="0"/>
        <v>1</v>
      </c>
    </row>
    <row r="37" spans="1:15" s="18" customFormat="1" ht="15.75" thickBot="1">
      <c r="A37" s="229" t="s">
        <v>69</v>
      </c>
      <c r="B37" s="229"/>
      <c r="C37" s="146">
        <f>SUM(C5:C36)</f>
        <v>3294</v>
      </c>
      <c r="D37" s="146">
        <f aca="true" t="shared" si="1" ref="D37:O37">SUM(D5:D36)</f>
        <v>2150</v>
      </c>
      <c r="E37" s="146">
        <f t="shared" si="1"/>
        <v>2443</v>
      </c>
      <c r="F37" s="146">
        <f t="shared" si="1"/>
        <v>2851</v>
      </c>
      <c r="G37" s="146">
        <f t="shared" si="1"/>
        <v>3447</v>
      </c>
      <c r="H37" s="146">
        <f t="shared" si="1"/>
        <v>2896</v>
      </c>
      <c r="I37" s="146">
        <f t="shared" si="1"/>
        <v>3260</v>
      </c>
      <c r="J37" s="146">
        <f t="shared" si="1"/>
        <v>1836</v>
      </c>
      <c r="K37" s="146">
        <f t="shared" si="1"/>
        <v>2906</v>
      </c>
      <c r="L37" s="146">
        <f t="shared" si="1"/>
        <v>2809</v>
      </c>
      <c r="M37" s="146">
        <f t="shared" si="1"/>
        <v>2658</v>
      </c>
      <c r="N37" s="146">
        <f t="shared" si="1"/>
        <v>2825</v>
      </c>
      <c r="O37" s="146">
        <f t="shared" si="1"/>
        <v>33375</v>
      </c>
    </row>
    <row r="38" spans="1:15" s="6" customFormat="1" ht="13.5" customHeight="1">
      <c r="A38" s="12" t="s">
        <v>119</v>
      </c>
      <c r="C38" s="176"/>
      <c r="D38" s="160"/>
      <c r="E38" s="161"/>
      <c r="F38" s="162"/>
      <c r="G38" s="162"/>
      <c r="H38" s="161"/>
      <c r="I38" s="161"/>
      <c r="J38" s="161"/>
      <c r="K38" s="161"/>
      <c r="L38" s="161"/>
      <c r="M38" s="161"/>
      <c r="N38" s="161"/>
      <c r="O38" s="161"/>
    </row>
  </sheetData>
  <sheetProtection/>
  <mergeCells count="2">
    <mergeCell ref="C3:O3"/>
    <mergeCell ref="A37:B3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O5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5"/>
  <cols>
    <col min="1" max="1" width="9.00390625" style="73" customWidth="1"/>
    <col min="2" max="2" width="28.421875" style="76" customWidth="1"/>
    <col min="3" max="3" width="8.140625" style="174" bestFit="1" customWidth="1"/>
    <col min="4" max="5" width="8.140625" style="175" bestFit="1" customWidth="1"/>
    <col min="6" max="6" width="7.8515625" style="175" bestFit="1" customWidth="1"/>
    <col min="7" max="10" width="8.140625" style="175" bestFit="1" customWidth="1"/>
    <col min="11" max="11" width="7.8515625" style="175" bestFit="1" customWidth="1"/>
    <col min="12" max="13" width="8.140625" style="175" bestFit="1" customWidth="1"/>
    <col min="14" max="14" width="7.8515625" style="175" bestFit="1" customWidth="1"/>
    <col min="15" max="15" width="9.00390625" style="175" customWidth="1"/>
    <col min="16" max="16384" width="9.00390625" style="72" customWidth="1"/>
  </cols>
  <sheetData>
    <row r="1" spans="1:15" s="6" customFormat="1" ht="19.5" customHeight="1">
      <c r="A1" s="19" t="s">
        <v>387</v>
      </c>
      <c r="B1" s="7"/>
      <c r="C1" s="176"/>
      <c r="D1" s="160"/>
      <c r="E1" s="161"/>
      <c r="F1" s="162"/>
      <c r="G1" s="162"/>
      <c r="H1" s="161"/>
      <c r="I1" s="161"/>
      <c r="J1" s="161"/>
      <c r="K1" s="161"/>
      <c r="L1" s="161"/>
      <c r="M1" s="161"/>
      <c r="N1" s="161"/>
      <c r="O1" s="161"/>
    </row>
    <row r="2" ht="6.75" customHeight="1" thickBot="1"/>
    <row r="3" spans="1:15" s="8" customFormat="1" ht="13.5" customHeight="1" thickBot="1">
      <c r="A3" s="180"/>
      <c r="B3" s="126"/>
      <c r="C3" s="220">
        <v>2010</v>
      </c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</row>
    <row r="4" spans="1:15" s="8" customFormat="1" ht="13.5" thickBot="1">
      <c r="A4" s="65" t="s">
        <v>0</v>
      </c>
      <c r="B4" s="119" t="s">
        <v>111</v>
      </c>
      <c r="C4" s="130" t="s">
        <v>213</v>
      </c>
      <c r="D4" s="130" t="s">
        <v>214</v>
      </c>
      <c r="E4" s="130" t="s">
        <v>113</v>
      </c>
      <c r="F4" s="130" t="s">
        <v>114</v>
      </c>
      <c r="G4" s="130" t="s">
        <v>115</v>
      </c>
      <c r="H4" s="130" t="s">
        <v>116</v>
      </c>
      <c r="I4" s="130" t="s">
        <v>117</v>
      </c>
      <c r="J4" s="130" t="s">
        <v>215</v>
      </c>
      <c r="K4" s="130" t="s">
        <v>216</v>
      </c>
      <c r="L4" s="130" t="s">
        <v>217</v>
      </c>
      <c r="M4" s="130" t="s">
        <v>218</v>
      </c>
      <c r="N4" s="130" t="s">
        <v>219</v>
      </c>
      <c r="O4" s="130" t="s">
        <v>247</v>
      </c>
    </row>
    <row r="5" spans="1:15" s="3" customFormat="1" ht="12.75">
      <c r="A5" s="69">
        <v>1</v>
      </c>
      <c r="B5" s="156" t="s">
        <v>42</v>
      </c>
      <c r="C5" s="75">
        <v>661470</v>
      </c>
      <c r="D5" s="75">
        <v>794869</v>
      </c>
      <c r="E5" s="75">
        <v>1807056</v>
      </c>
      <c r="F5" s="75">
        <v>810465</v>
      </c>
      <c r="G5" s="75">
        <v>929713</v>
      </c>
      <c r="H5" s="75">
        <v>806439</v>
      </c>
      <c r="I5" s="75">
        <v>918436</v>
      </c>
      <c r="J5" s="75">
        <v>829357</v>
      </c>
      <c r="K5" s="75">
        <v>888719</v>
      </c>
      <c r="L5" s="75">
        <v>885773</v>
      </c>
      <c r="M5" s="75">
        <v>855321</v>
      </c>
      <c r="N5" s="75">
        <v>976751</v>
      </c>
      <c r="O5" s="164">
        <f aca="true" t="shared" si="0" ref="O5:O50">SUM(C5:N5)</f>
        <v>11164369</v>
      </c>
    </row>
    <row r="6" spans="1:15" s="3" customFormat="1" ht="12.75">
      <c r="A6" s="70">
        <v>2</v>
      </c>
      <c r="B6" s="157" t="s">
        <v>24</v>
      </c>
      <c r="C6" s="66">
        <v>766307</v>
      </c>
      <c r="D6" s="66">
        <v>874679</v>
      </c>
      <c r="E6" s="66">
        <v>898714</v>
      </c>
      <c r="F6" s="66">
        <v>894131</v>
      </c>
      <c r="G6" s="66">
        <v>877855</v>
      </c>
      <c r="H6" s="66">
        <v>670984</v>
      </c>
      <c r="I6" s="66">
        <v>751323</v>
      </c>
      <c r="J6" s="66">
        <v>647796</v>
      </c>
      <c r="K6" s="66">
        <v>710992</v>
      </c>
      <c r="L6" s="66">
        <v>828572</v>
      </c>
      <c r="M6" s="66">
        <v>686526</v>
      </c>
      <c r="N6" s="66">
        <v>750830</v>
      </c>
      <c r="O6" s="165">
        <f t="shared" si="0"/>
        <v>9358709</v>
      </c>
    </row>
    <row r="7" spans="1:15" s="3" customFormat="1" ht="12.75">
      <c r="A7" s="70">
        <v>3</v>
      </c>
      <c r="B7" s="157" t="s">
        <v>5</v>
      </c>
      <c r="C7" s="66">
        <v>425636</v>
      </c>
      <c r="D7" s="66">
        <v>442056</v>
      </c>
      <c r="E7" s="66">
        <v>510867</v>
      </c>
      <c r="F7" s="66">
        <v>442150</v>
      </c>
      <c r="G7" s="66">
        <v>448640</v>
      </c>
      <c r="H7" s="66">
        <v>428279</v>
      </c>
      <c r="I7" s="66">
        <v>487432</v>
      </c>
      <c r="J7" s="66">
        <v>465010</v>
      </c>
      <c r="K7" s="66">
        <v>398109</v>
      </c>
      <c r="L7" s="66">
        <v>443266</v>
      </c>
      <c r="M7" s="66">
        <v>429454</v>
      </c>
      <c r="N7" s="66">
        <v>468360</v>
      </c>
      <c r="O7" s="165">
        <f t="shared" si="0"/>
        <v>5389259</v>
      </c>
    </row>
    <row r="8" spans="1:15" s="3" customFormat="1" ht="12.75">
      <c r="A8" s="70">
        <v>4</v>
      </c>
      <c r="B8" s="157" t="s">
        <v>63</v>
      </c>
      <c r="C8" s="66">
        <v>82785</v>
      </c>
      <c r="D8" s="66">
        <v>105355</v>
      </c>
      <c r="E8" s="66">
        <v>191481</v>
      </c>
      <c r="F8" s="66">
        <v>1172147</v>
      </c>
      <c r="G8" s="66">
        <v>110646</v>
      </c>
      <c r="H8" s="66">
        <v>75731</v>
      </c>
      <c r="I8" s="66">
        <v>94094</v>
      </c>
      <c r="J8" s="66">
        <v>86473</v>
      </c>
      <c r="K8" s="66">
        <v>109062</v>
      </c>
      <c r="L8" s="66">
        <v>86755</v>
      </c>
      <c r="M8" s="66">
        <v>97463</v>
      </c>
      <c r="N8" s="66">
        <v>59534</v>
      </c>
      <c r="O8" s="165">
        <f t="shared" si="0"/>
        <v>2271526</v>
      </c>
    </row>
    <row r="9" spans="1:15" s="3" customFormat="1" ht="12.75">
      <c r="A9" s="70">
        <v>5</v>
      </c>
      <c r="B9" s="157" t="s">
        <v>51</v>
      </c>
      <c r="C9" s="66">
        <v>119663</v>
      </c>
      <c r="D9" s="66">
        <v>91849</v>
      </c>
      <c r="E9" s="66">
        <v>136211</v>
      </c>
      <c r="F9" s="66">
        <v>301702</v>
      </c>
      <c r="G9" s="66">
        <v>219523</v>
      </c>
      <c r="H9" s="66">
        <v>205498</v>
      </c>
      <c r="I9" s="66">
        <v>136842</v>
      </c>
      <c r="J9" s="66">
        <v>131867</v>
      </c>
      <c r="K9" s="66">
        <v>146283</v>
      </c>
      <c r="L9" s="66">
        <v>136464</v>
      </c>
      <c r="M9" s="66">
        <v>114755</v>
      </c>
      <c r="N9" s="66">
        <v>130320</v>
      </c>
      <c r="O9" s="165">
        <f t="shared" si="0"/>
        <v>1870977</v>
      </c>
    </row>
    <row r="10" spans="1:15" s="3" customFormat="1" ht="12.75">
      <c r="A10" s="70">
        <v>6</v>
      </c>
      <c r="B10" s="157" t="s">
        <v>38</v>
      </c>
      <c r="C10" s="66">
        <v>128205</v>
      </c>
      <c r="D10" s="66">
        <v>116668</v>
      </c>
      <c r="E10" s="66">
        <v>193540</v>
      </c>
      <c r="F10" s="66">
        <v>160002</v>
      </c>
      <c r="G10" s="66">
        <v>154476</v>
      </c>
      <c r="H10" s="66">
        <v>162851</v>
      </c>
      <c r="I10" s="66">
        <v>209814</v>
      </c>
      <c r="J10" s="66">
        <v>143318</v>
      </c>
      <c r="K10" s="66">
        <v>116843</v>
      </c>
      <c r="L10" s="66">
        <v>120588</v>
      </c>
      <c r="M10" s="66">
        <v>116875</v>
      </c>
      <c r="N10" s="66">
        <v>122581</v>
      </c>
      <c r="O10" s="165">
        <f t="shared" si="0"/>
        <v>1745761</v>
      </c>
    </row>
    <row r="11" spans="1:15" s="3" customFormat="1" ht="12.75">
      <c r="A11" s="70">
        <v>7</v>
      </c>
      <c r="B11" s="157" t="s">
        <v>26</v>
      </c>
      <c r="C11" s="66">
        <v>41262</v>
      </c>
      <c r="D11" s="66">
        <v>46519</v>
      </c>
      <c r="E11" s="66">
        <v>68066</v>
      </c>
      <c r="F11" s="66">
        <v>72382</v>
      </c>
      <c r="G11" s="66">
        <v>130167</v>
      </c>
      <c r="H11" s="66">
        <v>122816</v>
      </c>
      <c r="I11" s="66">
        <v>111741</v>
      </c>
      <c r="J11" s="66">
        <v>93547</v>
      </c>
      <c r="K11" s="66">
        <v>63075</v>
      </c>
      <c r="L11" s="66">
        <v>69719</v>
      </c>
      <c r="M11" s="66">
        <v>95270</v>
      </c>
      <c r="N11" s="66">
        <v>116462</v>
      </c>
      <c r="O11" s="165">
        <f t="shared" si="0"/>
        <v>1031026</v>
      </c>
    </row>
    <row r="12" spans="1:15" s="3" customFormat="1" ht="12.75">
      <c r="A12" s="70">
        <v>8</v>
      </c>
      <c r="B12" s="157" t="s">
        <v>40</v>
      </c>
      <c r="C12" s="66">
        <v>61554</v>
      </c>
      <c r="D12" s="66">
        <v>38456</v>
      </c>
      <c r="E12" s="66">
        <v>99460</v>
      </c>
      <c r="F12" s="66">
        <v>94438</v>
      </c>
      <c r="G12" s="66">
        <v>62736</v>
      </c>
      <c r="H12" s="66">
        <v>61310</v>
      </c>
      <c r="I12" s="66">
        <v>63848</v>
      </c>
      <c r="J12" s="66">
        <v>67798</v>
      </c>
      <c r="K12" s="66">
        <v>63518</v>
      </c>
      <c r="L12" s="66">
        <v>90824</v>
      </c>
      <c r="M12" s="66">
        <v>69448</v>
      </c>
      <c r="N12" s="66">
        <v>63036</v>
      </c>
      <c r="O12" s="165">
        <f t="shared" si="0"/>
        <v>836426</v>
      </c>
    </row>
    <row r="13" spans="1:15" s="3" customFormat="1" ht="12.75">
      <c r="A13" s="70">
        <v>9</v>
      </c>
      <c r="B13" s="157" t="s">
        <v>57</v>
      </c>
      <c r="C13" s="66">
        <v>33360</v>
      </c>
      <c r="D13" s="66">
        <v>62848</v>
      </c>
      <c r="E13" s="66">
        <v>104619</v>
      </c>
      <c r="F13" s="66">
        <v>76878</v>
      </c>
      <c r="G13" s="66">
        <v>54309</v>
      </c>
      <c r="H13" s="66">
        <v>72395</v>
      </c>
      <c r="I13" s="66">
        <v>110708</v>
      </c>
      <c r="J13" s="66">
        <v>39275</v>
      </c>
      <c r="K13" s="66">
        <v>60353</v>
      </c>
      <c r="L13" s="66">
        <v>41871</v>
      </c>
      <c r="M13" s="66">
        <v>61333</v>
      </c>
      <c r="N13" s="66">
        <v>41682</v>
      </c>
      <c r="O13" s="165">
        <f t="shared" si="0"/>
        <v>759631</v>
      </c>
    </row>
    <row r="14" spans="1:15" s="3" customFormat="1" ht="12.75">
      <c r="A14" s="70">
        <v>10</v>
      </c>
      <c r="B14" s="157" t="s">
        <v>54</v>
      </c>
      <c r="C14" s="66">
        <v>34013</v>
      </c>
      <c r="D14" s="66">
        <v>39069</v>
      </c>
      <c r="E14" s="66">
        <v>28572</v>
      </c>
      <c r="F14" s="66">
        <v>34473</v>
      </c>
      <c r="G14" s="66">
        <v>37844</v>
      </c>
      <c r="H14" s="66">
        <v>44373</v>
      </c>
      <c r="I14" s="66">
        <v>62495</v>
      </c>
      <c r="J14" s="66">
        <v>90217</v>
      </c>
      <c r="K14" s="66">
        <v>62565</v>
      </c>
      <c r="L14" s="66">
        <v>53947</v>
      </c>
      <c r="M14" s="66">
        <v>47924</v>
      </c>
      <c r="N14" s="66">
        <v>59621</v>
      </c>
      <c r="O14" s="165">
        <f t="shared" si="0"/>
        <v>595113</v>
      </c>
    </row>
    <row r="15" spans="1:15" s="3" customFormat="1" ht="12.75">
      <c r="A15" s="70">
        <v>11</v>
      </c>
      <c r="B15" s="157" t="s">
        <v>4</v>
      </c>
      <c r="C15" s="66">
        <v>22464</v>
      </c>
      <c r="D15" s="66">
        <v>37542</v>
      </c>
      <c r="E15" s="66">
        <v>41023</v>
      </c>
      <c r="F15" s="66">
        <v>50340</v>
      </c>
      <c r="G15" s="66">
        <v>53810</v>
      </c>
      <c r="H15" s="66">
        <v>45286</v>
      </c>
      <c r="I15" s="66">
        <v>40147</v>
      </c>
      <c r="J15" s="66">
        <v>36961</v>
      </c>
      <c r="K15" s="66">
        <v>32853</v>
      </c>
      <c r="L15" s="66">
        <v>51303</v>
      </c>
      <c r="M15" s="66">
        <v>51009</v>
      </c>
      <c r="N15" s="66">
        <v>45859</v>
      </c>
      <c r="O15" s="165">
        <f t="shared" si="0"/>
        <v>508597</v>
      </c>
    </row>
    <row r="16" spans="1:15" s="3" customFormat="1" ht="12.75">
      <c r="A16" s="70">
        <v>12</v>
      </c>
      <c r="B16" s="157" t="s">
        <v>31</v>
      </c>
      <c r="C16" s="66">
        <v>34230</v>
      </c>
      <c r="D16" s="66">
        <v>33515</v>
      </c>
      <c r="E16" s="66">
        <v>47900</v>
      </c>
      <c r="F16" s="66">
        <v>63741</v>
      </c>
      <c r="G16" s="66">
        <v>44429</v>
      </c>
      <c r="H16" s="66">
        <v>44583</v>
      </c>
      <c r="I16" s="66">
        <v>49215</v>
      </c>
      <c r="J16" s="66">
        <v>27046</v>
      </c>
      <c r="K16" s="66">
        <v>28445</v>
      </c>
      <c r="L16" s="66">
        <v>29224</v>
      </c>
      <c r="M16" s="66">
        <v>41791</v>
      </c>
      <c r="N16" s="66">
        <v>33916</v>
      </c>
      <c r="O16" s="165">
        <f t="shared" si="0"/>
        <v>478035</v>
      </c>
    </row>
    <row r="17" spans="1:15" s="3" customFormat="1" ht="12.75">
      <c r="A17" s="70">
        <v>13</v>
      </c>
      <c r="B17" s="157" t="s">
        <v>22</v>
      </c>
      <c r="C17" s="66">
        <v>38658</v>
      </c>
      <c r="D17" s="66">
        <v>49014</v>
      </c>
      <c r="E17" s="66">
        <v>46021</v>
      </c>
      <c r="F17" s="66">
        <v>40932</v>
      </c>
      <c r="G17" s="66">
        <v>25352</v>
      </c>
      <c r="H17" s="66">
        <v>18664</v>
      </c>
      <c r="I17" s="66">
        <v>40000</v>
      </c>
      <c r="J17" s="66">
        <v>27593</v>
      </c>
      <c r="K17" s="66">
        <v>17132</v>
      </c>
      <c r="L17" s="66">
        <v>22530</v>
      </c>
      <c r="M17" s="66">
        <v>25157</v>
      </c>
      <c r="N17" s="66">
        <v>50944</v>
      </c>
      <c r="O17" s="165">
        <f t="shared" si="0"/>
        <v>401997</v>
      </c>
    </row>
    <row r="18" spans="1:15" s="3" customFormat="1" ht="12.75">
      <c r="A18" s="70">
        <v>14</v>
      </c>
      <c r="B18" s="157" t="s">
        <v>53</v>
      </c>
      <c r="C18" s="66">
        <v>16001</v>
      </c>
      <c r="D18" s="66">
        <v>5440</v>
      </c>
      <c r="E18" s="66">
        <v>18260</v>
      </c>
      <c r="F18" s="66">
        <v>28024</v>
      </c>
      <c r="G18" s="66">
        <v>22428</v>
      </c>
      <c r="H18" s="66">
        <v>20935</v>
      </c>
      <c r="I18" s="66">
        <v>17104</v>
      </c>
      <c r="J18" s="66">
        <v>34732</v>
      </c>
      <c r="K18" s="66">
        <v>33501</v>
      </c>
      <c r="L18" s="66">
        <v>41614</v>
      </c>
      <c r="M18" s="66">
        <v>26964</v>
      </c>
      <c r="N18" s="66">
        <v>22539</v>
      </c>
      <c r="O18" s="165">
        <f t="shared" si="0"/>
        <v>287542</v>
      </c>
    </row>
    <row r="19" spans="1:15" s="3" customFormat="1" ht="12.75">
      <c r="A19" s="70">
        <v>15</v>
      </c>
      <c r="B19" s="157" t="s">
        <v>18</v>
      </c>
      <c r="C19" s="66">
        <v>12035</v>
      </c>
      <c r="D19" s="66">
        <v>17007</v>
      </c>
      <c r="E19" s="66">
        <v>17669</v>
      </c>
      <c r="F19" s="66">
        <v>13895</v>
      </c>
      <c r="G19" s="66">
        <v>14382</v>
      </c>
      <c r="H19" s="66">
        <v>11375</v>
      </c>
      <c r="I19" s="66">
        <v>9827</v>
      </c>
      <c r="J19" s="66">
        <v>19569</v>
      </c>
      <c r="K19" s="66">
        <v>19130</v>
      </c>
      <c r="L19" s="66">
        <v>18365</v>
      </c>
      <c r="M19" s="66">
        <v>14530</v>
      </c>
      <c r="N19" s="66">
        <v>9816</v>
      </c>
      <c r="O19" s="165">
        <f t="shared" si="0"/>
        <v>177600</v>
      </c>
    </row>
    <row r="20" spans="1:15" s="3" customFormat="1" ht="12.75">
      <c r="A20" s="70">
        <v>16</v>
      </c>
      <c r="B20" s="157" t="s">
        <v>39</v>
      </c>
      <c r="C20" s="66">
        <v>20482</v>
      </c>
      <c r="D20" s="66">
        <v>18075</v>
      </c>
      <c r="E20" s="66">
        <v>25476</v>
      </c>
      <c r="F20" s="66">
        <v>15649</v>
      </c>
      <c r="G20" s="66">
        <v>11404</v>
      </c>
      <c r="H20" s="66">
        <v>7925</v>
      </c>
      <c r="I20" s="66">
        <v>1200</v>
      </c>
      <c r="J20" s="66">
        <v>15668</v>
      </c>
      <c r="K20" s="66">
        <v>14282</v>
      </c>
      <c r="L20" s="66">
        <v>9923</v>
      </c>
      <c r="M20" s="66">
        <v>15497</v>
      </c>
      <c r="N20" s="66">
        <v>9819</v>
      </c>
      <c r="O20" s="165">
        <f t="shared" si="0"/>
        <v>165400</v>
      </c>
    </row>
    <row r="21" spans="1:15" s="3" customFormat="1" ht="12.75">
      <c r="A21" s="70">
        <v>17</v>
      </c>
      <c r="B21" s="157" t="s">
        <v>33</v>
      </c>
      <c r="C21" s="66">
        <v>0</v>
      </c>
      <c r="D21" s="66">
        <v>10366</v>
      </c>
      <c r="E21" s="66">
        <v>21729</v>
      </c>
      <c r="F21" s="66">
        <v>7140</v>
      </c>
      <c r="G21" s="66">
        <v>12595</v>
      </c>
      <c r="H21" s="66">
        <v>8185</v>
      </c>
      <c r="I21" s="66">
        <v>5989</v>
      </c>
      <c r="J21" s="66">
        <v>4240</v>
      </c>
      <c r="K21" s="66">
        <v>3670</v>
      </c>
      <c r="L21" s="66">
        <v>11808</v>
      </c>
      <c r="M21" s="66">
        <v>38349</v>
      </c>
      <c r="N21" s="66">
        <v>39505</v>
      </c>
      <c r="O21" s="165">
        <f t="shared" si="0"/>
        <v>163576</v>
      </c>
    </row>
    <row r="22" spans="1:15" s="3" customFormat="1" ht="12.75">
      <c r="A22" s="70">
        <v>18</v>
      </c>
      <c r="B22" s="157" t="s">
        <v>68</v>
      </c>
      <c r="C22" s="66">
        <v>2004</v>
      </c>
      <c r="D22" s="66">
        <v>12439</v>
      </c>
      <c r="E22" s="66">
        <v>21457</v>
      </c>
      <c r="F22" s="66">
        <v>27067</v>
      </c>
      <c r="G22" s="66">
        <v>47731</v>
      </c>
      <c r="H22" s="66">
        <v>3945</v>
      </c>
      <c r="I22" s="66">
        <v>6610</v>
      </c>
      <c r="J22" s="66">
        <v>128</v>
      </c>
      <c r="K22" s="66">
        <v>9373</v>
      </c>
      <c r="L22" s="66">
        <v>8314</v>
      </c>
      <c r="M22" s="66">
        <v>5870</v>
      </c>
      <c r="N22" s="66">
        <v>3884</v>
      </c>
      <c r="O22" s="165">
        <f t="shared" si="0"/>
        <v>148822</v>
      </c>
    </row>
    <row r="23" spans="1:15" s="3" customFormat="1" ht="12.75">
      <c r="A23" s="70">
        <v>19</v>
      </c>
      <c r="B23" s="157" t="s">
        <v>11</v>
      </c>
      <c r="C23" s="66">
        <v>14795</v>
      </c>
      <c r="D23" s="66">
        <v>11480</v>
      </c>
      <c r="E23" s="66">
        <v>14800</v>
      </c>
      <c r="F23" s="66">
        <v>7469</v>
      </c>
      <c r="G23" s="66">
        <v>8351</v>
      </c>
      <c r="H23" s="66">
        <v>8401</v>
      </c>
      <c r="I23" s="66">
        <v>10530</v>
      </c>
      <c r="J23" s="66">
        <v>6172</v>
      </c>
      <c r="K23" s="66">
        <v>10859</v>
      </c>
      <c r="L23" s="66">
        <v>9554</v>
      </c>
      <c r="M23" s="66">
        <v>11450</v>
      </c>
      <c r="N23" s="66">
        <v>14497</v>
      </c>
      <c r="O23" s="165">
        <f t="shared" si="0"/>
        <v>128358</v>
      </c>
    </row>
    <row r="24" spans="1:15" s="3" customFormat="1" ht="12.75">
      <c r="A24" s="70">
        <v>20</v>
      </c>
      <c r="B24" s="157" t="s">
        <v>49</v>
      </c>
      <c r="C24" s="66">
        <v>5754</v>
      </c>
      <c r="D24" s="66">
        <v>11350</v>
      </c>
      <c r="E24" s="66">
        <v>12816</v>
      </c>
      <c r="F24" s="66">
        <v>10710</v>
      </c>
      <c r="G24" s="66">
        <v>3328</v>
      </c>
      <c r="H24" s="66">
        <v>8390</v>
      </c>
      <c r="I24" s="66">
        <v>5389</v>
      </c>
      <c r="J24" s="66">
        <v>7408</v>
      </c>
      <c r="K24" s="66">
        <v>5041</v>
      </c>
      <c r="L24" s="66">
        <v>6978</v>
      </c>
      <c r="M24" s="66">
        <v>9626</v>
      </c>
      <c r="N24" s="66">
        <v>10725</v>
      </c>
      <c r="O24" s="165">
        <f t="shared" si="0"/>
        <v>97515</v>
      </c>
    </row>
    <row r="25" spans="1:15" s="3" customFormat="1" ht="12.75">
      <c r="A25" s="70">
        <v>21</v>
      </c>
      <c r="B25" s="157" t="s">
        <v>19</v>
      </c>
      <c r="C25" s="66">
        <v>3325</v>
      </c>
      <c r="D25" s="66">
        <v>3363</v>
      </c>
      <c r="E25" s="66">
        <v>9356</v>
      </c>
      <c r="F25" s="66">
        <v>4250</v>
      </c>
      <c r="G25" s="66">
        <v>8289</v>
      </c>
      <c r="H25" s="66">
        <v>7730</v>
      </c>
      <c r="I25" s="66">
        <v>6641</v>
      </c>
      <c r="J25" s="66">
        <v>8227</v>
      </c>
      <c r="K25" s="66">
        <v>9038</v>
      </c>
      <c r="L25" s="66">
        <v>8369</v>
      </c>
      <c r="M25" s="66">
        <v>9041</v>
      </c>
      <c r="N25" s="66">
        <v>6423</v>
      </c>
      <c r="O25" s="165">
        <f t="shared" si="0"/>
        <v>84052</v>
      </c>
    </row>
    <row r="26" spans="1:15" s="3" customFormat="1" ht="12.75">
      <c r="A26" s="70">
        <v>22</v>
      </c>
      <c r="B26" s="157" t="s">
        <v>25</v>
      </c>
      <c r="C26" s="66">
        <v>32461</v>
      </c>
      <c r="D26" s="66">
        <v>5061</v>
      </c>
      <c r="E26" s="66">
        <v>8418</v>
      </c>
      <c r="F26" s="66">
        <v>3366</v>
      </c>
      <c r="G26" s="66">
        <v>666</v>
      </c>
      <c r="H26" s="66">
        <v>2904</v>
      </c>
      <c r="I26" s="66">
        <v>2807</v>
      </c>
      <c r="J26" s="66">
        <v>611</v>
      </c>
      <c r="K26" s="66">
        <v>2531</v>
      </c>
      <c r="L26" s="66">
        <v>869</v>
      </c>
      <c r="M26" s="66">
        <v>244</v>
      </c>
      <c r="N26" s="66">
        <v>4606</v>
      </c>
      <c r="O26" s="165">
        <f t="shared" si="0"/>
        <v>64544</v>
      </c>
    </row>
    <row r="27" spans="1:15" s="3" customFormat="1" ht="12.75">
      <c r="A27" s="70">
        <v>23</v>
      </c>
      <c r="B27" s="157" t="s">
        <v>62</v>
      </c>
      <c r="C27" s="66">
        <v>2674</v>
      </c>
      <c r="D27" s="66">
        <v>0</v>
      </c>
      <c r="E27" s="66">
        <v>0</v>
      </c>
      <c r="F27" s="66">
        <v>9000</v>
      </c>
      <c r="G27" s="66">
        <v>0</v>
      </c>
      <c r="H27" s="66">
        <v>8056</v>
      </c>
      <c r="I27" s="66">
        <v>7074</v>
      </c>
      <c r="J27" s="66">
        <v>4965</v>
      </c>
      <c r="K27" s="66">
        <v>3240</v>
      </c>
      <c r="L27" s="66">
        <v>1971</v>
      </c>
      <c r="M27" s="66">
        <v>0</v>
      </c>
      <c r="N27" s="66">
        <v>4345</v>
      </c>
      <c r="O27" s="165">
        <f t="shared" si="0"/>
        <v>41325</v>
      </c>
    </row>
    <row r="28" spans="1:15" s="3" customFormat="1" ht="12.75">
      <c r="A28" s="70">
        <v>24</v>
      </c>
      <c r="B28" s="157" t="s">
        <v>6</v>
      </c>
      <c r="C28" s="66">
        <v>2613</v>
      </c>
      <c r="D28" s="66">
        <v>1764</v>
      </c>
      <c r="E28" s="66">
        <v>6111</v>
      </c>
      <c r="F28" s="66">
        <v>6268</v>
      </c>
      <c r="G28" s="66">
        <v>2560</v>
      </c>
      <c r="H28" s="66">
        <v>1348</v>
      </c>
      <c r="I28" s="66">
        <v>485</v>
      </c>
      <c r="J28" s="66">
        <v>890</v>
      </c>
      <c r="K28" s="66">
        <v>1740</v>
      </c>
      <c r="L28" s="66">
        <v>3638</v>
      </c>
      <c r="M28" s="66">
        <v>201</v>
      </c>
      <c r="N28" s="66">
        <v>7066</v>
      </c>
      <c r="O28" s="165">
        <f t="shared" si="0"/>
        <v>34684</v>
      </c>
    </row>
    <row r="29" spans="1:15" s="3" customFormat="1" ht="12.75">
      <c r="A29" s="70">
        <v>25</v>
      </c>
      <c r="B29" s="157" t="s">
        <v>41</v>
      </c>
      <c r="C29" s="66">
        <v>489</v>
      </c>
      <c r="D29" s="66">
        <v>1802</v>
      </c>
      <c r="E29" s="66">
        <v>1202</v>
      </c>
      <c r="F29" s="66">
        <v>3563</v>
      </c>
      <c r="G29" s="66">
        <v>4858</v>
      </c>
      <c r="H29" s="66">
        <v>3359</v>
      </c>
      <c r="I29" s="66">
        <v>4815</v>
      </c>
      <c r="J29" s="66">
        <v>1096</v>
      </c>
      <c r="K29" s="66">
        <v>3096</v>
      </c>
      <c r="L29" s="66">
        <v>1447</v>
      </c>
      <c r="M29" s="66">
        <v>1689</v>
      </c>
      <c r="N29" s="66">
        <v>2634</v>
      </c>
      <c r="O29" s="165">
        <f t="shared" si="0"/>
        <v>30050</v>
      </c>
    </row>
    <row r="30" spans="1:15" s="3" customFormat="1" ht="12.75">
      <c r="A30" s="70">
        <v>26</v>
      </c>
      <c r="B30" s="157" t="s">
        <v>34</v>
      </c>
      <c r="C30" s="66">
        <v>4</v>
      </c>
      <c r="D30" s="66">
        <v>0</v>
      </c>
      <c r="E30" s="66">
        <v>1060</v>
      </c>
      <c r="F30" s="66">
        <v>0</v>
      </c>
      <c r="G30" s="66">
        <v>6339</v>
      </c>
      <c r="H30" s="66">
        <v>1539</v>
      </c>
      <c r="I30" s="66">
        <v>200</v>
      </c>
      <c r="J30" s="66">
        <v>128</v>
      </c>
      <c r="K30" s="66">
        <v>0</v>
      </c>
      <c r="L30" s="66">
        <v>120</v>
      </c>
      <c r="M30" s="66">
        <v>872</v>
      </c>
      <c r="N30" s="66">
        <v>11731</v>
      </c>
      <c r="O30" s="165">
        <f t="shared" si="0"/>
        <v>21993</v>
      </c>
    </row>
    <row r="31" spans="1:15" s="3" customFormat="1" ht="12.75">
      <c r="A31" s="70">
        <v>27</v>
      </c>
      <c r="B31" s="157" t="s">
        <v>239</v>
      </c>
      <c r="C31" s="66">
        <v>40</v>
      </c>
      <c r="D31" s="66">
        <v>173</v>
      </c>
      <c r="E31" s="66">
        <v>0</v>
      </c>
      <c r="F31" s="66">
        <v>1679</v>
      </c>
      <c r="G31" s="66">
        <v>22</v>
      </c>
      <c r="H31" s="66">
        <v>796</v>
      </c>
      <c r="I31" s="66">
        <v>730</v>
      </c>
      <c r="J31" s="66">
        <v>154</v>
      </c>
      <c r="K31" s="66">
        <v>352</v>
      </c>
      <c r="L31" s="66">
        <v>0</v>
      </c>
      <c r="M31" s="66">
        <v>2888</v>
      </c>
      <c r="N31" s="66">
        <v>2917</v>
      </c>
      <c r="O31" s="165">
        <f t="shared" si="0"/>
        <v>9751</v>
      </c>
    </row>
    <row r="32" spans="1:15" s="3" customFormat="1" ht="12.75">
      <c r="A32" s="70">
        <v>28</v>
      </c>
      <c r="B32" s="157" t="s">
        <v>35</v>
      </c>
      <c r="C32" s="66">
        <v>14</v>
      </c>
      <c r="D32" s="66">
        <v>138</v>
      </c>
      <c r="E32" s="66">
        <v>93</v>
      </c>
      <c r="F32" s="66">
        <v>541</v>
      </c>
      <c r="G32" s="66">
        <v>1423</v>
      </c>
      <c r="H32" s="66">
        <v>1134</v>
      </c>
      <c r="I32" s="66">
        <v>2055</v>
      </c>
      <c r="J32" s="66">
        <v>1240</v>
      </c>
      <c r="K32" s="66">
        <v>1166</v>
      </c>
      <c r="L32" s="66">
        <v>132</v>
      </c>
      <c r="M32" s="66">
        <v>986</v>
      </c>
      <c r="N32" s="66">
        <v>495</v>
      </c>
      <c r="O32" s="165">
        <f t="shared" si="0"/>
        <v>9417</v>
      </c>
    </row>
    <row r="33" spans="1:15" s="3" customFormat="1" ht="12.75">
      <c r="A33" s="70">
        <v>29</v>
      </c>
      <c r="B33" s="157" t="s">
        <v>50</v>
      </c>
      <c r="C33" s="66">
        <v>0</v>
      </c>
      <c r="D33" s="66">
        <v>0</v>
      </c>
      <c r="E33" s="66">
        <v>0</v>
      </c>
      <c r="F33" s="66">
        <v>7736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165">
        <f t="shared" si="0"/>
        <v>7736</v>
      </c>
    </row>
    <row r="34" spans="1:15" s="3" customFormat="1" ht="12.75">
      <c r="A34" s="70">
        <v>30</v>
      </c>
      <c r="B34" s="157" t="s">
        <v>3</v>
      </c>
      <c r="C34" s="66">
        <v>3637</v>
      </c>
      <c r="D34" s="66">
        <v>277</v>
      </c>
      <c r="E34" s="66">
        <v>1002</v>
      </c>
      <c r="F34" s="66">
        <v>0</v>
      </c>
      <c r="G34" s="66">
        <v>0</v>
      </c>
      <c r="H34" s="66">
        <v>48</v>
      </c>
      <c r="I34" s="66">
        <v>1527</v>
      </c>
      <c r="J34" s="66">
        <v>56</v>
      </c>
      <c r="K34" s="66">
        <v>554</v>
      </c>
      <c r="L34" s="66">
        <v>0</v>
      </c>
      <c r="M34" s="66">
        <v>0</v>
      </c>
      <c r="N34" s="66">
        <v>284</v>
      </c>
      <c r="O34" s="165">
        <f t="shared" si="0"/>
        <v>7385</v>
      </c>
    </row>
    <row r="35" spans="1:15" s="3" customFormat="1" ht="12.75">
      <c r="A35" s="70">
        <v>31</v>
      </c>
      <c r="B35" s="157" t="s">
        <v>45</v>
      </c>
      <c r="C35" s="66">
        <v>0</v>
      </c>
      <c r="D35" s="66">
        <v>488</v>
      </c>
      <c r="E35" s="66">
        <v>231</v>
      </c>
      <c r="F35" s="66">
        <v>0</v>
      </c>
      <c r="G35" s="66">
        <v>1704</v>
      </c>
      <c r="H35" s="66">
        <v>527</v>
      </c>
      <c r="I35" s="66">
        <v>126</v>
      </c>
      <c r="J35" s="66">
        <v>145</v>
      </c>
      <c r="K35" s="66">
        <v>156</v>
      </c>
      <c r="L35" s="66">
        <v>828</v>
      </c>
      <c r="M35" s="66">
        <v>73</v>
      </c>
      <c r="N35" s="66">
        <v>2009</v>
      </c>
      <c r="O35" s="165">
        <f t="shared" si="0"/>
        <v>6287</v>
      </c>
    </row>
    <row r="36" spans="1:15" s="3" customFormat="1" ht="12.75">
      <c r="A36" s="70">
        <v>32</v>
      </c>
      <c r="B36" s="157" t="s">
        <v>9</v>
      </c>
      <c r="C36" s="66">
        <v>284</v>
      </c>
      <c r="D36" s="66">
        <v>25</v>
      </c>
      <c r="E36" s="66">
        <v>90</v>
      </c>
      <c r="F36" s="66">
        <v>158</v>
      </c>
      <c r="G36" s="66">
        <v>773</v>
      </c>
      <c r="H36" s="66">
        <v>407</v>
      </c>
      <c r="I36" s="66">
        <v>2240</v>
      </c>
      <c r="J36" s="66">
        <v>0</v>
      </c>
      <c r="K36" s="66">
        <v>0</v>
      </c>
      <c r="L36" s="66">
        <v>334</v>
      </c>
      <c r="M36" s="66">
        <v>114</v>
      </c>
      <c r="N36" s="66">
        <v>700</v>
      </c>
      <c r="O36" s="165">
        <f t="shared" si="0"/>
        <v>5125</v>
      </c>
    </row>
    <row r="37" spans="1:15" s="3" customFormat="1" ht="12.75">
      <c r="A37" s="70">
        <v>33</v>
      </c>
      <c r="B37" s="157" t="s">
        <v>61</v>
      </c>
      <c r="C37" s="66">
        <v>0</v>
      </c>
      <c r="D37" s="66">
        <v>0</v>
      </c>
      <c r="E37" s="66">
        <v>0</v>
      </c>
      <c r="F37" s="66">
        <v>286</v>
      </c>
      <c r="G37" s="66">
        <v>1335</v>
      </c>
      <c r="H37" s="66">
        <v>2675</v>
      </c>
      <c r="I37" s="66">
        <v>442</v>
      </c>
      <c r="J37" s="66">
        <v>296</v>
      </c>
      <c r="K37" s="66">
        <v>28</v>
      </c>
      <c r="L37" s="66">
        <v>0</v>
      </c>
      <c r="M37" s="66">
        <v>0</v>
      </c>
      <c r="N37" s="66">
        <v>0</v>
      </c>
      <c r="O37" s="165">
        <f t="shared" si="0"/>
        <v>5062</v>
      </c>
    </row>
    <row r="38" spans="1:15" s="3" customFormat="1" ht="12.75">
      <c r="A38" s="70">
        <v>34</v>
      </c>
      <c r="B38" s="157" t="s">
        <v>2</v>
      </c>
      <c r="C38" s="66">
        <v>0</v>
      </c>
      <c r="D38" s="66">
        <v>0</v>
      </c>
      <c r="E38" s="66">
        <v>0</v>
      </c>
      <c r="F38" s="66">
        <v>0</v>
      </c>
      <c r="G38" s="66">
        <v>1381</v>
      </c>
      <c r="H38" s="66">
        <v>711</v>
      </c>
      <c r="I38" s="66">
        <v>1029</v>
      </c>
      <c r="J38" s="66">
        <v>424</v>
      </c>
      <c r="K38" s="66">
        <v>175</v>
      </c>
      <c r="L38" s="66">
        <v>153</v>
      </c>
      <c r="M38" s="66">
        <v>0</v>
      </c>
      <c r="N38" s="66">
        <v>0</v>
      </c>
      <c r="O38" s="165">
        <f t="shared" si="0"/>
        <v>3873</v>
      </c>
    </row>
    <row r="39" spans="1:15" s="3" customFormat="1" ht="12.75">
      <c r="A39" s="70">
        <v>35</v>
      </c>
      <c r="B39" s="157" t="s">
        <v>59</v>
      </c>
      <c r="C39" s="66">
        <v>0</v>
      </c>
      <c r="D39" s="66">
        <v>0</v>
      </c>
      <c r="E39" s="66">
        <v>0</v>
      </c>
      <c r="F39" s="66">
        <v>0</v>
      </c>
      <c r="G39" s="66">
        <v>1735</v>
      </c>
      <c r="H39" s="66">
        <v>155</v>
      </c>
      <c r="I39" s="66">
        <v>49</v>
      </c>
      <c r="J39" s="66">
        <v>0</v>
      </c>
      <c r="K39" s="66">
        <v>622</v>
      </c>
      <c r="L39" s="66">
        <v>588</v>
      </c>
      <c r="M39" s="66">
        <v>0</v>
      </c>
      <c r="N39" s="66">
        <v>0</v>
      </c>
      <c r="O39" s="165">
        <f t="shared" si="0"/>
        <v>3149</v>
      </c>
    </row>
    <row r="40" spans="1:15" s="3" customFormat="1" ht="12.75">
      <c r="A40" s="70">
        <v>36</v>
      </c>
      <c r="B40" s="157" t="s">
        <v>108</v>
      </c>
      <c r="C40" s="66">
        <v>0</v>
      </c>
      <c r="D40" s="66">
        <v>0</v>
      </c>
      <c r="E40" s="66">
        <v>1270</v>
      </c>
      <c r="F40" s="66">
        <v>0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  <c r="N40" s="66">
        <v>0</v>
      </c>
      <c r="O40" s="165">
        <f t="shared" si="0"/>
        <v>1270</v>
      </c>
    </row>
    <row r="41" spans="1:15" s="3" customFormat="1" ht="12.75">
      <c r="A41" s="70">
        <v>37</v>
      </c>
      <c r="B41" s="157" t="s">
        <v>253</v>
      </c>
      <c r="C41" s="66">
        <v>0</v>
      </c>
      <c r="D41" s="66">
        <v>0</v>
      </c>
      <c r="E41" s="66">
        <v>0</v>
      </c>
      <c r="F41" s="66">
        <v>0</v>
      </c>
      <c r="G41" s="66">
        <v>0</v>
      </c>
      <c r="H41" s="66">
        <v>0</v>
      </c>
      <c r="I41" s="66">
        <v>6</v>
      </c>
      <c r="J41" s="66">
        <v>373</v>
      </c>
      <c r="K41" s="66">
        <v>60</v>
      </c>
      <c r="L41" s="66">
        <v>620</v>
      </c>
      <c r="M41" s="66">
        <v>0</v>
      </c>
      <c r="N41" s="66">
        <v>0</v>
      </c>
      <c r="O41" s="165">
        <f t="shared" si="0"/>
        <v>1059</v>
      </c>
    </row>
    <row r="42" spans="1:15" s="3" customFormat="1" ht="12.75">
      <c r="A42" s="70">
        <v>38</v>
      </c>
      <c r="B42" s="157" t="s">
        <v>248</v>
      </c>
      <c r="C42" s="66">
        <v>0</v>
      </c>
      <c r="D42" s="66">
        <v>0</v>
      </c>
      <c r="E42" s="66">
        <v>0</v>
      </c>
      <c r="F42" s="66">
        <v>276</v>
      </c>
      <c r="G42" s="66">
        <v>100</v>
      </c>
      <c r="H42" s="66">
        <v>100</v>
      </c>
      <c r="I42" s="66">
        <v>115</v>
      </c>
      <c r="J42" s="66">
        <v>100</v>
      </c>
      <c r="K42" s="66">
        <v>0</v>
      </c>
      <c r="L42" s="66">
        <v>120</v>
      </c>
      <c r="M42" s="66">
        <v>116</v>
      </c>
      <c r="N42" s="66">
        <v>127</v>
      </c>
      <c r="O42" s="165">
        <f t="shared" si="0"/>
        <v>1054</v>
      </c>
    </row>
    <row r="43" spans="1:15" s="3" customFormat="1" ht="12.75">
      <c r="A43" s="70">
        <v>39</v>
      </c>
      <c r="B43" s="157" t="s">
        <v>250</v>
      </c>
      <c r="C43" s="66">
        <v>0</v>
      </c>
      <c r="D43" s="66">
        <v>0</v>
      </c>
      <c r="E43" s="66">
        <v>0</v>
      </c>
      <c r="F43" s="66">
        <v>0</v>
      </c>
      <c r="G43" s="66">
        <v>0</v>
      </c>
      <c r="H43" s="66">
        <v>0</v>
      </c>
      <c r="I43" s="66">
        <v>0</v>
      </c>
      <c r="J43" s="66">
        <v>0</v>
      </c>
      <c r="K43" s="66">
        <v>813</v>
      </c>
      <c r="L43" s="66">
        <v>0</v>
      </c>
      <c r="M43" s="66">
        <v>0</v>
      </c>
      <c r="N43" s="66">
        <v>1</v>
      </c>
      <c r="O43" s="165">
        <f t="shared" si="0"/>
        <v>814</v>
      </c>
    </row>
    <row r="44" spans="1:15" s="3" customFormat="1" ht="12.75">
      <c r="A44" s="70">
        <v>40</v>
      </c>
      <c r="B44" s="157" t="s">
        <v>12</v>
      </c>
      <c r="C44" s="66">
        <v>0</v>
      </c>
      <c r="D44" s="66">
        <v>0</v>
      </c>
      <c r="E44" s="66">
        <v>0</v>
      </c>
      <c r="F44" s="66">
        <v>0</v>
      </c>
      <c r="G44" s="66">
        <v>0</v>
      </c>
      <c r="H44" s="66">
        <v>0</v>
      </c>
      <c r="I44" s="66">
        <v>10</v>
      </c>
      <c r="J44" s="66">
        <v>654</v>
      </c>
      <c r="K44" s="66">
        <v>0</v>
      </c>
      <c r="L44" s="66">
        <v>0</v>
      </c>
      <c r="M44" s="66">
        <v>0</v>
      </c>
      <c r="N44" s="66">
        <v>0</v>
      </c>
      <c r="O44" s="165">
        <f t="shared" si="0"/>
        <v>664</v>
      </c>
    </row>
    <row r="45" spans="1:15" s="3" customFormat="1" ht="12.75">
      <c r="A45" s="70">
        <v>41</v>
      </c>
      <c r="B45" s="157" t="s">
        <v>32</v>
      </c>
      <c r="C45" s="66">
        <v>0</v>
      </c>
      <c r="D45" s="66">
        <v>0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66">
        <v>407</v>
      </c>
      <c r="L45" s="66">
        <v>0</v>
      </c>
      <c r="M45" s="66">
        <v>0</v>
      </c>
      <c r="N45" s="66">
        <v>0</v>
      </c>
      <c r="O45" s="165">
        <f t="shared" si="0"/>
        <v>407</v>
      </c>
    </row>
    <row r="46" spans="1:15" s="3" customFormat="1" ht="12.75">
      <c r="A46" s="70">
        <v>42</v>
      </c>
      <c r="B46" s="157" t="s">
        <v>64</v>
      </c>
      <c r="C46" s="66">
        <v>0</v>
      </c>
      <c r="D46" s="66">
        <v>0</v>
      </c>
      <c r="E46" s="66">
        <v>0</v>
      </c>
      <c r="F46" s="66">
        <v>0</v>
      </c>
      <c r="G46" s="66">
        <v>0</v>
      </c>
      <c r="H46" s="66">
        <v>0</v>
      </c>
      <c r="I46" s="66">
        <v>0</v>
      </c>
      <c r="J46" s="66">
        <v>0</v>
      </c>
      <c r="K46" s="66">
        <v>261</v>
      </c>
      <c r="L46" s="66">
        <v>0</v>
      </c>
      <c r="M46" s="66">
        <v>0</v>
      </c>
      <c r="N46" s="66">
        <v>0</v>
      </c>
      <c r="O46" s="165">
        <f t="shared" si="0"/>
        <v>261</v>
      </c>
    </row>
    <row r="47" spans="1:15" s="3" customFormat="1" ht="12.75">
      <c r="A47" s="70">
        <v>43</v>
      </c>
      <c r="B47" s="157" t="s">
        <v>47</v>
      </c>
      <c r="C47" s="66">
        <v>160</v>
      </c>
      <c r="D47" s="66">
        <v>0</v>
      </c>
      <c r="E47" s="66">
        <v>35</v>
      </c>
      <c r="F47" s="66">
        <v>0</v>
      </c>
      <c r="G47" s="66">
        <v>0</v>
      </c>
      <c r="H47" s="66">
        <v>0</v>
      </c>
      <c r="I47" s="66">
        <v>0</v>
      </c>
      <c r="J47" s="66">
        <v>0</v>
      </c>
      <c r="K47" s="66">
        <v>0</v>
      </c>
      <c r="L47" s="66">
        <v>0</v>
      </c>
      <c r="M47" s="66">
        <v>0</v>
      </c>
      <c r="N47" s="66">
        <v>0</v>
      </c>
      <c r="O47" s="165">
        <f t="shared" si="0"/>
        <v>195</v>
      </c>
    </row>
    <row r="48" spans="1:15" s="3" customFormat="1" ht="12.75">
      <c r="A48" s="70">
        <v>44</v>
      </c>
      <c r="B48" s="157" t="s">
        <v>240</v>
      </c>
      <c r="C48" s="66">
        <v>63</v>
      </c>
      <c r="D48" s="66">
        <v>0</v>
      </c>
      <c r="E48" s="66">
        <v>0</v>
      </c>
      <c r="F48" s="66">
        <v>0</v>
      </c>
      <c r="G48" s="66">
        <v>0</v>
      </c>
      <c r="H48" s="66">
        <v>0</v>
      </c>
      <c r="I48" s="66">
        <v>0</v>
      </c>
      <c r="J48" s="66">
        <v>0</v>
      </c>
      <c r="K48" s="66">
        <v>0</v>
      </c>
      <c r="L48" s="66">
        <v>0</v>
      </c>
      <c r="M48" s="66">
        <v>0</v>
      </c>
      <c r="N48" s="66">
        <v>0</v>
      </c>
      <c r="O48" s="165">
        <f t="shared" si="0"/>
        <v>63</v>
      </c>
    </row>
    <row r="49" spans="1:15" s="3" customFormat="1" ht="12.75">
      <c r="A49" s="70">
        <v>45</v>
      </c>
      <c r="B49" s="157" t="s">
        <v>44</v>
      </c>
      <c r="C49" s="66">
        <v>0</v>
      </c>
      <c r="D49" s="66">
        <v>0</v>
      </c>
      <c r="E49" s="66">
        <v>0</v>
      </c>
      <c r="F49" s="66">
        <v>0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6">
        <v>17</v>
      </c>
      <c r="M49" s="66">
        <v>0</v>
      </c>
      <c r="N49" s="66">
        <v>0</v>
      </c>
      <c r="O49" s="165">
        <f t="shared" si="0"/>
        <v>17</v>
      </c>
    </row>
    <row r="50" spans="1:15" s="3" customFormat="1" ht="13.5" thickBot="1">
      <c r="A50" s="71">
        <v>46</v>
      </c>
      <c r="B50" s="158" t="s">
        <v>262</v>
      </c>
      <c r="C50" s="184">
        <v>49114</v>
      </c>
      <c r="D50" s="184">
        <v>50552</v>
      </c>
      <c r="E50" s="184">
        <v>60129</v>
      </c>
      <c r="F50" s="184">
        <v>59470</v>
      </c>
      <c r="G50" s="184">
        <v>59575</v>
      </c>
      <c r="H50" s="184">
        <v>59580</v>
      </c>
      <c r="I50" s="184">
        <v>54099</v>
      </c>
      <c r="J50" s="184">
        <v>50072</v>
      </c>
      <c r="K50" s="184">
        <v>54137</v>
      </c>
      <c r="L50" s="184">
        <v>68002</v>
      </c>
      <c r="M50" s="184">
        <v>57105</v>
      </c>
      <c r="N50" s="184">
        <v>54160</v>
      </c>
      <c r="O50" s="133">
        <f t="shared" si="0"/>
        <v>675995</v>
      </c>
    </row>
    <row r="51" spans="1:15" s="152" customFormat="1" ht="13.5" thickBot="1">
      <c r="A51" s="228" t="s">
        <v>69</v>
      </c>
      <c r="B51" s="228"/>
      <c r="C51" s="68">
        <f>SUM(C5:C50)</f>
        <v>2615556</v>
      </c>
      <c r="D51" s="68">
        <f aca="true" t="shared" si="1" ref="D51:O51">SUM(D5:D50)</f>
        <v>2882239</v>
      </c>
      <c r="E51" s="68">
        <f t="shared" si="1"/>
        <v>4394734</v>
      </c>
      <c r="F51" s="68">
        <f t="shared" si="1"/>
        <v>4420328</v>
      </c>
      <c r="G51" s="68">
        <f t="shared" si="1"/>
        <v>3360479</v>
      </c>
      <c r="H51" s="68">
        <f t="shared" si="1"/>
        <v>2919434</v>
      </c>
      <c r="I51" s="68">
        <f t="shared" si="1"/>
        <v>3217194</v>
      </c>
      <c r="J51" s="68">
        <f t="shared" si="1"/>
        <v>2843606</v>
      </c>
      <c r="K51" s="68">
        <f t="shared" si="1"/>
        <v>2872181</v>
      </c>
      <c r="L51" s="68">
        <f t="shared" si="1"/>
        <v>3054600</v>
      </c>
      <c r="M51" s="68">
        <f t="shared" si="1"/>
        <v>2887941</v>
      </c>
      <c r="N51" s="68">
        <f t="shared" si="1"/>
        <v>3128179</v>
      </c>
      <c r="O51" s="68">
        <f t="shared" si="1"/>
        <v>38596471</v>
      </c>
    </row>
    <row r="52" ht="15">
      <c r="A52" s="172" t="s">
        <v>119</v>
      </c>
    </row>
  </sheetData>
  <sheetProtection/>
  <mergeCells count="2">
    <mergeCell ref="C3:O3"/>
    <mergeCell ref="A51:B51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O96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5" s="6" customFormat="1" ht="19.5" customHeight="1">
      <c r="A1" s="19" t="s">
        <v>386</v>
      </c>
      <c r="B1" s="7"/>
      <c r="C1" s="176"/>
      <c r="D1" s="160"/>
      <c r="E1" s="161"/>
      <c r="F1" s="162"/>
      <c r="G1" s="162"/>
      <c r="H1" s="161"/>
      <c r="I1" s="161"/>
      <c r="J1" s="161"/>
      <c r="K1" s="161"/>
      <c r="L1" s="161"/>
      <c r="M1" s="161"/>
      <c r="N1" s="161"/>
      <c r="O1" s="161"/>
    </row>
    <row r="2" spans="1:15" s="72" customFormat="1" ht="6.75" customHeight="1" thickBot="1">
      <c r="A2" s="73"/>
      <c r="B2" s="76"/>
      <c r="C2" s="174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5" s="8" customFormat="1" ht="13.5" customHeight="1" thickBot="1">
      <c r="A3" s="180"/>
      <c r="B3" s="126"/>
      <c r="C3" s="220">
        <v>2010</v>
      </c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</row>
    <row r="4" spans="1:15" s="8" customFormat="1" ht="13.5" thickBot="1">
      <c r="A4" s="65" t="s">
        <v>0</v>
      </c>
      <c r="B4" s="119" t="s">
        <v>111</v>
      </c>
      <c r="C4" s="130" t="s">
        <v>213</v>
      </c>
      <c r="D4" s="130" t="s">
        <v>214</v>
      </c>
      <c r="E4" s="130" t="s">
        <v>113</v>
      </c>
      <c r="F4" s="130" t="s">
        <v>114</v>
      </c>
      <c r="G4" s="130" t="s">
        <v>115</v>
      </c>
      <c r="H4" s="130" t="s">
        <v>116</v>
      </c>
      <c r="I4" s="130" t="s">
        <v>117</v>
      </c>
      <c r="J4" s="130" t="s">
        <v>215</v>
      </c>
      <c r="K4" s="130" t="s">
        <v>216</v>
      </c>
      <c r="L4" s="130" t="s">
        <v>217</v>
      </c>
      <c r="M4" s="130" t="s">
        <v>218</v>
      </c>
      <c r="N4" s="130" t="s">
        <v>219</v>
      </c>
      <c r="O4" s="130" t="s">
        <v>247</v>
      </c>
    </row>
    <row r="5" spans="1:15" s="18" customFormat="1" ht="45">
      <c r="A5" s="104" t="s">
        <v>24</v>
      </c>
      <c r="B5" s="104" t="s">
        <v>71</v>
      </c>
      <c r="C5" s="66">
        <v>766307</v>
      </c>
      <c r="D5" s="66">
        <v>874679</v>
      </c>
      <c r="E5" s="66">
        <v>888165</v>
      </c>
      <c r="F5" s="66">
        <v>894131</v>
      </c>
      <c r="G5" s="66">
        <v>877855</v>
      </c>
      <c r="H5" s="66">
        <v>670984</v>
      </c>
      <c r="I5" s="66">
        <v>751323</v>
      </c>
      <c r="J5" s="66">
        <v>647796</v>
      </c>
      <c r="K5" s="66">
        <v>710992</v>
      </c>
      <c r="L5" s="66">
        <v>828572</v>
      </c>
      <c r="M5" s="66">
        <v>686526</v>
      </c>
      <c r="N5" s="66">
        <v>750830</v>
      </c>
      <c r="O5" s="165">
        <f aca="true" t="shared" si="0" ref="O5:O36">SUM(C5:N5)</f>
        <v>9348160</v>
      </c>
    </row>
    <row r="6" spans="1:15" s="18" customFormat="1" ht="45">
      <c r="A6" s="104" t="s">
        <v>5</v>
      </c>
      <c r="B6" s="104" t="s">
        <v>84</v>
      </c>
      <c r="C6" s="66">
        <v>425636</v>
      </c>
      <c r="D6" s="66">
        <v>442056</v>
      </c>
      <c r="E6" s="66">
        <v>510867</v>
      </c>
      <c r="F6" s="66">
        <v>442150</v>
      </c>
      <c r="G6" s="66">
        <v>448640</v>
      </c>
      <c r="H6" s="66">
        <v>428279</v>
      </c>
      <c r="I6" s="66">
        <v>487432</v>
      </c>
      <c r="J6" s="66">
        <v>465010</v>
      </c>
      <c r="K6" s="66">
        <v>398109</v>
      </c>
      <c r="L6" s="66">
        <v>443266</v>
      </c>
      <c r="M6" s="66">
        <v>429454</v>
      </c>
      <c r="N6" s="66">
        <v>468360</v>
      </c>
      <c r="O6" s="165">
        <f t="shared" si="0"/>
        <v>5389259</v>
      </c>
    </row>
    <row r="7" spans="1:15" s="18" customFormat="1" ht="56.25">
      <c r="A7" s="104" t="s">
        <v>14</v>
      </c>
      <c r="B7" s="104" t="s">
        <v>365</v>
      </c>
      <c r="C7" s="66">
        <v>344622</v>
      </c>
      <c r="D7" s="66">
        <v>466887</v>
      </c>
      <c r="E7" s="66">
        <v>593676</v>
      </c>
      <c r="F7" s="66">
        <v>471815</v>
      </c>
      <c r="G7" s="66">
        <v>444506</v>
      </c>
      <c r="H7" s="66">
        <v>514567</v>
      </c>
      <c r="I7" s="66">
        <v>491629</v>
      </c>
      <c r="J7" s="66">
        <v>395292</v>
      </c>
      <c r="K7" s="66">
        <v>491576</v>
      </c>
      <c r="L7" s="66">
        <v>459901</v>
      </c>
      <c r="M7" s="66">
        <v>351131</v>
      </c>
      <c r="N7" s="66">
        <v>334418</v>
      </c>
      <c r="O7" s="165">
        <f t="shared" si="0"/>
        <v>5360020</v>
      </c>
    </row>
    <row r="8" spans="1:15" s="18" customFormat="1" ht="45">
      <c r="A8" s="104" t="s">
        <v>42</v>
      </c>
      <c r="B8" s="104" t="s">
        <v>84</v>
      </c>
      <c r="C8" s="66">
        <v>155901</v>
      </c>
      <c r="D8" s="66">
        <v>248323</v>
      </c>
      <c r="E8" s="66">
        <v>373062</v>
      </c>
      <c r="F8" s="66">
        <v>270656</v>
      </c>
      <c r="G8" s="66">
        <v>307517</v>
      </c>
      <c r="H8" s="66">
        <v>315358</v>
      </c>
      <c r="I8" s="66">
        <v>353697</v>
      </c>
      <c r="J8" s="66">
        <v>287201</v>
      </c>
      <c r="K8" s="66">
        <v>322142</v>
      </c>
      <c r="L8" s="66">
        <v>328376</v>
      </c>
      <c r="M8" s="66">
        <v>352410</v>
      </c>
      <c r="N8" s="66">
        <v>349166</v>
      </c>
      <c r="O8" s="165">
        <f t="shared" si="0"/>
        <v>3663809</v>
      </c>
    </row>
    <row r="9" spans="1:15" s="18" customFormat="1" ht="56.25">
      <c r="A9" s="104" t="s">
        <v>42</v>
      </c>
      <c r="B9" s="104" t="s">
        <v>80</v>
      </c>
      <c r="C9" s="66">
        <v>123147</v>
      </c>
      <c r="D9" s="66">
        <v>168576</v>
      </c>
      <c r="E9" s="66">
        <v>202707</v>
      </c>
      <c r="F9" s="66">
        <v>145531</v>
      </c>
      <c r="G9" s="66">
        <v>200400</v>
      </c>
      <c r="H9" s="66">
        <v>153885</v>
      </c>
      <c r="I9" s="66">
        <v>177318</v>
      </c>
      <c r="J9" s="66">
        <v>162716</v>
      </c>
      <c r="K9" s="66">
        <v>177794</v>
      </c>
      <c r="L9" s="66">
        <v>183478</v>
      </c>
      <c r="M9" s="66">
        <v>130482</v>
      </c>
      <c r="N9" s="66">
        <v>188126</v>
      </c>
      <c r="O9" s="165">
        <f t="shared" si="0"/>
        <v>2014160</v>
      </c>
    </row>
    <row r="10" spans="1:15" s="18" customFormat="1" ht="22.5">
      <c r="A10" s="104" t="s">
        <v>51</v>
      </c>
      <c r="B10" s="104" t="s">
        <v>76</v>
      </c>
      <c r="C10" s="66">
        <v>119663</v>
      </c>
      <c r="D10" s="66">
        <v>91849</v>
      </c>
      <c r="E10" s="66">
        <v>136211</v>
      </c>
      <c r="F10" s="66">
        <v>300119</v>
      </c>
      <c r="G10" s="66">
        <v>219523</v>
      </c>
      <c r="H10" s="66">
        <v>205498</v>
      </c>
      <c r="I10" s="66">
        <v>136120</v>
      </c>
      <c r="J10" s="66">
        <v>131867</v>
      </c>
      <c r="K10" s="66">
        <v>146283</v>
      </c>
      <c r="L10" s="66">
        <v>136464</v>
      </c>
      <c r="M10" s="66">
        <v>113945</v>
      </c>
      <c r="N10" s="66">
        <v>130320</v>
      </c>
      <c r="O10" s="165">
        <f t="shared" si="0"/>
        <v>1867862</v>
      </c>
    </row>
    <row r="11" spans="1:15" s="18" customFormat="1" ht="45">
      <c r="A11" s="104" t="s">
        <v>38</v>
      </c>
      <c r="B11" s="104" t="s">
        <v>92</v>
      </c>
      <c r="C11" s="66">
        <v>128205</v>
      </c>
      <c r="D11" s="66">
        <v>116668</v>
      </c>
      <c r="E11" s="66">
        <v>193540</v>
      </c>
      <c r="F11" s="66">
        <v>160002</v>
      </c>
      <c r="G11" s="66">
        <v>154476</v>
      </c>
      <c r="H11" s="66">
        <v>162851</v>
      </c>
      <c r="I11" s="66">
        <v>209814</v>
      </c>
      <c r="J11" s="66">
        <v>143318</v>
      </c>
      <c r="K11" s="66">
        <v>113719</v>
      </c>
      <c r="L11" s="66">
        <v>120588</v>
      </c>
      <c r="M11" s="66">
        <v>116875</v>
      </c>
      <c r="N11" s="66">
        <v>122581</v>
      </c>
      <c r="O11" s="165">
        <f t="shared" si="0"/>
        <v>1742637</v>
      </c>
    </row>
    <row r="12" spans="1:15" s="18" customFormat="1" ht="45">
      <c r="A12" s="104" t="s">
        <v>42</v>
      </c>
      <c r="B12" s="104" t="s">
        <v>73</v>
      </c>
      <c r="C12" s="66">
        <v>105845</v>
      </c>
      <c r="D12" s="66">
        <v>113099</v>
      </c>
      <c r="E12" s="66">
        <v>124776</v>
      </c>
      <c r="F12" s="66">
        <v>89219</v>
      </c>
      <c r="G12" s="66">
        <v>63606</v>
      </c>
      <c r="H12" s="66">
        <v>88588</v>
      </c>
      <c r="I12" s="66">
        <v>150195</v>
      </c>
      <c r="J12" s="66">
        <v>101072</v>
      </c>
      <c r="K12" s="66">
        <v>86108</v>
      </c>
      <c r="L12" s="66">
        <v>62182</v>
      </c>
      <c r="M12" s="66">
        <v>105712</v>
      </c>
      <c r="N12" s="66">
        <v>118676</v>
      </c>
      <c r="O12" s="165">
        <f t="shared" si="0"/>
        <v>1209078</v>
      </c>
    </row>
    <row r="13" spans="1:15" s="18" customFormat="1" ht="33.75">
      <c r="A13" s="104" t="s">
        <v>63</v>
      </c>
      <c r="B13" s="104" t="s">
        <v>88</v>
      </c>
      <c r="C13" s="66">
        <v>82785</v>
      </c>
      <c r="D13" s="66">
        <v>105355</v>
      </c>
      <c r="E13" s="66">
        <v>191481</v>
      </c>
      <c r="F13" s="66">
        <v>117214</v>
      </c>
      <c r="G13" s="66">
        <v>105076</v>
      </c>
      <c r="H13" s="66">
        <v>75731</v>
      </c>
      <c r="I13" s="66">
        <v>94094</v>
      </c>
      <c r="J13" s="66">
        <v>81626</v>
      </c>
      <c r="K13" s="66">
        <v>109062</v>
      </c>
      <c r="L13" s="66">
        <v>86755</v>
      </c>
      <c r="M13" s="66">
        <v>96674</v>
      </c>
      <c r="N13" s="66">
        <v>59534</v>
      </c>
      <c r="O13" s="165">
        <f t="shared" si="0"/>
        <v>1205387</v>
      </c>
    </row>
    <row r="14" spans="1:15" s="18" customFormat="1" ht="45">
      <c r="A14" s="104" t="s">
        <v>42</v>
      </c>
      <c r="B14" s="104" t="s">
        <v>71</v>
      </c>
      <c r="C14" s="66">
        <v>71406</v>
      </c>
      <c r="D14" s="66">
        <v>56826</v>
      </c>
      <c r="E14" s="66">
        <v>88766</v>
      </c>
      <c r="F14" s="66">
        <v>88452</v>
      </c>
      <c r="G14" s="66">
        <v>138191</v>
      </c>
      <c r="H14" s="66">
        <v>116701</v>
      </c>
      <c r="I14" s="66">
        <v>74007</v>
      </c>
      <c r="J14" s="66">
        <v>98655</v>
      </c>
      <c r="K14" s="66">
        <v>89925</v>
      </c>
      <c r="L14" s="66">
        <v>93457</v>
      </c>
      <c r="M14" s="66">
        <v>71321</v>
      </c>
      <c r="N14" s="66">
        <v>102267</v>
      </c>
      <c r="O14" s="165">
        <f t="shared" si="0"/>
        <v>1089974</v>
      </c>
    </row>
    <row r="15" spans="1:15" s="18" customFormat="1" ht="67.5">
      <c r="A15" s="104" t="s">
        <v>26</v>
      </c>
      <c r="B15" s="104" t="s">
        <v>87</v>
      </c>
      <c r="C15" s="66">
        <v>41262</v>
      </c>
      <c r="D15" s="66">
        <v>46519</v>
      </c>
      <c r="E15" s="66">
        <v>68066</v>
      </c>
      <c r="F15" s="66">
        <v>72382</v>
      </c>
      <c r="G15" s="66">
        <v>130167</v>
      </c>
      <c r="H15" s="66">
        <v>122816</v>
      </c>
      <c r="I15" s="66">
        <v>111741</v>
      </c>
      <c r="J15" s="66">
        <v>93547</v>
      </c>
      <c r="K15" s="66">
        <v>63075</v>
      </c>
      <c r="L15" s="66">
        <v>69719</v>
      </c>
      <c r="M15" s="66">
        <v>95270</v>
      </c>
      <c r="N15" s="66">
        <v>116462</v>
      </c>
      <c r="O15" s="165">
        <f t="shared" si="0"/>
        <v>1031026</v>
      </c>
    </row>
    <row r="16" spans="1:15" s="18" customFormat="1" ht="45">
      <c r="A16" s="104" t="s">
        <v>40</v>
      </c>
      <c r="B16" s="104" t="s">
        <v>71</v>
      </c>
      <c r="C16" s="66">
        <v>47930</v>
      </c>
      <c r="D16" s="66">
        <v>38456</v>
      </c>
      <c r="E16" s="66">
        <v>99460</v>
      </c>
      <c r="F16" s="66">
        <v>67770</v>
      </c>
      <c r="G16" s="66">
        <v>62736</v>
      </c>
      <c r="H16" s="66">
        <v>61310</v>
      </c>
      <c r="I16" s="66">
        <v>68348</v>
      </c>
      <c r="J16" s="66">
        <v>67798</v>
      </c>
      <c r="K16" s="66">
        <v>63518</v>
      </c>
      <c r="L16" s="66">
        <v>78356</v>
      </c>
      <c r="M16" s="66">
        <v>69448</v>
      </c>
      <c r="N16" s="66">
        <v>63036</v>
      </c>
      <c r="O16" s="165">
        <f t="shared" si="0"/>
        <v>788166</v>
      </c>
    </row>
    <row r="17" spans="1:15" s="18" customFormat="1" ht="45">
      <c r="A17" s="104" t="s">
        <v>42</v>
      </c>
      <c r="B17" s="104" t="s">
        <v>86</v>
      </c>
      <c r="C17" s="66">
        <v>45416</v>
      </c>
      <c r="D17" s="66">
        <v>54025</v>
      </c>
      <c r="E17" s="66">
        <v>46043</v>
      </c>
      <c r="F17" s="66">
        <v>47942</v>
      </c>
      <c r="G17" s="66">
        <v>48954</v>
      </c>
      <c r="H17" s="66">
        <v>32069</v>
      </c>
      <c r="I17" s="66">
        <v>55156</v>
      </c>
      <c r="J17" s="66">
        <v>75377</v>
      </c>
      <c r="K17" s="66">
        <v>77199</v>
      </c>
      <c r="L17" s="66">
        <v>87265</v>
      </c>
      <c r="M17" s="66">
        <v>63798</v>
      </c>
      <c r="N17" s="66">
        <v>50830</v>
      </c>
      <c r="O17" s="165">
        <f t="shared" si="0"/>
        <v>684074</v>
      </c>
    </row>
    <row r="18" spans="1:15" s="18" customFormat="1" ht="45">
      <c r="A18" s="104" t="s">
        <v>54</v>
      </c>
      <c r="B18" s="104" t="s">
        <v>86</v>
      </c>
      <c r="C18" s="66">
        <v>34013</v>
      </c>
      <c r="D18" s="66">
        <v>38942</v>
      </c>
      <c r="E18" s="66">
        <v>28572</v>
      </c>
      <c r="F18" s="66">
        <v>34473</v>
      </c>
      <c r="G18" s="66">
        <v>34844</v>
      </c>
      <c r="H18" s="66">
        <v>44373</v>
      </c>
      <c r="I18" s="66">
        <v>62495</v>
      </c>
      <c r="J18" s="66">
        <v>90217</v>
      </c>
      <c r="K18" s="66">
        <v>62565</v>
      </c>
      <c r="L18" s="66">
        <v>53528</v>
      </c>
      <c r="M18" s="66">
        <v>46299</v>
      </c>
      <c r="N18" s="66">
        <v>59621</v>
      </c>
      <c r="O18" s="165">
        <f t="shared" si="0"/>
        <v>589942</v>
      </c>
    </row>
    <row r="19" spans="1:15" s="18" customFormat="1" ht="45">
      <c r="A19" s="104" t="s">
        <v>4</v>
      </c>
      <c r="B19" s="104" t="s">
        <v>72</v>
      </c>
      <c r="C19" s="66">
        <v>22464</v>
      </c>
      <c r="D19" s="66">
        <v>37542</v>
      </c>
      <c r="E19" s="66">
        <v>41023</v>
      </c>
      <c r="F19" s="66">
        <v>50340</v>
      </c>
      <c r="G19" s="66">
        <v>53810</v>
      </c>
      <c r="H19" s="66">
        <v>45286</v>
      </c>
      <c r="I19" s="66">
        <v>39132</v>
      </c>
      <c r="J19" s="66">
        <v>36961</v>
      </c>
      <c r="K19" s="66">
        <v>32853</v>
      </c>
      <c r="L19" s="66">
        <v>51303</v>
      </c>
      <c r="M19" s="66">
        <v>51009</v>
      </c>
      <c r="N19" s="66">
        <v>45859</v>
      </c>
      <c r="O19" s="165">
        <f t="shared" si="0"/>
        <v>507582</v>
      </c>
    </row>
    <row r="20" spans="1:15" s="18" customFormat="1" ht="45">
      <c r="A20" s="104" t="s">
        <v>31</v>
      </c>
      <c r="B20" s="104" t="s">
        <v>93</v>
      </c>
      <c r="C20" s="66">
        <v>34230</v>
      </c>
      <c r="D20" s="66">
        <v>33515</v>
      </c>
      <c r="E20" s="66">
        <v>47900</v>
      </c>
      <c r="F20" s="66">
        <v>63741</v>
      </c>
      <c r="G20" s="66">
        <v>44429</v>
      </c>
      <c r="H20" s="66">
        <v>43724</v>
      </c>
      <c r="I20" s="66">
        <v>44327</v>
      </c>
      <c r="J20" s="66">
        <v>27046</v>
      </c>
      <c r="K20" s="66">
        <v>28310</v>
      </c>
      <c r="L20" s="66">
        <v>29224</v>
      </c>
      <c r="M20" s="66">
        <v>40096</v>
      </c>
      <c r="N20" s="66">
        <v>33916</v>
      </c>
      <c r="O20" s="165">
        <f t="shared" si="0"/>
        <v>470458</v>
      </c>
    </row>
    <row r="21" spans="1:15" s="18" customFormat="1" ht="45">
      <c r="A21" s="104" t="s">
        <v>57</v>
      </c>
      <c r="B21" s="104" t="s">
        <v>79</v>
      </c>
      <c r="C21" s="66">
        <v>19938</v>
      </c>
      <c r="D21" s="66">
        <v>43003</v>
      </c>
      <c r="E21" s="66">
        <v>50884</v>
      </c>
      <c r="F21" s="66">
        <v>35156</v>
      </c>
      <c r="G21" s="66">
        <v>32513</v>
      </c>
      <c r="H21" s="66">
        <v>34667</v>
      </c>
      <c r="I21" s="66">
        <v>68256</v>
      </c>
      <c r="J21" s="66">
        <v>18151</v>
      </c>
      <c r="K21" s="66">
        <v>39429</v>
      </c>
      <c r="L21" s="66">
        <v>28729</v>
      </c>
      <c r="M21" s="66">
        <v>22933</v>
      </c>
      <c r="N21" s="66">
        <v>23707</v>
      </c>
      <c r="O21" s="165">
        <f t="shared" si="0"/>
        <v>417366</v>
      </c>
    </row>
    <row r="22" spans="1:15" s="18" customFormat="1" ht="33.75">
      <c r="A22" s="104" t="s">
        <v>42</v>
      </c>
      <c r="B22" s="104" t="s">
        <v>89</v>
      </c>
      <c r="C22" s="66">
        <v>61543</v>
      </c>
      <c r="D22" s="66">
        <v>61041</v>
      </c>
      <c r="E22" s="66">
        <v>76186</v>
      </c>
      <c r="F22" s="66">
        <v>15141</v>
      </c>
      <c r="G22" s="66">
        <v>8844</v>
      </c>
      <c r="H22" s="66">
        <v>13701</v>
      </c>
      <c r="I22" s="66">
        <v>10232</v>
      </c>
      <c r="J22" s="66">
        <v>24019</v>
      </c>
      <c r="K22" s="66">
        <v>23642</v>
      </c>
      <c r="L22" s="66">
        <v>13518</v>
      </c>
      <c r="M22" s="66">
        <v>11329</v>
      </c>
      <c r="N22" s="66">
        <v>86548</v>
      </c>
      <c r="O22" s="165">
        <f t="shared" si="0"/>
        <v>405744</v>
      </c>
    </row>
    <row r="23" spans="1:15" s="18" customFormat="1" ht="45">
      <c r="A23" s="104" t="s">
        <v>22</v>
      </c>
      <c r="B23" s="104" t="s">
        <v>73</v>
      </c>
      <c r="C23" s="66">
        <v>38658</v>
      </c>
      <c r="D23" s="66">
        <v>49014</v>
      </c>
      <c r="E23" s="66">
        <v>46021</v>
      </c>
      <c r="F23" s="66">
        <v>40932</v>
      </c>
      <c r="G23" s="66">
        <v>25352</v>
      </c>
      <c r="H23" s="66">
        <v>18664</v>
      </c>
      <c r="I23" s="66">
        <v>40000</v>
      </c>
      <c r="J23" s="66">
        <v>27528</v>
      </c>
      <c r="K23" s="66">
        <v>17132</v>
      </c>
      <c r="L23" s="66">
        <v>23010</v>
      </c>
      <c r="M23" s="66">
        <v>25157</v>
      </c>
      <c r="N23" s="66">
        <v>50944</v>
      </c>
      <c r="O23" s="165">
        <f t="shared" si="0"/>
        <v>402412</v>
      </c>
    </row>
    <row r="24" spans="1:15" s="18" customFormat="1" ht="67.5">
      <c r="A24" s="104" t="s">
        <v>57</v>
      </c>
      <c r="B24" s="104" t="s">
        <v>78</v>
      </c>
      <c r="C24" s="66">
        <v>13422</v>
      </c>
      <c r="D24" s="66">
        <v>19800</v>
      </c>
      <c r="E24" s="66">
        <v>53735</v>
      </c>
      <c r="F24" s="66">
        <v>41452</v>
      </c>
      <c r="G24" s="66">
        <v>21763</v>
      </c>
      <c r="H24" s="66">
        <v>35697</v>
      </c>
      <c r="I24" s="66">
        <v>33574</v>
      </c>
      <c r="J24" s="66">
        <v>21007</v>
      </c>
      <c r="K24" s="66">
        <v>20925</v>
      </c>
      <c r="L24" s="66">
        <v>13142</v>
      </c>
      <c r="M24" s="66">
        <v>12962</v>
      </c>
      <c r="N24" s="66">
        <v>17975</v>
      </c>
      <c r="O24" s="165">
        <f t="shared" si="0"/>
        <v>305454</v>
      </c>
    </row>
    <row r="25" spans="1:15" s="18" customFormat="1" ht="33.75">
      <c r="A25" s="104" t="s">
        <v>53</v>
      </c>
      <c r="B25" s="104" t="s">
        <v>95</v>
      </c>
      <c r="C25" s="66">
        <v>16001</v>
      </c>
      <c r="D25" s="66">
        <v>5440</v>
      </c>
      <c r="E25" s="66">
        <v>18260</v>
      </c>
      <c r="F25" s="66">
        <v>28024</v>
      </c>
      <c r="G25" s="66">
        <v>22428</v>
      </c>
      <c r="H25" s="66">
        <v>20935</v>
      </c>
      <c r="I25" s="66">
        <v>17104</v>
      </c>
      <c r="J25" s="66">
        <v>34732</v>
      </c>
      <c r="K25" s="66">
        <v>33501</v>
      </c>
      <c r="L25" s="66">
        <v>41614</v>
      </c>
      <c r="M25" s="66">
        <v>26964</v>
      </c>
      <c r="N25" s="66">
        <v>22539</v>
      </c>
      <c r="O25" s="165">
        <f t="shared" si="0"/>
        <v>287542</v>
      </c>
    </row>
    <row r="26" spans="1:15" s="18" customFormat="1" ht="67.5">
      <c r="A26" s="104" t="s">
        <v>42</v>
      </c>
      <c r="B26" s="104" t="s">
        <v>87</v>
      </c>
      <c r="C26" s="66">
        <v>3984</v>
      </c>
      <c r="D26" s="66">
        <v>5827</v>
      </c>
      <c r="E26" s="66">
        <v>17918</v>
      </c>
      <c r="F26" s="66">
        <v>21750</v>
      </c>
      <c r="G26" s="66">
        <v>37360</v>
      </c>
      <c r="H26" s="66">
        <v>30268</v>
      </c>
      <c r="I26" s="66">
        <v>21505</v>
      </c>
      <c r="J26" s="66">
        <v>22957</v>
      </c>
      <c r="K26" s="66">
        <v>16884</v>
      </c>
      <c r="L26" s="66">
        <v>11417</v>
      </c>
      <c r="M26" s="66">
        <v>16303</v>
      </c>
      <c r="N26" s="66">
        <v>13199</v>
      </c>
      <c r="O26" s="165">
        <f t="shared" si="0"/>
        <v>219372</v>
      </c>
    </row>
    <row r="27" spans="1:15" s="18" customFormat="1" ht="45">
      <c r="A27" s="104" t="s">
        <v>354</v>
      </c>
      <c r="B27" s="104" t="s">
        <v>355</v>
      </c>
      <c r="C27" s="66">
        <v>0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177760</v>
      </c>
      <c r="M27" s="66">
        <v>0</v>
      </c>
      <c r="N27" s="66">
        <v>0</v>
      </c>
      <c r="O27" s="165">
        <f t="shared" si="0"/>
        <v>177760</v>
      </c>
    </row>
    <row r="28" spans="1:15" s="18" customFormat="1" ht="27.75" customHeight="1">
      <c r="A28" s="104" t="s">
        <v>18</v>
      </c>
      <c r="B28" s="104" t="s">
        <v>89</v>
      </c>
      <c r="C28" s="66">
        <v>12035</v>
      </c>
      <c r="D28" s="66">
        <v>17007</v>
      </c>
      <c r="E28" s="66">
        <v>17669</v>
      </c>
      <c r="F28" s="66">
        <v>13895</v>
      </c>
      <c r="G28" s="66">
        <v>14382</v>
      </c>
      <c r="H28" s="66">
        <v>11375</v>
      </c>
      <c r="I28" s="66">
        <v>9827</v>
      </c>
      <c r="J28" s="66">
        <v>19569</v>
      </c>
      <c r="K28" s="66">
        <v>19130</v>
      </c>
      <c r="L28" s="66">
        <v>18365</v>
      </c>
      <c r="M28" s="66">
        <v>14530</v>
      </c>
      <c r="N28" s="66">
        <v>9816</v>
      </c>
      <c r="O28" s="165">
        <f t="shared" si="0"/>
        <v>177600</v>
      </c>
    </row>
    <row r="29" spans="1:15" s="18" customFormat="1" ht="33.75">
      <c r="A29" s="104" t="s">
        <v>42</v>
      </c>
      <c r="B29" s="104" t="s">
        <v>88</v>
      </c>
      <c r="C29" s="66">
        <v>16349</v>
      </c>
      <c r="D29" s="66">
        <v>7676</v>
      </c>
      <c r="E29" s="66">
        <v>26870</v>
      </c>
      <c r="F29" s="66">
        <v>14823</v>
      </c>
      <c r="G29" s="66">
        <v>9311</v>
      </c>
      <c r="H29" s="66">
        <v>5917</v>
      </c>
      <c r="I29" s="66">
        <v>8505</v>
      </c>
      <c r="J29" s="66">
        <v>11985</v>
      </c>
      <c r="K29" s="66">
        <v>11257</v>
      </c>
      <c r="L29" s="66">
        <v>11504</v>
      </c>
      <c r="M29" s="66">
        <v>27341</v>
      </c>
      <c r="N29" s="66">
        <v>21611</v>
      </c>
      <c r="O29" s="165">
        <f t="shared" si="0"/>
        <v>173149</v>
      </c>
    </row>
    <row r="30" spans="1:15" s="18" customFormat="1" ht="45">
      <c r="A30" s="104" t="s">
        <v>42</v>
      </c>
      <c r="B30" s="104" t="s">
        <v>90</v>
      </c>
      <c r="C30" s="66">
        <v>28372</v>
      </c>
      <c r="D30" s="66">
        <v>34312</v>
      </c>
      <c r="E30" s="66">
        <v>30623</v>
      </c>
      <c r="F30" s="66">
        <v>14852</v>
      </c>
      <c r="G30" s="66">
        <v>31356</v>
      </c>
      <c r="H30" s="66">
        <v>7569</v>
      </c>
      <c r="I30" s="66">
        <v>1315</v>
      </c>
      <c r="J30" s="66">
        <v>354</v>
      </c>
      <c r="K30" s="66">
        <v>9644</v>
      </c>
      <c r="L30" s="66">
        <v>428</v>
      </c>
      <c r="M30" s="66">
        <v>10590</v>
      </c>
      <c r="N30" s="66">
        <v>2849</v>
      </c>
      <c r="O30" s="165">
        <f t="shared" si="0"/>
        <v>172264</v>
      </c>
    </row>
    <row r="31" spans="1:15" s="18" customFormat="1" ht="78.75">
      <c r="A31" s="104" t="s">
        <v>39</v>
      </c>
      <c r="B31" s="104" t="s">
        <v>70</v>
      </c>
      <c r="C31" s="66">
        <v>20482</v>
      </c>
      <c r="D31" s="66">
        <v>18075</v>
      </c>
      <c r="E31" s="66">
        <v>25476</v>
      </c>
      <c r="F31" s="66">
        <v>15649</v>
      </c>
      <c r="G31" s="66">
        <v>11404</v>
      </c>
      <c r="H31" s="66">
        <v>7925</v>
      </c>
      <c r="I31" s="66">
        <v>1200</v>
      </c>
      <c r="J31" s="66">
        <v>15668</v>
      </c>
      <c r="K31" s="66">
        <v>14282</v>
      </c>
      <c r="L31" s="66">
        <v>9923</v>
      </c>
      <c r="M31" s="66">
        <v>15497</v>
      </c>
      <c r="N31" s="66">
        <v>9819</v>
      </c>
      <c r="O31" s="165">
        <f t="shared" si="0"/>
        <v>165400</v>
      </c>
    </row>
    <row r="32" spans="1:15" s="18" customFormat="1" ht="45">
      <c r="A32" s="104" t="s">
        <v>33</v>
      </c>
      <c r="B32" s="104" t="s">
        <v>104</v>
      </c>
      <c r="C32" s="66">
        <v>10036</v>
      </c>
      <c r="D32" s="66">
        <v>10366</v>
      </c>
      <c r="E32" s="66">
        <v>21729</v>
      </c>
      <c r="F32" s="66">
        <v>7140</v>
      </c>
      <c r="G32" s="66">
        <v>7230</v>
      </c>
      <c r="H32" s="66">
        <v>8185</v>
      </c>
      <c r="I32" s="66">
        <v>5989</v>
      </c>
      <c r="J32" s="66">
        <v>3380</v>
      </c>
      <c r="K32" s="66">
        <v>3670</v>
      </c>
      <c r="L32" s="66">
        <v>9625</v>
      </c>
      <c r="M32" s="66">
        <v>37892</v>
      </c>
      <c r="N32" s="66">
        <v>39381</v>
      </c>
      <c r="O32" s="165">
        <f t="shared" si="0"/>
        <v>164623</v>
      </c>
    </row>
    <row r="33" spans="1:15" s="18" customFormat="1" ht="56.25">
      <c r="A33" s="104" t="s">
        <v>11</v>
      </c>
      <c r="B33" s="104" t="s">
        <v>80</v>
      </c>
      <c r="C33" s="66">
        <v>14795</v>
      </c>
      <c r="D33" s="66">
        <v>11480</v>
      </c>
      <c r="E33" s="66">
        <v>13410</v>
      </c>
      <c r="F33" s="66">
        <v>7469</v>
      </c>
      <c r="G33" s="66">
        <v>8351</v>
      </c>
      <c r="H33" s="66">
        <v>8401</v>
      </c>
      <c r="I33" s="66">
        <v>10530</v>
      </c>
      <c r="J33" s="66">
        <v>6172</v>
      </c>
      <c r="K33" s="66">
        <v>10859</v>
      </c>
      <c r="L33" s="66">
        <v>9554</v>
      </c>
      <c r="M33" s="66">
        <v>11256</v>
      </c>
      <c r="N33" s="66">
        <v>14497</v>
      </c>
      <c r="O33" s="165">
        <f t="shared" si="0"/>
        <v>126774</v>
      </c>
    </row>
    <row r="34" spans="1:15" s="18" customFormat="1" ht="33.75">
      <c r="A34" s="104" t="s">
        <v>42</v>
      </c>
      <c r="B34" s="104" t="s">
        <v>312</v>
      </c>
      <c r="C34" s="66">
        <v>7826</v>
      </c>
      <c r="D34" s="66">
        <v>8062</v>
      </c>
      <c r="E34" s="66">
        <v>15386</v>
      </c>
      <c r="F34" s="66">
        <v>12979</v>
      </c>
      <c r="G34" s="66">
        <v>12447</v>
      </c>
      <c r="H34" s="66">
        <v>11669</v>
      </c>
      <c r="I34" s="66">
        <v>10409</v>
      </c>
      <c r="J34" s="66">
        <v>9165</v>
      </c>
      <c r="K34" s="66">
        <v>8631</v>
      </c>
      <c r="L34" s="66">
        <v>11050</v>
      </c>
      <c r="M34" s="66">
        <v>7725</v>
      </c>
      <c r="N34" s="66">
        <v>10506</v>
      </c>
      <c r="O34" s="165">
        <f t="shared" si="0"/>
        <v>125855</v>
      </c>
    </row>
    <row r="35" spans="1:15" s="18" customFormat="1" ht="67.5">
      <c r="A35" s="104" t="s">
        <v>42</v>
      </c>
      <c r="B35" s="104" t="s">
        <v>98</v>
      </c>
      <c r="C35" s="66">
        <v>2817</v>
      </c>
      <c r="D35" s="66">
        <v>5931</v>
      </c>
      <c r="E35" s="66">
        <v>13374</v>
      </c>
      <c r="F35" s="66">
        <v>12784</v>
      </c>
      <c r="G35" s="66">
        <v>6976</v>
      </c>
      <c r="H35" s="66">
        <v>6401</v>
      </c>
      <c r="I35" s="66">
        <v>13757</v>
      </c>
      <c r="J35" s="66">
        <v>3505</v>
      </c>
      <c r="K35" s="66">
        <v>8297</v>
      </c>
      <c r="L35" s="66">
        <v>31330</v>
      </c>
      <c r="M35" s="66">
        <v>12960</v>
      </c>
      <c r="N35" s="66">
        <v>6850</v>
      </c>
      <c r="O35" s="165">
        <f t="shared" si="0"/>
        <v>124982</v>
      </c>
    </row>
    <row r="36" spans="1:15" s="18" customFormat="1" ht="67.5">
      <c r="A36" s="104" t="s">
        <v>68</v>
      </c>
      <c r="B36" s="104" t="s">
        <v>74</v>
      </c>
      <c r="C36" s="66">
        <v>1488</v>
      </c>
      <c r="D36" s="66">
        <v>7861</v>
      </c>
      <c r="E36" s="66">
        <v>11675</v>
      </c>
      <c r="F36" s="66">
        <v>20976</v>
      </c>
      <c r="G36" s="66">
        <v>37370</v>
      </c>
      <c r="H36" s="66">
        <v>2950</v>
      </c>
      <c r="I36" s="66">
        <v>2384</v>
      </c>
      <c r="J36" s="66">
        <v>0</v>
      </c>
      <c r="K36" s="66">
        <v>4517</v>
      </c>
      <c r="L36" s="66">
        <v>7582</v>
      </c>
      <c r="M36" s="66">
        <v>1576</v>
      </c>
      <c r="N36" s="66">
        <v>3159</v>
      </c>
      <c r="O36" s="165">
        <f t="shared" si="0"/>
        <v>101538</v>
      </c>
    </row>
    <row r="37" spans="1:15" s="18" customFormat="1" ht="78.75">
      <c r="A37" s="104" t="s">
        <v>42</v>
      </c>
      <c r="B37" s="104" t="s">
        <v>70</v>
      </c>
      <c r="C37" s="66">
        <v>9336</v>
      </c>
      <c r="D37" s="66">
        <v>8259</v>
      </c>
      <c r="E37" s="66">
        <v>7140</v>
      </c>
      <c r="F37" s="66">
        <v>8788</v>
      </c>
      <c r="G37" s="66">
        <v>8914</v>
      </c>
      <c r="H37" s="66">
        <v>2984</v>
      </c>
      <c r="I37" s="66">
        <v>2691</v>
      </c>
      <c r="J37" s="66">
        <v>9680</v>
      </c>
      <c r="K37" s="66">
        <v>6011</v>
      </c>
      <c r="L37" s="66">
        <v>9837</v>
      </c>
      <c r="M37" s="66">
        <v>10389</v>
      </c>
      <c r="N37" s="66">
        <v>8199</v>
      </c>
      <c r="O37" s="165">
        <f aca="true" t="shared" si="1" ref="O37:O68">SUM(C37:N37)</f>
        <v>92228</v>
      </c>
    </row>
    <row r="38" spans="1:15" s="18" customFormat="1" ht="67.5">
      <c r="A38" s="104" t="s">
        <v>19</v>
      </c>
      <c r="B38" s="104" t="s">
        <v>101</v>
      </c>
      <c r="C38" s="66">
        <v>3325</v>
      </c>
      <c r="D38" s="66">
        <v>3363</v>
      </c>
      <c r="E38" s="66">
        <v>9356</v>
      </c>
      <c r="F38" s="66">
        <v>4250</v>
      </c>
      <c r="G38" s="66">
        <v>8289</v>
      </c>
      <c r="H38" s="66">
        <v>7730</v>
      </c>
      <c r="I38" s="66">
        <v>6641</v>
      </c>
      <c r="J38" s="66">
        <v>8227</v>
      </c>
      <c r="K38" s="66">
        <v>9038</v>
      </c>
      <c r="L38" s="66">
        <v>8369</v>
      </c>
      <c r="M38" s="66">
        <v>9041</v>
      </c>
      <c r="N38" s="66">
        <v>6423</v>
      </c>
      <c r="O38" s="165">
        <f t="shared" si="1"/>
        <v>84052</v>
      </c>
    </row>
    <row r="39" spans="1:15" s="18" customFormat="1" ht="67.5">
      <c r="A39" s="104" t="s">
        <v>42</v>
      </c>
      <c r="B39" s="104" t="s">
        <v>78</v>
      </c>
      <c r="C39" s="66">
        <v>3020</v>
      </c>
      <c r="D39" s="66">
        <v>4018</v>
      </c>
      <c r="E39" s="66">
        <v>7189</v>
      </c>
      <c r="F39" s="66">
        <v>22106</v>
      </c>
      <c r="G39" s="66">
        <v>4817</v>
      </c>
      <c r="H39" s="66">
        <v>849</v>
      </c>
      <c r="I39" s="66">
        <v>2770</v>
      </c>
      <c r="J39" s="66">
        <v>1012</v>
      </c>
      <c r="K39" s="66">
        <v>12568</v>
      </c>
      <c r="L39" s="66">
        <v>3450</v>
      </c>
      <c r="M39" s="66">
        <v>7532</v>
      </c>
      <c r="N39" s="66">
        <v>1317</v>
      </c>
      <c r="O39" s="165">
        <f t="shared" si="1"/>
        <v>70648</v>
      </c>
    </row>
    <row r="40" spans="1:15" s="18" customFormat="1" ht="45">
      <c r="A40" s="104" t="s">
        <v>42</v>
      </c>
      <c r="B40" s="104" t="s">
        <v>77</v>
      </c>
      <c r="C40" s="66">
        <v>3812</v>
      </c>
      <c r="D40" s="66">
        <v>2930</v>
      </c>
      <c r="E40" s="66">
        <v>3416</v>
      </c>
      <c r="F40" s="66">
        <v>4411</v>
      </c>
      <c r="G40" s="66">
        <v>2334</v>
      </c>
      <c r="H40" s="66">
        <v>5507</v>
      </c>
      <c r="I40" s="66">
        <v>7037</v>
      </c>
      <c r="J40" s="66">
        <v>6179</v>
      </c>
      <c r="K40" s="66">
        <v>10104</v>
      </c>
      <c r="L40" s="66">
        <v>9395</v>
      </c>
      <c r="M40" s="66">
        <v>3558</v>
      </c>
      <c r="N40" s="66">
        <v>7223</v>
      </c>
      <c r="O40" s="165">
        <f t="shared" si="1"/>
        <v>65906</v>
      </c>
    </row>
    <row r="41" spans="1:15" s="18" customFormat="1" ht="45">
      <c r="A41" s="104" t="s">
        <v>42</v>
      </c>
      <c r="B41" s="104" t="s">
        <v>81</v>
      </c>
      <c r="C41" s="66">
        <v>988</v>
      </c>
      <c r="D41" s="66">
        <v>6770</v>
      </c>
      <c r="E41" s="66">
        <v>10233</v>
      </c>
      <c r="F41" s="66">
        <v>5601</v>
      </c>
      <c r="G41" s="66">
        <v>7811</v>
      </c>
      <c r="H41" s="66">
        <v>2508</v>
      </c>
      <c r="I41" s="66">
        <v>5696</v>
      </c>
      <c r="J41" s="66">
        <v>2398</v>
      </c>
      <c r="K41" s="66">
        <v>5889</v>
      </c>
      <c r="L41" s="66">
        <v>10048</v>
      </c>
      <c r="M41" s="66">
        <v>4732</v>
      </c>
      <c r="N41" s="66">
        <v>3155</v>
      </c>
      <c r="O41" s="165">
        <f t="shared" si="1"/>
        <v>65829</v>
      </c>
    </row>
    <row r="42" spans="1:15" s="18" customFormat="1" ht="33.75">
      <c r="A42" s="104" t="s">
        <v>62</v>
      </c>
      <c r="B42" s="104" t="s">
        <v>100</v>
      </c>
      <c r="C42" s="66">
        <v>2674</v>
      </c>
      <c r="D42" s="66">
        <v>1526</v>
      </c>
      <c r="E42" s="66">
        <v>3194</v>
      </c>
      <c r="F42" s="66">
        <v>9000</v>
      </c>
      <c r="G42" s="66">
        <v>7530</v>
      </c>
      <c r="H42" s="66">
        <v>8056</v>
      </c>
      <c r="I42" s="66">
        <v>7074</v>
      </c>
      <c r="J42" s="66">
        <v>4965</v>
      </c>
      <c r="K42" s="66">
        <v>3240</v>
      </c>
      <c r="L42" s="66">
        <v>1948</v>
      </c>
      <c r="M42" s="66">
        <v>2932</v>
      </c>
      <c r="N42" s="66">
        <v>4345</v>
      </c>
      <c r="O42" s="165">
        <f t="shared" si="1"/>
        <v>56484</v>
      </c>
    </row>
    <row r="43" spans="1:15" s="18" customFormat="1" ht="15">
      <c r="A43" s="104" t="s">
        <v>49</v>
      </c>
      <c r="B43" s="104" t="s">
        <v>347</v>
      </c>
      <c r="C43" s="66">
        <v>1649</v>
      </c>
      <c r="D43" s="66">
        <v>6656</v>
      </c>
      <c r="E43" s="66">
        <v>6775</v>
      </c>
      <c r="F43" s="66">
        <v>5987</v>
      </c>
      <c r="G43" s="66">
        <v>1159</v>
      </c>
      <c r="H43" s="66">
        <v>4645</v>
      </c>
      <c r="I43" s="66">
        <v>2650</v>
      </c>
      <c r="J43" s="66">
        <v>4394</v>
      </c>
      <c r="K43" s="66">
        <v>4113</v>
      </c>
      <c r="L43" s="66">
        <v>3927</v>
      </c>
      <c r="M43" s="66">
        <v>5356</v>
      </c>
      <c r="N43" s="66">
        <v>6219</v>
      </c>
      <c r="O43" s="165">
        <f t="shared" si="1"/>
        <v>53530</v>
      </c>
    </row>
    <row r="44" spans="1:15" s="18" customFormat="1" ht="45">
      <c r="A44" s="104" t="s">
        <v>42</v>
      </c>
      <c r="B44" s="104" t="s">
        <v>79</v>
      </c>
      <c r="C44" s="66">
        <v>1188</v>
      </c>
      <c r="D44" s="66">
        <v>401</v>
      </c>
      <c r="E44" s="66">
        <v>4833</v>
      </c>
      <c r="F44" s="66">
        <v>3352</v>
      </c>
      <c r="G44" s="66">
        <v>7519</v>
      </c>
      <c r="H44" s="66">
        <v>4005</v>
      </c>
      <c r="I44" s="66">
        <v>7770</v>
      </c>
      <c r="J44" s="66">
        <v>4350</v>
      </c>
      <c r="K44" s="66">
        <v>1378</v>
      </c>
      <c r="L44" s="66">
        <v>3394</v>
      </c>
      <c r="M44" s="66">
        <v>9734</v>
      </c>
      <c r="N44" s="66">
        <v>2190</v>
      </c>
      <c r="O44" s="165">
        <f t="shared" si="1"/>
        <v>50114</v>
      </c>
    </row>
    <row r="45" spans="1:15" s="18" customFormat="1" ht="45">
      <c r="A45" s="104" t="s">
        <v>68</v>
      </c>
      <c r="B45" s="104" t="s">
        <v>86</v>
      </c>
      <c r="C45" s="66">
        <v>516</v>
      </c>
      <c r="D45" s="66">
        <v>4578</v>
      </c>
      <c r="E45" s="66">
        <v>9515</v>
      </c>
      <c r="F45" s="66">
        <v>6091</v>
      </c>
      <c r="G45" s="66">
        <v>10361</v>
      </c>
      <c r="H45" s="66">
        <v>995</v>
      </c>
      <c r="I45" s="66">
        <v>4226</v>
      </c>
      <c r="J45" s="66">
        <v>128</v>
      </c>
      <c r="K45" s="66">
        <v>4856</v>
      </c>
      <c r="L45" s="66">
        <v>732</v>
      </c>
      <c r="M45" s="66">
        <v>4294</v>
      </c>
      <c r="N45" s="66">
        <v>725</v>
      </c>
      <c r="O45" s="165">
        <f t="shared" si="1"/>
        <v>47017</v>
      </c>
    </row>
    <row r="46" spans="1:15" s="18" customFormat="1" ht="45">
      <c r="A46" s="104" t="s">
        <v>42</v>
      </c>
      <c r="B46" s="104" t="s">
        <v>105</v>
      </c>
      <c r="C46" s="66">
        <v>0</v>
      </c>
      <c r="D46" s="66">
        <v>0</v>
      </c>
      <c r="E46" s="66">
        <v>36108</v>
      </c>
      <c r="F46" s="66">
        <v>0</v>
      </c>
      <c r="G46" s="66">
        <v>0</v>
      </c>
      <c r="H46" s="66">
        <v>0</v>
      </c>
      <c r="I46" s="66">
        <v>0</v>
      </c>
      <c r="J46" s="66">
        <v>0</v>
      </c>
      <c r="K46" s="66">
        <v>7160</v>
      </c>
      <c r="L46" s="66">
        <v>0</v>
      </c>
      <c r="M46" s="66">
        <v>1666</v>
      </c>
      <c r="N46" s="66">
        <v>0</v>
      </c>
      <c r="O46" s="165">
        <f t="shared" si="1"/>
        <v>44934</v>
      </c>
    </row>
    <row r="47" spans="1:15" s="18" customFormat="1" ht="15">
      <c r="A47" s="104" t="s">
        <v>49</v>
      </c>
      <c r="B47" s="104" t="s">
        <v>361</v>
      </c>
      <c r="C47" s="66">
        <v>4103</v>
      </c>
      <c r="D47" s="66">
        <v>4694</v>
      </c>
      <c r="E47" s="66">
        <v>6041</v>
      </c>
      <c r="F47" s="66">
        <v>4723</v>
      </c>
      <c r="G47" s="66">
        <v>2169</v>
      </c>
      <c r="H47" s="66">
        <v>3745</v>
      </c>
      <c r="I47" s="66">
        <v>2739</v>
      </c>
      <c r="J47" s="66">
        <v>3014</v>
      </c>
      <c r="K47" s="66">
        <v>928</v>
      </c>
      <c r="L47" s="66">
        <v>2011</v>
      </c>
      <c r="M47" s="66">
        <v>4270</v>
      </c>
      <c r="N47" s="66">
        <v>4506</v>
      </c>
      <c r="O47" s="165">
        <f t="shared" si="1"/>
        <v>42943</v>
      </c>
    </row>
    <row r="48" spans="1:15" s="18" customFormat="1" ht="67.5">
      <c r="A48" s="104" t="s">
        <v>6</v>
      </c>
      <c r="B48" s="104" t="s">
        <v>98</v>
      </c>
      <c r="C48" s="66">
        <v>2613</v>
      </c>
      <c r="D48" s="66">
        <v>1764</v>
      </c>
      <c r="E48" s="66">
        <v>6111</v>
      </c>
      <c r="F48" s="66">
        <v>6268</v>
      </c>
      <c r="G48" s="66">
        <v>2560</v>
      </c>
      <c r="H48" s="66">
        <v>1348</v>
      </c>
      <c r="I48" s="66">
        <v>485</v>
      </c>
      <c r="J48" s="66">
        <v>890</v>
      </c>
      <c r="K48" s="66">
        <v>1740</v>
      </c>
      <c r="L48" s="66">
        <v>3638</v>
      </c>
      <c r="M48" s="66">
        <v>201</v>
      </c>
      <c r="N48" s="66">
        <v>7066</v>
      </c>
      <c r="O48" s="165">
        <f t="shared" si="1"/>
        <v>34684</v>
      </c>
    </row>
    <row r="49" spans="1:15" s="18" customFormat="1" ht="45">
      <c r="A49" s="104" t="s">
        <v>25</v>
      </c>
      <c r="B49" s="104" t="s">
        <v>102</v>
      </c>
      <c r="C49" s="66">
        <v>2581</v>
      </c>
      <c r="D49" s="66">
        <v>5061</v>
      </c>
      <c r="E49" s="66">
        <v>8418</v>
      </c>
      <c r="F49" s="66">
        <v>3366</v>
      </c>
      <c r="G49" s="66">
        <v>666</v>
      </c>
      <c r="H49" s="66">
        <v>2904</v>
      </c>
      <c r="I49" s="66">
        <v>2807</v>
      </c>
      <c r="J49" s="66">
        <v>611</v>
      </c>
      <c r="K49" s="66">
        <v>2531</v>
      </c>
      <c r="L49" s="66">
        <v>869</v>
      </c>
      <c r="M49" s="66">
        <v>244</v>
      </c>
      <c r="N49" s="66">
        <v>4606</v>
      </c>
      <c r="O49" s="165">
        <f t="shared" si="1"/>
        <v>34664</v>
      </c>
    </row>
    <row r="50" spans="1:15" s="18" customFormat="1" ht="33.75">
      <c r="A50" s="104" t="s">
        <v>41</v>
      </c>
      <c r="B50" s="104" t="s">
        <v>82</v>
      </c>
      <c r="C50" s="66">
        <v>489</v>
      </c>
      <c r="D50" s="66">
        <v>1802</v>
      </c>
      <c r="E50" s="66">
        <v>1202</v>
      </c>
      <c r="F50" s="66">
        <v>3563</v>
      </c>
      <c r="G50" s="66">
        <v>4858</v>
      </c>
      <c r="H50" s="66">
        <v>3359</v>
      </c>
      <c r="I50" s="66">
        <v>4815</v>
      </c>
      <c r="J50" s="66">
        <v>1096</v>
      </c>
      <c r="K50" s="66">
        <v>3096</v>
      </c>
      <c r="L50" s="66">
        <v>1447</v>
      </c>
      <c r="M50" s="66">
        <v>1689</v>
      </c>
      <c r="N50" s="66">
        <v>2634</v>
      </c>
      <c r="O50" s="165">
        <f t="shared" si="1"/>
        <v>30050</v>
      </c>
    </row>
    <row r="51" spans="1:15" s="18" customFormat="1" ht="45">
      <c r="A51" s="104" t="s">
        <v>42</v>
      </c>
      <c r="B51" s="104" t="s">
        <v>92</v>
      </c>
      <c r="C51" s="66">
        <v>1076</v>
      </c>
      <c r="D51" s="66">
        <v>1043</v>
      </c>
      <c r="E51" s="66">
        <v>493</v>
      </c>
      <c r="F51" s="66">
        <v>1423</v>
      </c>
      <c r="G51" s="66">
        <v>1038</v>
      </c>
      <c r="H51" s="66">
        <v>4800</v>
      </c>
      <c r="I51" s="66">
        <v>3251</v>
      </c>
      <c r="J51" s="66">
        <v>2790</v>
      </c>
      <c r="K51" s="66">
        <v>9243</v>
      </c>
      <c r="L51" s="66">
        <v>325</v>
      </c>
      <c r="M51" s="66">
        <v>468</v>
      </c>
      <c r="N51" s="66">
        <v>450</v>
      </c>
      <c r="O51" s="165">
        <f t="shared" si="1"/>
        <v>26400</v>
      </c>
    </row>
    <row r="52" spans="1:15" s="18" customFormat="1" ht="45">
      <c r="A52" s="104" t="s">
        <v>17</v>
      </c>
      <c r="B52" s="104" t="s">
        <v>84</v>
      </c>
      <c r="C52" s="66">
        <v>0</v>
      </c>
      <c r="D52" s="66">
        <v>0</v>
      </c>
      <c r="E52" s="66">
        <v>0</v>
      </c>
      <c r="F52" s="66">
        <v>0</v>
      </c>
      <c r="G52" s="66">
        <v>9457</v>
      </c>
      <c r="H52" s="66">
        <v>0</v>
      </c>
      <c r="I52" s="66">
        <v>0</v>
      </c>
      <c r="J52" s="66">
        <v>0</v>
      </c>
      <c r="K52" s="66">
        <v>13564</v>
      </c>
      <c r="L52" s="66">
        <v>0</v>
      </c>
      <c r="M52" s="66">
        <v>0</v>
      </c>
      <c r="N52" s="66">
        <v>0</v>
      </c>
      <c r="O52" s="165">
        <f t="shared" si="1"/>
        <v>23021</v>
      </c>
    </row>
    <row r="53" spans="1:15" s="18" customFormat="1" ht="45">
      <c r="A53" s="104" t="s">
        <v>34</v>
      </c>
      <c r="B53" s="104" t="s">
        <v>94</v>
      </c>
      <c r="C53" s="66">
        <v>4</v>
      </c>
      <c r="D53" s="66">
        <v>0</v>
      </c>
      <c r="E53" s="66">
        <v>0</v>
      </c>
      <c r="F53" s="66">
        <v>0</v>
      </c>
      <c r="G53" s="66">
        <v>6339</v>
      </c>
      <c r="H53" s="66">
        <v>1539</v>
      </c>
      <c r="I53" s="66">
        <v>200</v>
      </c>
      <c r="J53" s="66">
        <v>0</v>
      </c>
      <c r="K53" s="66">
        <v>0</v>
      </c>
      <c r="L53" s="66">
        <v>0</v>
      </c>
      <c r="M53" s="66">
        <v>817</v>
      </c>
      <c r="N53" s="66">
        <v>11591</v>
      </c>
      <c r="O53" s="165">
        <f t="shared" si="1"/>
        <v>20490</v>
      </c>
    </row>
    <row r="54" spans="1:15" s="18" customFormat="1" ht="45">
      <c r="A54" s="104" t="s">
        <v>2</v>
      </c>
      <c r="B54" s="104" t="s">
        <v>83</v>
      </c>
      <c r="C54" s="66">
        <v>267</v>
      </c>
      <c r="D54" s="66">
        <v>141</v>
      </c>
      <c r="E54" s="66">
        <v>207</v>
      </c>
      <c r="F54" s="66">
        <v>1209</v>
      </c>
      <c r="G54" s="66">
        <v>1381</v>
      </c>
      <c r="H54" s="66">
        <v>711</v>
      </c>
      <c r="I54" s="66">
        <v>1029</v>
      </c>
      <c r="J54" s="66">
        <v>424</v>
      </c>
      <c r="K54" s="66">
        <v>175</v>
      </c>
      <c r="L54" s="66">
        <v>735</v>
      </c>
      <c r="M54" s="66">
        <v>913</v>
      </c>
      <c r="N54" s="66">
        <v>10012</v>
      </c>
      <c r="O54" s="165">
        <f t="shared" si="1"/>
        <v>17204</v>
      </c>
    </row>
    <row r="55" spans="1:15" s="18" customFormat="1" ht="33.75">
      <c r="A55" s="104" t="s">
        <v>42</v>
      </c>
      <c r="B55" s="104" t="s">
        <v>76</v>
      </c>
      <c r="C55" s="66">
        <v>661</v>
      </c>
      <c r="D55" s="66">
        <v>943</v>
      </c>
      <c r="E55" s="66">
        <v>1572</v>
      </c>
      <c r="F55" s="66">
        <v>909</v>
      </c>
      <c r="G55" s="66">
        <v>724</v>
      </c>
      <c r="H55" s="66">
        <v>844</v>
      </c>
      <c r="I55" s="66">
        <v>758</v>
      </c>
      <c r="J55" s="66">
        <v>2415</v>
      </c>
      <c r="K55" s="66">
        <v>378</v>
      </c>
      <c r="L55" s="66">
        <v>1630</v>
      </c>
      <c r="M55" s="66">
        <v>689</v>
      </c>
      <c r="N55" s="66">
        <v>413</v>
      </c>
      <c r="O55" s="165">
        <f t="shared" si="1"/>
        <v>11936</v>
      </c>
    </row>
    <row r="56" spans="1:15" s="18" customFormat="1" ht="45">
      <c r="A56" s="104" t="s">
        <v>3</v>
      </c>
      <c r="B56" s="104" t="s">
        <v>91</v>
      </c>
      <c r="C56" s="66">
        <v>3637</v>
      </c>
      <c r="D56" s="66">
        <v>277</v>
      </c>
      <c r="E56" s="66">
        <v>1002</v>
      </c>
      <c r="F56" s="66">
        <v>44</v>
      </c>
      <c r="G56" s="66">
        <v>580</v>
      </c>
      <c r="H56" s="66">
        <v>48</v>
      </c>
      <c r="I56" s="66">
        <v>1527</v>
      </c>
      <c r="J56" s="66">
        <v>56</v>
      </c>
      <c r="K56" s="66">
        <v>350</v>
      </c>
      <c r="L56" s="66">
        <v>588</v>
      </c>
      <c r="M56" s="66">
        <v>146</v>
      </c>
      <c r="N56" s="66">
        <v>284</v>
      </c>
      <c r="O56" s="165">
        <f t="shared" si="1"/>
        <v>8539</v>
      </c>
    </row>
    <row r="57" spans="1:15" s="18" customFormat="1" ht="45">
      <c r="A57" s="104" t="s">
        <v>35</v>
      </c>
      <c r="B57" s="104" t="s">
        <v>92</v>
      </c>
      <c r="C57" s="66">
        <v>14</v>
      </c>
      <c r="D57" s="66">
        <v>138</v>
      </c>
      <c r="E57" s="66">
        <v>47</v>
      </c>
      <c r="F57" s="66">
        <v>541</v>
      </c>
      <c r="G57" s="66">
        <v>460</v>
      </c>
      <c r="H57" s="66">
        <v>1134</v>
      </c>
      <c r="I57" s="66">
        <v>2055</v>
      </c>
      <c r="J57" s="66">
        <v>1240</v>
      </c>
      <c r="K57" s="66">
        <v>1166</v>
      </c>
      <c r="L57" s="66">
        <v>132</v>
      </c>
      <c r="M57" s="66">
        <v>986</v>
      </c>
      <c r="N57" s="66">
        <v>495</v>
      </c>
      <c r="O57" s="165">
        <f t="shared" si="1"/>
        <v>8408</v>
      </c>
    </row>
    <row r="58" spans="1:15" s="18" customFormat="1" ht="56.25">
      <c r="A58" s="104" t="s">
        <v>42</v>
      </c>
      <c r="B58" s="104" t="s">
        <v>75</v>
      </c>
      <c r="C58" s="66">
        <v>46</v>
      </c>
      <c r="D58" s="66">
        <v>41</v>
      </c>
      <c r="E58" s="66">
        <v>187</v>
      </c>
      <c r="F58" s="66">
        <v>140</v>
      </c>
      <c r="G58" s="66">
        <v>700</v>
      </c>
      <c r="H58" s="66">
        <v>36</v>
      </c>
      <c r="I58" s="66">
        <v>3495</v>
      </c>
      <c r="J58" s="66">
        <v>0</v>
      </c>
      <c r="K58" s="66">
        <v>372</v>
      </c>
      <c r="L58" s="66">
        <v>650</v>
      </c>
      <c r="M58" s="66">
        <v>1484</v>
      </c>
      <c r="N58" s="66">
        <v>150</v>
      </c>
      <c r="O58" s="165">
        <f t="shared" si="1"/>
        <v>7301</v>
      </c>
    </row>
    <row r="59" spans="1:15" s="18" customFormat="1" ht="15">
      <c r="A59" s="104" t="s">
        <v>33</v>
      </c>
      <c r="B59" s="104" t="s">
        <v>343</v>
      </c>
      <c r="C59" s="66">
        <v>0</v>
      </c>
      <c r="D59" s="66">
        <v>0</v>
      </c>
      <c r="E59" s="66">
        <v>0</v>
      </c>
      <c r="F59" s="66">
        <v>0</v>
      </c>
      <c r="G59" s="66">
        <v>5365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457</v>
      </c>
      <c r="N59" s="66">
        <v>0</v>
      </c>
      <c r="O59" s="165">
        <f t="shared" si="1"/>
        <v>5822</v>
      </c>
    </row>
    <row r="60" spans="1:15" s="18" customFormat="1" ht="45">
      <c r="A60" s="104" t="s">
        <v>42</v>
      </c>
      <c r="B60" s="104" t="s">
        <v>99</v>
      </c>
      <c r="C60" s="66">
        <v>0</v>
      </c>
      <c r="D60" s="66">
        <v>0</v>
      </c>
      <c r="E60" s="66">
        <v>0</v>
      </c>
      <c r="F60" s="66">
        <v>0</v>
      </c>
      <c r="G60" s="66">
        <v>0</v>
      </c>
      <c r="H60" s="66">
        <v>0</v>
      </c>
      <c r="I60" s="66">
        <v>117</v>
      </c>
      <c r="J60" s="66">
        <v>324</v>
      </c>
      <c r="K60" s="66">
        <v>0</v>
      </c>
      <c r="L60" s="66">
        <v>1596</v>
      </c>
      <c r="M60" s="66">
        <v>3179</v>
      </c>
      <c r="N60" s="66">
        <v>525</v>
      </c>
      <c r="O60" s="165">
        <f t="shared" si="1"/>
        <v>5741</v>
      </c>
    </row>
    <row r="61" spans="1:15" s="18" customFormat="1" ht="22.5">
      <c r="A61" s="104" t="s">
        <v>239</v>
      </c>
      <c r="B61" s="104" t="s">
        <v>362</v>
      </c>
      <c r="C61" s="66">
        <v>0</v>
      </c>
      <c r="D61" s="66">
        <v>0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2596</v>
      </c>
      <c r="N61" s="66">
        <v>2917</v>
      </c>
      <c r="O61" s="165">
        <f t="shared" si="1"/>
        <v>5513</v>
      </c>
    </row>
    <row r="62" spans="1:15" s="18" customFormat="1" ht="67.5">
      <c r="A62" s="104" t="s">
        <v>45</v>
      </c>
      <c r="B62" s="104" t="s">
        <v>79</v>
      </c>
      <c r="C62" s="66">
        <v>0</v>
      </c>
      <c r="D62" s="66">
        <v>488</v>
      </c>
      <c r="E62" s="66">
        <v>231</v>
      </c>
      <c r="F62" s="66">
        <v>0</v>
      </c>
      <c r="G62" s="66">
        <v>1363</v>
      </c>
      <c r="H62" s="66">
        <v>527</v>
      </c>
      <c r="I62" s="66">
        <v>126</v>
      </c>
      <c r="J62" s="66">
        <v>145</v>
      </c>
      <c r="K62" s="66">
        <v>156</v>
      </c>
      <c r="L62" s="66">
        <v>828</v>
      </c>
      <c r="M62" s="66">
        <v>0</v>
      </c>
      <c r="N62" s="66">
        <v>1366</v>
      </c>
      <c r="O62" s="165">
        <f t="shared" si="1"/>
        <v>5230</v>
      </c>
    </row>
    <row r="63" spans="1:15" s="18" customFormat="1" ht="45">
      <c r="A63" s="104" t="s">
        <v>9</v>
      </c>
      <c r="B63" s="104" t="s">
        <v>93</v>
      </c>
      <c r="C63" s="66">
        <v>284</v>
      </c>
      <c r="D63" s="66">
        <v>25</v>
      </c>
      <c r="E63" s="66">
        <v>90</v>
      </c>
      <c r="F63" s="66">
        <v>158</v>
      </c>
      <c r="G63" s="66">
        <v>773</v>
      </c>
      <c r="H63" s="66">
        <v>407</v>
      </c>
      <c r="I63" s="66">
        <v>1651</v>
      </c>
      <c r="J63" s="66">
        <v>0</v>
      </c>
      <c r="K63" s="66">
        <v>0</v>
      </c>
      <c r="L63" s="66">
        <v>334</v>
      </c>
      <c r="M63" s="66">
        <v>114</v>
      </c>
      <c r="N63" s="66">
        <v>700</v>
      </c>
      <c r="O63" s="165">
        <f t="shared" si="1"/>
        <v>4536</v>
      </c>
    </row>
    <row r="64" spans="1:15" s="18" customFormat="1" ht="22.5">
      <c r="A64" s="104" t="s">
        <v>239</v>
      </c>
      <c r="B64" s="104" t="s">
        <v>350</v>
      </c>
      <c r="C64" s="66">
        <v>40</v>
      </c>
      <c r="D64" s="66">
        <v>173</v>
      </c>
      <c r="E64" s="66">
        <v>0</v>
      </c>
      <c r="F64" s="66">
        <v>1679</v>
      </c>
      <c r="G64" s="66">
        <v>22</v>
      </c>
      <c r="H64" s="66">
        <v>796</v>
      </c>
      <c r="I64" s="66">
        <v>730</v>
      </c>
      <c r="J64" s="66">
        <v>154</v>
      </c>
      <c r="K64" s="66">
        <v>352</v>
      </c>
      <c r="L64" s="66">
        <v>0</v>
      </c>
      <c r="M64" s="66">
        <v>292</v>
      </c>
      <c r="N64" s="66">
        <v>0</v>
      </c>
      <c r="O64" s="165">
        <f t="shared" si="1"/>
        <v>4238</v>
      </c>
    </row>
    <row r="65" spans="1:15" s="18" customFormat="1" ht="33.75">
      <c r="A65" s="104" t="s">
        <v>42</v>
      </c>
      <c r="B65" s="104" t="s">
        <v>321</v>
      </c>
      <c r="C65" s="66">
        <v>0</v>
      </c>
      <c r="D65" s="66">
        <v>0</v>
      </c>
      <c r="E65" s="66">
        <v>0</v>
      </c>
      <c r="F65" s="66">
        <v>0</v>
      </c>
      <c r="G65" s="66">
        <v>0</v>
      </c>
      <c r="H65" s="66">
        <v>0</v>
      </c>
      <c r="I65" s="66">
        <v>230</v>
      </c>
      <c r="J65" s="66">
        <v>1423</v>
      </c>
      <c r="K65" s="66">
        <v>1009</v>
      </c>
      <c r="L65" s="66">
        <v>877</v>
      </c>
      <c r="M65" s="66">
        <v>310</v>
      </c>
      <c r="N65" s="66">
        <v>40</v>
      </c>
      <c r="O65" s="165">
        <f t="shared" si="1"/>
        <v>3889</v>
      </c>
    </row>
    <row r="66" spans="1:15" s="18" customFormat="1" ht="56.25">
      <c r="A66" s="104" t="s">
        <v>61</v>
      </c>
      <c r="B66" s="104" t="s">
        <v>103</v>
      </c>
      <c r="C66" s="66">
        <v>0</v>
      </c>
      <c r="D66" s="66">
        <v>0</v>
      </c>
      <c r="E66" s="66">
        <v>0</v>
      </c>
      <c r="F66" s="66">
        <v>286</v>
      </c>
      <c r="G66" s="66">
        <v>4</v>
      </c>
      <c r="H66" s="66">
        <v>368</v>
      </c>
      <c r="I66" s="66">
        <v>442</v>
      </c>
      <c r="J66" s="66">
        <v>296</v>
      </c>
      <c r="K66" s="66">
        <v>28</v>
      </c>
      <c r="L66" s="66">
        <v>56</v>
      </c>
      <c r="M66" s="66">
        <v>371</v>
      </c>
      <c r="N66" s="66">
        <v>1077</v>
      </c>
      <c r="O66" s="165">
        <f t="shared" si="1"/>
        <v>2928</v>
      </c>
    </row>
    <row r="67" spans="1:15" s="18" customFormat="1" ht="22.5">
      <c r="A67" s="104" t="s">
        <v>327</v>
      </c>
      <c r="B67" s="104" t="s">
        <v>328</v>
      </c>
      <c r="C67" s="66">
        <v>0</v>
      </c>
      <c r="D67" s="66">
        <v>0</v>
      </c>
      <c r="E67" s="66">
        <v>0</v>
      </c>
      <c r="F67" s="66">
        <v>0</v>
      </c>
      <c r="G67" s="66">
        <v>0</v>
      </c>
      <c r="H67" s="66">
        <v>1732</v>
      </c>
      <c r="I67" s="66">
        <v>190</v>
      </c>
      <c r="J67" s="66">
        <v>453</v>
      </c>
      <c r="K67" s="66">
        <v>170</v>
      </c>
      <c r="L67" s="66">
        <v>0</v>
      </c>
      <c r="M67" s="66">
        <v>0</v>
      </c>
      <c r="N67" s="66">
        <v>0</v>
      </c>
      <c r="O67" s="165">
        <f t="shared" si="1"/>
        <v>2545</v>
      </c>
    </row>
    <row r="68" spans="1:15" s="18" customFormat="1" ht="45">
      <c r="A68" s="104" t="s">
        <v>23</v>
      </c>
      <c r="B68" s="104" t="s">
        <v>73</v>
      </c>
      <c r="C68" s="66">
        <v>0</v>
      </c>
      <c r="D68" s="66">
        <v>0</v>
      </c>
      <c r="E68" s="66">
        <v>0</v>
      </c>
      <c r="F68" s="66">
        <v>0</v>
      </c>
      <c r="G68" s="66">
        <v>0</v>
      </c>
      <c r="H68" s="66">
        <v>0</v>
      </c>
      <c r="I68" s="66">
        <v>2252</v>
      </c>
      <c r="J68" s="66">
        <v>0</v>
      </c>
      <c r="K68" s="66">
        <v>0</v>
      </c>
      <c r="L68" s="66">
        <v>0</v>
      </c>
      <c r="M68" s="66">
        <v>0</v>
      </c>
      <c r="N68" s="66">
        <v>0</v>
      </c>
      <c r="O68" s="165">
        <f t="shared" si="1"/>
        <v>2252</v>
      </c>
    </row>
    <row r="69" spans="1:15" s="18" customFormat="1" ht="56.25">
      <c r="A69" s="104" t="s">
        <v>57</v>
      </c>
      <c r="B69" s="104" t="s">
        <v>75</v>
      </c>
      <c r="C69" s="66">
        <v>0</v>
      </c>
      <c r="D69" s="66">
        <v>45</v>
      </c>
      <c r="E69" s="66">
        <v>0</v>
      </c>
      <c r="F69" s="66">
        <v>0</v>
      </c>
      <c r="G69" s="66">
        <v>0</v>
      </c>
      <c r="H69" s="66">
        <v>1867</v>
      </c>
      <c r="I69" s="66">
        <v>34</v>
      </c>
      <c r="J69" s="66">
        <v>117</v>
      </c>
      <c r="K69" s="66">
        <v>6</v>
      </c>
      <c r="L69" s="66">
        <v>0</v>
      </c>
      <c r="M69" s="66">
        <v>0</v>
      </c>
      <c r="N69" s="66">
        <v>0</v>
      </c>
      <c r="O69" s="165">
        <f aca="true" t="shared" si="2" ref="O69:O94">SUM(C69:N69)</f>
        <v>2069</v>
      </c>
    </row>
    <row r="70" spans="1:15" s="18" customFormat="1" ht="33.75">
      <c r="A70" s="104" t="s">
        <v>42</v>
      </c>
      <c r="B70" s="104" t="s">
        <v>324</v>
      </c>
      <c r="C70" s="66">
        <v>0</v>
      </c>
      <c r="D70" s="66">
        <v>0</v>
      </c>
      <c r="E70" s="66">
        <v>0</v>
      </c>
      <c r="F70" s="66">
        <v>0</v>
      </c>
      <c r="G70" s="66">
        <v>0</v>
      </c>
      <c r="H70" s="66">
        <v>87</v>
      </c>
      <c r="I70" s="66">
        <v>1645</v>
      </c>
      <c r="J70" s="66">
        <v>4</v>
      </c>
      <c r="K70" s="66">
        <v>0</v>
      </c>
      <c r="L70" s="66">
        <v>0</v>
      </c>
      <c r="M70" s="66">
        <v>0</v>
      </c>
      <c r="N70" s="66">
        <v>0</v>
      </c>
      <c r="O70" s="165">
        <f t="shared" si="2"/>
        <v>1736</v>
      </c>
    </row>
    <row r="71" spans="1:15" s="18" customFormat="1" ht="33.75">
      <c r="A71" s="104" t="s">
        <v>42</v>
      </c>
      <c r="B71" s="104" t="s">
        <v>340</v>
      </c>
      <c r="C71" s="66">
        <v>211</v>
      </c>
      <c r="D71" s="66">
        <v>319</v>
      </c>
      <c r="E71" s="66">
        <v>104</v>
      </c>
      <c r="F71" s="66">
        <v>0</v>
      </c>
      <c r="G71" s="66">
        <v>213</v>
      </c>
      <c r="H71" s="66">
        <v>0</v>
      </c>
      <c r="I71" s="66">
        <v>309</v>
      </c>
      <c r="J71" s="66">
        <v>310</v>
      </c>
      <c r="K71" s="66">
        <v>0</v>
      </c>
      <c r="L71" s="66">
        <v>0</v>
      </c>
      <c r="M71" s="66">
        <v>1</v>
      </c>
      <c r="N71" s="66">
        <v>0</v>
      </c>
      <c r="O71" s="165">
        <f t="shared" si="2"/>
        <v>1467</v>
      </c>
    </row>
    <row r="72" spans="1:15" s="18" customFormat="1" ht="45">
      <c r="A72" s="104" t="s">
        <v>11</v>
      </c>
      <c r="B72" s="104" t="s">
        <v>97</v>
      </c>
      <c r="C72" s="66">
        <v>0</v>
      </c>
      <c r="D72" s="66">
        <v>0</v>
      </c>
      <c r="E72" s="66">
        <v>1390</v>
      </c>
      <c r="F72" s="66">
        <v>0</v>
      </c>
      <c r="G72" s="66">
        <v>0</v>
      </c>
      <c r="H72" s="66">
        <v>0</v>
      </c>
      <c r="I72" s="66">
        <v>0</v>
      </c>
      <c r="J72" s="66">
        <v>0</v>
      </c>
      <c r="K72" s="66">
        <v>0</v>
      </c>
      <c r="L72" s="66">
        <v>0</v>
      </c>
      <c r="M72" s="66">
        <v>0</v>
      </c>
      <c r="N72" s="66">
        <v>0</v>
      </c>
      <c r="O72" s="165">
        <f t="shared" si="2"/>
        <v>1390</v>
      </c>
    </row>
    <row r="73" spans="1:15" s="18" customFormat="1" ht="45">
      <c r="A73" s="104" t="s">
        <v>253</v>
      </c>
      <c r="B73" s="104" t="s">
        <v>322</v>
      </c>
      <c r="C73" s="66">
        <v>0</v>
      </c>
      <c r="D73" s="66">
        <v>0</v>
      </c>
      <c r="E73" s="66">
        <v>0</v>
      </c>
      <c r="F73" s="66">
        <v>0</v>
      </c>
      <c r="G73" s="66">
        <v>0</v>
      </c>
      <c r="H73" s="66">
        <v>0</v>
      </c>
      <c r="I73" s="66">
        <v>6</v>
      </c>
      <c r="J73" s="66">
        <v>373</v>
      </c>
      <c r="K73" s="66">
        <v>60</v>
      </c>
      <c r="L73" s="66">
        <v>620</v>
      </c>
      <c r="M73" s="66">
        <v>0</v>
      </c>
      <c r="N73" s="66">
        <v>306</v>
      </c>
      <c r="O73" s="165">
        <f t="shared" si="2"/>
        <v>1365</v>
      </c>
    </row>
    <row r="74" spans="1:15" s="18" customFormat="1" ht="45">
      <c r="A74" s="104" t="s">
        <v>61</v>
      </c>
      <c r="B74" s="104" t="s">
        <v>86</v>
      </c>
      <c r="C74" s="66">
        <v>0</v>
      </c>
      <c r="D74" s="66">
        <v>0</v>
      </c>
      <c r="E74" s="66">
        <v>0</v>
      </c>
      <c r="F74" s="66">
        <v>0</v>
      </c>
      <c r="G74" s="66">
        <v>1331</v>
      </c>
      <c r="H74" s="66">
        <v>0</v>
      </c>
      <c r="I74" s="66">
        <v>0</v>
      </c>
      <c r="J74" s="66">
        <v>0</v>
      </c>
      <c r="K74" s="66">
        <v>0</v>
      </c>
      <c r="L74" s="66">
        <v>0</v>
      </c>
      <c r="M74" s="66">
        <v>0</v>
      </c>
      <c r="N74" s="66">
        <v>0</v>
      </c>
      <c r="O74" s="165">
        <f t="shared" si="2"/>
        <v>1331</v>
      </c>
    </row>
    <row r="75" spans="1:15" s="18" customFormat="1" ht="56.25">
      <c r="A75" s="104" t="s">
        <v>42</v>
      </c>
      <c r="B75" s="104" t="s">
        <v>329</v>
      </c>
      <c r="C75" s="66">
        <v>0</v>
      </c>
      <c r="D75" s="66">
        <v>0</v>
      </c>
      <c r="E75" s="66">
        <v>0</v>
      </c>
      <c r="F75" s="66">
        <v>0</v>
      </c>
      <c r="G75" s="66">
        <v>0</v>
      </c>
      <c r="H75" s="66">
        <v>0</v>
      </c>
      <c r="I75" s="66">
        <v>0</v>
      </c>
      <c r="J75" s="66">
        <v>30</v>
      </c>
      <c r="K75" s="66">
        <v>1200</v>
      </c>
      <c r="L75" s="66">
        <v>0</v>
      </c>
      <c r="M75" s="66">
        <v>0</v>
      </c>
      <c r="N75" s="66">
        <v>0</v>
      </c>
      <c r="O75" s="165">
        <f t="shared" si="2"/>
        <v>1230</v>
      </c>
    </row>
    <row r="76" spans="1:15" s="18" customFormat="1" ht="45">
      <c r="A76" s="104" t="s">
        <v>59</v>
      </c>
      <c r="B76" s="104" t="s">
        <v>332</v>
      </c>
      <c r="C76" s="66">
        <v>0</v>
      </c>
      <c r="D76" s="66">
        <v>0</v>
      </c>
      <c r="E76" s="66">
        <v>0</v>
      </c>
      <c r="F76" s="66">
        <v>0</v>
      </c>
      <c r="G76" s="66">
        <v>1055</v>
      </c>
      <c r="H76" s="66">
        <v>0</v>
      </c>
      <c r="I76" s="66">
        <v>49</v>
      </c>
      <c r="J76" s="66">
        <v>0</v>
      </c>
      <c r="K76" s="66">
        <v>0</v>
      </c>
      <c r="L76" s="66">
        <v>0</v>
      </c>
      <c r="M76" s="66">
        <v>0</v>
      </c>
      <c r="N76" s="66">
        <v>0</v>
      </c>
      <c r="O76" s="165">
        <f t="shared" si="2"/>
        <v>1104</v>
      </c>
    </row>
    <row r="77" spans="1:15" s="18" customFormat="1" ht="67.5">
      <c r="A77" s="104" t="s">
        <v>45</v>
      </c>
      <c r="B77" s="104" t="s">
        <v>78</v>
      </c>
      <c r="C77" s="66">
        <v>0</v>
      </c>
      <c r="D77" s="66">
        <v>0</v>
      </c>
      <c r="E77" s="66">
        <v>0</v>
      </c>
      <c r="F77" s="66">
        <v>0</v>
      </c>
      <c r="G77" s="66">
        <v>341</v>
      </c>
      <c r="H77" s="66">
        <v>0</v>
      </c>
      <c r="I77" s="66">
        <v>0</v>
      </c>
      <c r="J77" s="66">
        <v>0</v>
      </c>
      <c r="K77" s="66">
        <v>0</v>
      </c>
      <c r="L77" s="66">
        <v>0</v>
      </c>
      <c r="M77" s="66">
        <v>73</v>
      </c>
      <c r="N77" s="66">
        <v>643</v>
      </c>
      <c r="O77" s="165">
        <f t="shared" si="2"/>
        <v>1057</v>
      </c>
    </row>
    <row r="78" spans="1:15" s="18" customFormat="1" ht="33.75">
      <c r="A78" s="104" t="s">
        <v>67</v>
      </c>
      <c r="B78" s="104" t="s">
        <v>316</v>
      </c>
      <c r="C78" s="66">
        <v>0</v>
      </c>
      <c r="D78" s="66">
        <v>1040</v>
      </c>
      <c r="E78" s="66">
        <v>0</v>
      </c>
      <c r="F78" s="66">
        <v>0</v>
      </c>
      <c r="G78" s="66">
        <v>0</v>
      </c>
      <c r="H78" s="66">
        <v>0</v>
      </c>
      <c r="I78" s="66">
        <v>0</v>
      </c>
      <c r="J78" s="66">
        <v>0</v>
      </c>
      <c r="K78" s="66">
        <v>0</v>
      </c>
      <c r="L78" s="66">
        <v>0</v>
      </c>
      <c r="M78" s="66">
        <v>0</v>
      </c>
      <c r="N78" s="66">
        <v>0</v>
      </c>
      <c r="O78" s="165">
        <f t="shared" si="2"/>
        <v>1040</v>
      </c>
    </row>
    <row r="79" spans="1:15" s="18" customFormat="1" ht="33.75">
      <c r="A79" s="104" t="s">
        <v>59</v>
      </c>
      <c r="B79" s="104" t="s">
        <v>85</v>
      </c>
      <c r="C79" s="66">
        <v>0</v>
      </c>
      <c r="D79" s="66">
        <v>0</v>
      </c>
      <c r="E79" s="66">
        <v>0</v>
      </c>
      <c r="F79" s="66">
        <v>0</v>
      </c>
      <c r="G79" s="66">
        <v>680</v>
      </c>
      <c r="H79" s="66">
        <v>110</v>
      </c>
      <c r="I79" s="66">
        <v>0</v>
      </c>
      <c r="J79" s="66">
        <v>0</v>
      </c>
      <c r="K79" s="66">
        <v>60</v>
      </c>
      <c r="L79" s="66">
        <v>0</v>
      </c>
      <c r="M79" s="66">
        <v>0</v>
      </c>
      <c r="N79" s="66">
        <v>0</v>
      </c>
      <c r="O79" s="165">
        <f t="shared" si="2"/>
        <v>850</v>
      </c>
    </row>
    <row r="80" spans="1:15" s="18" customFormat="1" ht="45">
      <c r="A80" s="104" t="s">
        <v>319</v>
      </c>
      <c r="B80" s="104" t="s">
        <v>320</v>
      </c>
      <c r="C80" s="66">
        <v>0</v>
      </c>
      <c r="D80" s="66">
        <v>0</v>
      </c>
      <c r="E80" s="66">
        <v>0</v>
      </c>
      <c r="F80" s="66">
        <v>0</v>
      </c>
      <c r="G80" s="66">
        <v>0</v>
      </c>
      <c r="H80" s="66">
        <v>0</v>
      </c>
      <c r="I80" s="66">
        <v>0</v>
      </c>
      <c r="J80" s="66">
        <v>0</v>
      </c>
      <c r="K80" s="66">
        <v>813</v>
      </c>
      <c r="L80" s="66">
        <v>0</v>
      </c>
      <c r="M80" s="66">
        <v>0</v>
      </c>
      <c r="N80" s="66">
        <v>1</v>
      </c>
      <c r="O80" s="165">
        <f t="shared" si="2"/>
        <v>814</v>
      </c>
    </row>
    <row r="81" spans="1:15" s="18" customFormat="1" ht="35.25" customHeight="1">
      <c r="A81" s="104" t="s">
        <v>12</v>
      </c>
      <c r="B81" s="104" t="s">
        <v>331</v>
      </c>
      <c r="C81" s="66">
        <v>0</v>
      </c>
      <c r="D81" s="66">
        <v>0</v>
      </c>
      <c r="E81" s="66">
        <v>0</v>
      </c>
      <c r="F81" s="66">
        <v>0</v>
      </c>
      <c r="G81" s="66">
        <v>0</v>
      </c>
      <c r="H81" s="66">
        <v>0</v>
      </c>
      <c r="I81" s="66">
        <v>10</v>
      </c>
      <c r="J81" s="66">
        <v>654</v>
      </c>
      <c r="K81" s="66">
        <v>0</v>
      </c>
      <c r="L81" s="66">
        <v>2</v>
      </c>
      <c r="M81" s="66">
        <v>0</v>
      </c>
      <c r="N81" s="66">
        <v>0</v>
      </c>
      <c r="O81" s="165">
        <f t="shared" si="2"/>
        <v>666</v>
      </c>
    </row>
    <row r="82" spans="1:15" s="18" customFormat="1" ht="56.25">
      <c r="A82" s="104" t="s">
        <v>65</v>
      </c>
      <c r="B82" s="104" t="s">
        <v>96</v>
      </c>
      <c r="C82" s="66">
        <v>0</v>
      </c>
      <c r="D82" s="66">
        <v>0</v>
      </c>
      <c r="E82" s="66">
        <v>73</v>
      </c>
      <c r="F82" s="66">
        <v>0</v>
      </c>
      <c r="G82" s="66">
        <v>0</v>
      </c>
      <c r="H82" s="66">
        <v>4</v>
      </c>
      <c r="I82" s="66">
        <v>209</v>
      </c>
      <c r="J82" s="66">
        <v>65</v>
      </c>
      <c r="K82" s="66">
        <v>261</v>
      </c>
      <c r="L82" s="66">
        <v>0</v>
      </c>
      <c r="M82" s="66">
        <v>0</v>
      </c>
      <c r="N82" s="66">
        <v>0</v>
      </c>
      <c r="O82" s="165">
        <f t="shared" si="2"/>
        <v>612</v>
      </c>
    </row>
    <row r="83" spans="1:15" s="18" customFormat="1" ht="33.75">
      <c r="A83" s="104" t="s">
        <v>42</v>
      </c>
      <c r="B83" s="104" t="s">
        <v>359</v>
      </c>
      <c r="C83" s="66">
        <v>0</v>
      </c>
      <c r="D83" s="66">
        <v>0</v>
      </c>
      <c r="E83" s="66">
        <v>0</v>
      </c>
      <c r="F83" s="66">
        <v>0</v>
      </c>
      <c r="G83" s="66">
        <v>0</v>
      </c>
      <c r="H83" s="66">
        <v>0</v>
      </c>
      <c r="I83" s="66">
        <v>0</v>
      </c>
      <c r="J83" s="66">
        <v>586</v>
      </c>
      <c r="K83" s="66">
        <v>0</v>
      </c>
      <c r="L83" s="66">
        <v>0</v>
      </c>
      <c r="M83" s="66">
        <v>0</v>
      </c>
      <c r="N83" s="66">
        <v>0</v>
      </c>
      <c r="O83" s="165">
        <f t="shared" si="2"/>
        <v>586</v>
      </c>
    </row>
    <row r="84" spans="1:15" s="18" customFormat="1" ht="33.75">
      <c r="A84" s="104" t="s">
        <v>12</v>
      </c>
      <c r="B84" s="104" t="s">
        <v>358</v>
      </c>
      <c r="C84" s="66">
        <v>0</v>
      </c>
      <c r="D84" s="66">
        <v>0</v>
      </c>
      <c r="E84" s="66">
        <v>0</v>
      </c>
      <c r="F84" s="66">
        <v>476</v>
      </c>
      <c r="G84" s="66">
        <v>0</v>
      </c>
      <c r="H84" s="66">
        <v>0</v>
      </c>
      <c r="I84" s="66">
        <v>0</v>
      </c>
      <c r="J84" s="66">
        <v>0</v>
      </c>
      <c r="K84" s="66">
        <v>0</v>
      </c>
      <c r="L84" s="66">
        <v>0</v>
      </c>
      <c r="M84" s="66">
        <v>0</v>
      </c>
      <c r="N84" s="66">
        <v>0</v>
      </c>
      <c r="O84" s="165">
        <f t="shared" si="2"/>
        <v>476</v>
      </c>
    </row>
    <row r="85" spans="1:15" s="18" customFormat="1" ht="56.25">
      <c r="A85" s="104" t="s">
        <v>368</v>
      </c>
      <c r="B85" s="104" t="s">
        <v>337</v>
      </c>
      <c r="C85" s="66">
        <v>0</v>
      </c>
      <c r="D85" s="66">
        <v>0</v>
      </c>
      <c r="E85" s="66">
        <v>0</v>
      </c>
      <c r="F85" s="66">
        <v>0</v>
      </c>
      <c r="G85" s="66">
        <v>0</v>
      </c>
      <c r="H85" s="66">
        <v>0</v>
      </c>
      <c r="I85" s="66">
        <v>115</v>
      </c>
      <c r="J85" s="66">
        <v>100</v>
      </c>
      <c r="K85" s="66">
        <v>0</v>
      </c>
      <c r="L85" s="66">
        <v>0</v>
      </c>
      <c r="M85" s="66">
        <v>116</v>
      </c>
      <c r="N85" s="66">
        <v>127</v>
      </c>
      <c r="O85" s="165">
        <f t="shared" si="2"/>
        <v>458</v>
      </c>
    </row>
    <row r="86" spans="1:15" s="18" customFormat="1" ht="33.75">
      <c r="A86" s="104" t="s">
        <v>32</v>
      </c>
      <c r="B86" s="104" t="s">
        <v>331</v>
      </c>
      <c r="C86" s="66">
        <v>0</v>
      </c>
      <c r="D86" s="66">
        <v>0</v>
      </c>
      <c r="E86" s="66">
        <v>0</v>
      </c>
      <c r="F86" s="66">
        <v>0</v>
      </c>
      <c r="G86" s="66">
        <v>0</v>
      </c>
      <c r="H86" s="66">
        <v>0</v>
      </c>
      <c r="I86" s="66">
        <v>0</v>
      </c>
      <c r="J86" s="66">
        <v>0</v>
      </c>
      <c r="K86" s="66">
        <v>270</v>
      </c>
      <c r="L86" s="66">
        <v>0</v>
      </c>
      <c r="M86" s="66">
        <v>0</v>
      </c>
      <c r="N86" s="66">
        <v>0</v>
      </c>
      <c r="O86" s="165">
        <f t="shared" si="2"/>
        <v>270</v>
      </c>
    </row>
    <row r="87" spans="1:15" s="18" customFormat="1" ht="21.75" customHeight="1">
      <c r="A87" s="104" t="s">
        <v>3</v>
      </c>
      <c r="B87" s="104" t="s">
        <v>320</v>
      </c>
      <c r="C87" s="66">
        <v>0</v>
      </c>
      <c r="D87" s="66">
        <v>0</v>
      </c>
      <c r="E87" s="66">
        <v>0</v>
      </c>
      <c r="F87" s="66">
        <v>0</v>
      </c>
      <c r="G87" s="66">
        <v>0</v>
      </c>
      <c r="H87" s="66">
        <v>0</v>
      </c>
      <c r="I87" s="66">
        <v>0</v>
      </c>
      <c r="J87" s="66">
        <v>0</v>
      </c>
      <c r="K87" s="66">
        <v>204</v>
      </c>
      <c r="L87" s="66">
        <v>0</v>
      </c>
      <c r="M87" s="66">
        <v>0</v>
      </c>
      <c r="N87" s="66">
        <v>0</v>
      </c>
      <c r="O87" s="165">
        <f t="shared" si="2"/>
        <v>204</v>
      </c>
    </row>
    <row r="88" spans="1:15" s="18" customFormat="1" ht="45">
      <c r="A88" s="104" t="s">
        <v>47</v>
      </c>
      <c r="B88" s="104" t="s">
        <v>81</v>
      </c>
      <c r="C88" s="66">
        <v>160</v>
      </c>
      <c r="D88" s="66">
        <v>0</v>
      </c>
      <c r="E88" s="66">
        <v>35</v>
      </c>
      <c r="F88" s="66">
        <v>0</v>
      </c>
      <c r="G88" s="66">
        <v>0</v>
      </c>
      <c r="H88" s="66">
        <v>0</v>
      </c>
      <c r="I88" s="66">
        <v>0</v>
      </c>
      <c r="J88" s="66">
        <v>0</v>
      </c>
      <c r="K88" s="66">
        <v>0</v>
      </c>
      <c r="L88" s="66">
        <v>0</v>
      </c>
      <c r="M88" s="66">
        <v>0</v>
      </c>
      <c r="N88" s="66">
        <v>0</v>
      </c>
      <c r="O88" s="165">
        <f t="shared" si="2"/>
        <v>195</v>
      </c>
    </row>
    <row r="89" spans="1:15" s="18" customFormat="1" ht="22.5">
      <c r="A89" s="104" t="s">
        <v>34</v>
      </c>
      <c r="B89" s="104" t="s">
        <v>318</v>
      </c>
      <c r="C89" s="66">
        <v>0</v>
      </c>
      <c r="D89" s="66">
        <v>0</v>
      </c>
      <c r="E89" s="66">
        <v>0</v>
      </c>
      <c r="F89" s="66">
        <v>0</v>
      </c>
      <c r="G89" s="66">
        <v>0</v>
      </c>
      <c r="H89" s="66">
        <v>0</v>
      </c>
      <c r="I89" s="66">
        <v>0</v>
      </c>
      <c r="J89" s="66">
        <v>0</v>
      </c>
      <c r="K89" s="66">
        <v>0</v>
      </c>
      <c r="L89" s="66">
        <v>0</v>
      </c>
      <c r="M89" s="66">
        <v>0</v>
      </c>
      <c r="N89" s="66">
        <v>140</v>
      </c>
      <c r="O89" s="165">
        <f t="shared" si="2"/>
        <v>140</v>
      </c>
    </row>
    <row r="90" spans="1:15" s="18" customFormat="1" ht="45">
      <c r="A90" s="104" t="s">
        <v>44</v>
      </c>
      <c r="B90" s="104" t="s">
        <v>79</v>
      </c>
      <c r="C90" s="66">
        <v>0</v>
      </c>
      <c r="D90" s="66">
        <v>0</v>
      </c>
      <c r="E90" s="66">
        <v>0</v>
      </c>
      <c r="F90" s="66">
        <v>0</v>
      </c>
      <c r="G90" s="66">
        <v>0</v>
      </c>
      <c r="H90" s="66">
        <v>0</v>
      </c>
      <c r="I90" s="66">
        <v>0</v>
      </c>
      <c r="J90" s="66">
        <v>0</v>
      </c>
      <c r="K90" s="66">
        <v>0</v>
      </c>
      <c r="L90" s="66">
        <v>17</v>
      </c>
      <c r="M90" s="66">
        <v>116</v>
      </c>
      <c r="N90" s="66">
        <v>0</v>
      </c>
      <c r="O90" s="165">
        <f t="shared" si="2"/>
        <v>133</v>
      </c>
    </row>
    <row r="91" spans="1:15" s="18" customFormat="1" ht="33.75">
      <c r="A91" s="104" t="s">
        <v>34</v>
      </c>
      <c r="B91" s="104" t="s">
        <v>344</v>
      </c>
      <c r="C91" s="66">
        <v>0</v>
      </c>
      <c r="D91" s="66">
        <v>0</v>
      </c>
      <c r="E91" s="66">
        <v>0</v>
      </c>
      <c r="F91" s="66">
        <v>0</v>
      </c>
      <c r="G91" s="66">
        <v>0</v>
      </c>
      <c r="H91" s="66">
        <v>0</v>
      </c>
      <c r="I91" s="66">
        <v>0</v>
      </c>
      <c r="J91" s="66">
        <v>128</v>
      </c>
      <c r="K91" s="66">
        <v>0</v>
      </c>
      <c r="L91" s="66">
        <v>0</v>
      </c>
      <c r="M91" s="66">
        <v>0</v>
      </c>
      <c r="N91" s="66">
        <v>0</v>
      </c>
      <c r="O91" s="165">
        <f t="shared" si="2"/>
        <v>128</v>
      </c>
    </row>
    <row r="92" spans="1:15" s="18" customFormat="1" ht="33.75">
      <c r="A92" s="104" t="s">
        <v>22</v>
      </c>
      <c r="B92" s="104" t="s">
        <v>330</v>
      </c>
      <c r="C92" s="66">
        <v>0</v>
      </c>
      <c r="D92" s="66">
        <v>0</v>
      </c>
      <c r="E92" s="66">
        <v>0</v>
      </c>
      <c r="F92" s="66">
        <v>0</v>
      </c>
      <c r="G92" s="66">
        <v>0</v>
      </c>
      <c r="H92" s="66">
        <v>0</v>
      </c>
      <c r="I92" s="66">
        <v>0</v>
      </c>
      <c r="J92" s="66">
        <v>65</v>
      </c>
      <c r="K92" s="66">
        <v>0</v>
      </c>
      <c r="L92" s="66">
        <v>0</v>
      </c>
      <c r="M92" s="66">
        <v>0</v>
      </c>
      <c r="N92" s="66">
        <v>0</v>
      </c>
      <c r="O92" s="165">
        <f t="shared" si="2"/>
        <v>65</v>
      </c>
    </row>
    <row r="93" spans="1:15" s="18" customFormat="1" ht="22.5">
      <c r="A93" s="104" t="s">
        <v>240</v>
      </c>
      <c r="B93" s="104" t="s">
        <v>353</v>
      </c>
      <c r="C93" s="66">
        <v>63</v>
      </c>
      <c r="D93" s="66">
        <v>0</v>
      </c>
      <c r="E93" s="66">
        <v>0</v>
      </c>
      <c r="F93" s="66">
        <v>0</v>
      </c>
      <c r="G93" s="66">
        <v>0</v>
      </c>
      <c r="H93" s="66">
        <v>0</v>
      </c>
      <c r="I93" s="66">
        <v>0</v>
      </c>
      <c r="J93" s="66">
        <v>0</v>
      </c>
      <c r="K93" s="66">
        <v>0</v>
      </c>
      <c r="L93" s="66">
        <v>0</v>
      </c>
      <c r="M93" s="66">
        <v>0</v>
      </c>
      <c r="N93" s="66">
        <v>0</v>
      </c>
      <c r="O93" s="165">
        <f t="shared" si="2"/>
        <v>63</v>
      </c>
    </row>
    <row r="94" spans="1:15" s="18" customFormat="1" ht="34.5" thickBot="1">
      <c r="A94" s="104" t="s">
        <v>8</v>
      </c>
      <c r="B94" s="104" t="s">
        <v>345</v>
      </c>
      <c r="C94" s="66">
        <v>0</v>
      </c>
      <c r="D94" s="66">
        <v>0</v>
      </c>
      <c r="E94" s="66">
        <v>0</v>
      </c>
      <c r="F94" s="66">
        <v>0</v>
      </c>
      <c r="G94" s="66">
        <v>0</v>
      </c>
      <c r="H94" s="66">
        <v>0</v>
      </c>
      <c r="I94" s="66">
        <v>3</v>
      </c>
      <c r="J94" s="66">
        <v>0</v>
      </c>
      <c r="K94" s="66">
        <v>0</v>
      </c>
      <c r="L94" s="66">
        <v>0</v>
      </c>
      <c r="M94" s="66">
        <v>0</v>
      </c>
      <c r="N94" s="66">
        <v>0</v>
      </c>
      <c r="O94" s="165">
        <f t="shared" si="2"/>
        <v>3</v>
      </c>
    </row>
    <row r="95" spans="1:15" s="18" customFormat="1" ht="15.75" thickBot="1">
      <c r="A95" s="229" t="s">
        <v>69</v>
      </c>
      <c r="B95" s="229"/>
      <c r="C95" s="146">
        <f>SUM(C5:C94)</f>
        <v>2859335</v>
      </c>
      <c r="D95" s="146">
        <f aca="true" t="shared" si="3" ref="D95:O95">SUM(D5:D94)</f>
        <v>3294707</v>
      </c>
      <c r="E95" s="146">
        <f t="shared" si="3"/>
        <v>4198493</v>
      </c>
      <c r="F95" s="146">
        <f t="shared" si="3"/>
        <v>3713330</v>
      </c>
      <c r="G95" s="146">
        <f t="shared" si="3"/>
        <v>3722630</v>
      </c>
      <c r="H95" s="146">
        <f t="shared" si="3"/>
        <v>3369989</v>
      </c>
      <c r="I95" s="146">
        <f t="shared" si="3"/>
        <v>3639249</v>
      </c>
      <c r="J95" s="146">
        <f t="shared" si="3"/>
        <v>3182787</v>
      </c>
      <c r="K95" s="146">
        <f t="shared" si="3"/>
        <v>3317519</v>
      </c>
      <c r="L95" s="146">
        <f t="shared" si="3"/>
        <v>3598440</v>
      </c>
      <c r="M95" s="146">
        <f t="shared" si="3"/>
        <v>3154231</v>
      </c>
      <c r="N95" s="146">
        <f t="shared" si="3"/>
        <v>3417247</v>
      </c>
      <c r="O95" s="146">
        <f t="shared" si="3"/>
        <v>41467957</v>
      </c>
    </row>
    <row r="96" spans="1:15" s="72" customFormat="1" ht="15">
      <c r="A96" s="172" t="s">
        <v>119</v>
      </c>
      <c r="B96" s="76"/>
      <c r="C96" s="174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5"/>
    </row>
  </sheetData>
  <sheetProtection/>
  <mergeCells count="2">
    <mergeCell ref="C3:O3"/>
    <mergeCell ref="A95:B9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O4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5"/>
  <cols>
    <col min="1" max="1" width="7.28125" style="72" customWidth="1"/>
    <col min="2" max="2" width="26.421875" style="76" customWidth="1"/>
    <col min="3" max="3" width="8.140625" style="174" bestFit="1" customWidth="1"/>
    <col min="4" max="6" width="8.140625" style="175" bestFit="1" customWidth="1"/>
    <col min="7" max="7" width="7.57421875" style="175" bestFit="1" customWidth="1"/>
    <col min="8" max="9" width="8.140625" style="175" bestFit="1" customWidth="1"/>
    <col min="10" max="10" width="7.57421875" style="175" bestFit="1" customWidth="1"/>
    <col min="11" max="14" width="7.8515625" style="175" bestFit="1" customWidth="1"/>
    <col min="15" max="15" width="9.00390625" style="175" customWidth="1"/>
    <col min="16" max="16384" width="9.00390625" style="72" customWidth="1"/>
  </cols>
  <sheetData>
    <row r="1" spans="1:15" s="6" customFormat="1" ht="18.75">
      <c r="A1" s="19" t="s">
        <v>391</v>
      </c>
      <c r="B1" s="7"/>
      <c r="C1" s="176"/>
      <c r="D1" s="160"/>
      <c r="E1" s="161"/>
      <c r="F1" s="162"/>
      <c r="G1" s="162"/>
      <c r="H1" s="161"/>
      <c r="I1" s="161"/>
      <c r="J1" s="161"/>
      <c r="K1" s="161"/>
      <c r="L1" s="161"/>
      <c r="M1" s="161"/>
      <c r="N1" s="161"/>
      <c r="O1" s="161"/>
    </row>
    <row r="2" ht="6.75" customHeight="1" thickBot="1"/>
    <row r="3" spans="2:15" s="8" customFormat="1" ht="13.5" customHeight="1" thickBot="1">
      <c r="B3" s="126"/>
      <c r="C3" s="220">
        <v>2010</v>
      </c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</row>
    <row r="4" spans="1:15" s="8" customFormat="1" ht="13.5" thickBot="1">
      <c r="A4" s="65" t="s">
        <v>0</v>
      </c>
      <c r="B4" s="119" t="s">
        <v>111</v>
      </c>
      <c r="C4" s="130" t="s">
        <v>213</v>
      </c>
      <c r="D4" s="130" t="s">
        <v>214</v>
      </c>
      <c r="E4" s="130" t="s">
        <v>113</v>
      </c>
      <c r="F4" s="130" t="s">
        <v>114</v>
      </c>
      <c r="G4" s="130" t="s">
        <v>115</v>
      </c>
      <c r="H4" s="130" t="s">
        <v>116</v>
      </c>
      <c r="I4" s="130" t="s">
        <v>117</v>
      </c>
      <c r="J4" s="130" t="s">
        <v>215</v>
      </c>
      <c r="K4" s="130" t="s">
        <v>216</v>
      </c>
      <c r="L4" s="130" t="s">
        <v>217</v>
      </c>
      <c r="M4" s="130" t="s">
        <v>218</v>
      </c>
      <c r="N4" s="130" t="s">
        <v>219</v>
      </c>
      <c r="O4" s="130" t="s">
        <v>247</v>
      </c>
    </row>
    <row r="5" spans="1:15" s="3" customFormat="1" ht="12.75">
      <c r="A5" s="30">
        <v>1</v>
      </c>
      <c r="B5" s="156" t="s">
        <v>42</v>
      </c>
      <c r="C5" s="75">
        <v>709207</v>
      </c>
      <c r="D5" s="75">
        <v>705936</v>
      </c>
      <c r="E5" s="75">
        <v>946795</v>
      </c>
      <c r="F5" s="75">
        <v>828932</v>
      </c>
      <c r="G5" s="75">
        <v>975486</v>
      </c>
      <c r="H5" s="75">
        <v>924837</v>
      </c>
      <c r="I5" s="75">
        <v>837092</v>
      </c>
      <c r="J5" s="75">
        <v>814445</v>
      </c>
      <c r="K5" s="75">
        <v>835408</v>
      </c>
      <c r="L5" s="75">
        <v>859968</v>
      </c>
      <c r="M5" s="75">
        <v>848534</v>
      </c>
      <c r="N5" s="75">
        <v>952993</v>
      </c>
      <c r="O5" s="164">
        <f aca="true" t="shared" si="0" ref="O5:O44">SUM(C5:N5)</f>
        <v>10239633</v>
      </c>
    </row>
    <row r="6" spans="1:15" s="3" customFormat="1" ht="12.75">
      <c r="A6" s="33">
        <v>2</v>
      </c>
      <c r="B6" s="157" t="s">
        <v>24</v>
      </c>
      <c r="C6" s="66">
        <v>325258</v>
      </c>
      <c r="D6" s="66">
        <v>334443</v>
      </c>
      <c r="E6" s="66">
        <v>388921</v>
      </c>
      <c r="F6" s="66">
        <v>233638</v>
      </c>
      <c r="G6" s="66">
        <v>373447</v>
      </c>
      <c r="H6" s="66">
        <v>336766</v>
      </c>
      <c r="I6" s="66">
        <v>447006</v>
      </c>
      <c r="J6" s="66">
        <v>543861</v>
      </c>
      <c r="K6" s="66">
        <v>525278</v>
      </c>
      <c r="L6" s="66">
        <v>505329</v>
      </c>
      <c r="M6" s="66">
        <v>417519</v>
      </c>
      <c r="N6" s="66">
        <v>300953</v>
      </c>
      <c r="O6" s="165">
        <f t="shared" si="0"/>
        <v>4732419</v>
      </c>
    </row>
    <row r="7" spans="1:15" s="3" customFormat="1" ht="12.75">
      <c r="A7" s="33">
        <v>3</v>
      </c>
      <c r="B7" s="157" t="s">
        <v>5</v>
      </c>
      <c r="C7" s="66">
        <v>148410</v>
      </c>
      <c r="D7" s="66">
        <v>137919</v>
      </c>
      <c r="E7" s="66">
        <v>227456</v>
      </c>
      <c r="F7" s="66">
        <v>222899</v>
      </c>
      <c r="G7" s="66">
        <v>165711</v>
      </c>
      <c r="H7" s="66">
        <v>192645</v>
      </c>
      <c r="I7" s="66">
        <v>225690</v>
      </c>
      <c r="J7" s="66">
        <v>184130</v>
      </c>
      <c r="K7" s="66">
        <v>170620</v>
      </c>
      <c r="L7" s="66">
        <v>221840</v>
      </c>
      <c r="M7" s="66">
        <v>194557</v>
      </c>
      <c r="N7" s="66">
        <v>175974</v>
      </c>
      <c r="O7" s="165">
        <f t="shared" si="0"/>
        <v>2267851</v>
      </c>
    </row>
    <row r="8" spans="1:15" s="3" customFormat="1" ht="12.75">
      <c r="A8" s="33">
        <v>4</v>
      </c>
      <c r="B8" s="157" t="s">
        <v>51</v>
      </c>
      <c r="C8" s="66">
        <v>141509</v>
      </c>
      <c r="D8" s="66">
        <v>105838</v>
      </c>
      <c r="E8" s="66">
        <v>118067</v>
      </c>
      <c r="F8" s="66">
        <v>188059</v>
      </c>
      <c r="G8" s="66">
        <v>207156</v>
      </c>
      <c r="H8" s="66">
        <v>330451</v>
      </c>
      <c r="I8" s="66">
        <v>212820</v>
      </c>
      <c r="J8" s="66">
        <v>205185</v>
      </c>
      <c r="K8" s="66">
        <v>177122</v>
      </c>
      <c r="L8" s="66">
        <v>188148</v>
      </c>
      <c r="M8" s="66">
        <v>147825</v>
      </c>
      <c r="N8" s="66">
        <v>128324</v>
      </c>
      <c r="O8" s="165">
        <f t="shared" si="0"/>
        <v>2150504</v>
      </c>
    </row>
    <row r="9" spans="1:15" s="3" customFormat="1" ht="12.75">
      <c r="A9" s="33">
        <v>5</v>
      </c>
      <c r="B9" s="157" t="s">
        <v>38</v>
      </c>
      <c r="C9" s="66">
        <v>130959</v>
      </c>
      <c r="D9" s="66">
        <v>117803</v>
      </c>
      <c r="E9" s="66">
        <v>133038</v>
      </c>
      <c r="F9" s="66">
        <v>151262</v>
      </c>
      <c r="G9" s="66">
        <v>206844</v>
      </c>
      <c r="H9" s="66">
        <v>224266</v>
      </c>
      <c r="I9" s="66">
        <v>153123</v>
      </c>
      <c r="J9" s="66">
        <v>228293</v>
      </c>
      <c r="K9" s="66">
        <v>223722</v>
      </c>
      <c r="L9" s="66">
        <v>142388</v>
      </c>
      <c r="M9" s="66">
        <v>98100</v>
      </c>
      <c r="N9" s="66">
        <v>102809</v>
      </c>
      <c r="O9" s="165">
        <f t="shared" si="0"/>
        <v>1912607</v>
      </c>
    </row>
    <row r="10" spans="1:15" s="3" customFormat="1" ht="12.75">
      <c r="A10" s="33">
        <v>6</v>
      </c>
      <c r="B10" s="157" t="s">
        <v>57</v>
      </c>
      <c r="C10" s="66">
        <v>113466</v>
      </c>
      <c r="D10" s="66">
        <v>84289</v>
      </c>
      <c r="E10" s="66">
        <v>128553</v>
      </c>
      <c r="F10" s="66">
        <v>135338</v>
      </c>
      <c r="G10" s="66">
        <v>122836</v>
      </c>
      <c r="H10" s="66">
        <v>114317</v>
      </c>
      <c r="I10" s="66">
        <v>134591</v>
      </c>
      <c r="J10" s="66">
        <v>165039</v>
      </c>
      <c r="K10" s="66">
        <v>108483</v>
      </c>
      <c r="L10" s="66">
        <v>137402</v>
      </c>
      <c r="M10" s="66">
        <v>98406</v>
      </c>
      <c r="N10" s="66">
        <v>112097</v>
      </c>
      <c r="O10" s="165">
        <f t="shared" si="0"/>
        <v>1454817</v>
      </c>
    </row>
    <row r="11" spans="1:15" s="3" customFormat="1" ht="12.75">
      <c r="A11" s="33">
        <v>7</v>
      </c>
      <c r="B11" s="157" t="s">
        <v>40</v>
      </c>
      <c r="C11" s="66">
        <v>36471</v>
      </c>
      <c r="D11" s="66">
        <v>26278</v>
      </c>
      <c r="E11" s="66">
        <v>43180</v>
      </c>
      <c r="F11" s="66">
        <v>83431</v>
      </c>
      <c r="G11" s="66">
        <v>171609</v>
      </c>
      <c r="H11" s="66">
        <v>145861</v>
      </c>
      <c r="I11" s="66">
        <v>155986</v>
      </c>
      <c r="J11" s="66">
        <v>139520</v>
      </c>
      <c r="K11" s="66">
        <v>138557</v>
      </c>
      <c r="L11" s="66">
        <v>203613</v>
      </c>
      <c r="M11" s="66">
        <v>171937</v>
      </c>
      <c r="N11" s="66">
        <v>106616</v>
      </c>
      <c r="O11" s="165">
        <f t="shared" si="0"/>
        <v>1423059</v>
      </c>
    </row>
    <row r="12" spans="1:15" s="3" customFormat="1" ht="12.75">
      <c r="A12" s="33">
        <v>8</v>
      </c>
      <c r="B12" s="157" t="s">
        <v>26</v>
      </c>
      <c r="C12" s="66">
        <v>67072</v>
      </c>
      <c r="D12" s="66">
        <v>80307</v>
      </c>
      <c r="E12" s="66">
        <v>70232</v>
      </c>
      <c r="F12" s="66">
        <v>44944</v>
      </c>
      <c r="G12" s="66">
        <v>117073</v>
      </c>
      <c r="H12" s="66">
        <v>112936</v>
      </c>
      <c r="I12" s="66">
        <v>110907</v>
      </c>
      <c r="J12" s="66">
        <v>207437</v>
      </c>
      <c r="K12" s="66">
        <v>119620</v>
      </c>
      <c r="L12" s="66">
        <v>78598</v>
      </c>
      <c r="M12" s="66">
        <v>120919</v>
      </c>
      <c r="N12" s="66">
        <v>138329</v>
      </c>
      <c r="O12" s="165">
        <f t="shared" si="0"/>
        <v>1268374</v>
      </c>
    </row>
    <row r="13" spans="1:15" s="3" customFormat="1" ht="12.75">
      <c r="A13" s="33">
        <v>9</v>
      </c>
      <c r="B13" s="157" t="s">
        <v>63</v>
      </c>
      <c r="C13" s="66">
        <v>88357</v>
      </c>
      <c r="D13" s="66">
        <v>95308</v>
      </c>
      <c r="E13" s="66">
        <v>68977</v>
      </c>
      <c r="F13" s="66">
        <v>88398</v>
      </c>
      <c r="G13" s="66">
        <v>130159</v>
      </c>
      <c r="H13" s="66">
        <v>51894</v>
      </c>
      <c r="I13" s="66">
        <v>61732</v>
      </c>
      <c r="J13" s="66">
        <v>71954</v>
      </c>
      <c r="K13" s="66">
        <v>100269</v>
      </c>
      <c r="L13" s="66">
        <v>72161</v>
      </c>
      <c r="M13" s="66">
        <v>24238</v>
      </c>
      <c r="N13" s="66">
        <v>45272</v>
      </c>
      <c r="O13" s="165">
        <f t="shared" si="0"/>
        <v>898719</v>
      </c>
    </row>
    <row r="14" spans="1:15" s="3" customFormat="1" ht="12.75">
      <c r="A14" s="33">
        <v>10</v>
      </c>
      <c r="B14" s="157" t="s">
        <v>31</v>
      </c>
      <c r="C14" s="66">
        <v>39591</v>
      </c>
      <c r="D14" s="66">
        <v>29794</v>
      </c>
      <c r="E14" s="66">
        <v>57550</v>
      </c>
      <c r="F14" s="66">
        <v>54296</v>
      </c>
      <c r="G14" s="66">
        <v>57105</v>
      </c>
      <c r="H14" s="66">
        <v>63401</v>
      </c>
      <c r="I14" s="66">
        <v>57499</v>
      </c>
      <c r="J14" s="66">
        <v>72169</v>
      </c>
      <c r="K14" s="66">
        <v>82598</v>
      </c>
      <c r="L14" s="66">
        <v>83861</v>
      </c>
      <c r="M14" s="66">
        <v>84008</v>
      </c>
      <c r="N14" s="66">
        <v>90537</v>
      </c>
      <c r="O14" s="165">
        <f t="shared" si="0"/>
        <v>772409</v>
      </c>
    </row>
    <row r="15" spans="1:15" s="3" customFormat="1" ht="12.75">
      <c r="A15" s="33">
        <v>11</v>
      </c>
      <c r="B15" s="157" t="s">
        <v>54</v>
      </c>
      <c r="C15" s="66">
        <v>130677</v>
      </c>
      <c r="D15" s="66">
        <v>156204</v>
      </c>
      <c r="E15" s="66">
        <v>35839</v>
      </c>
      <c r="F15" s="66">
        <v>29579</v>
      </c>
      <c r="G15" s="66">
        <v>36620</v>
      </c>
      <c r="H15" s="66">
        <v>36026</v>
      </c>
      <c r="I15" s="66">
        <v>33719</v>
      </c>
      <c r="J15" s="66">
        <v>40940</v>
      </c>
      <c r="K15" s="66">
        <v>41267</v>
      </c>
      <c r="L15" s="66">
        <v>39577</v>
      </c>
      <c r="M15" s="66">
        <v>49809</v>
      </c>
      <c r="N15" s="66">
        <v>51747</v>
      </c>
      <c r="O15" s="165">
        <f t="shared" si="0"/>
        <v>682004</v>
      </c>
    </row>
    <row r="16" spans="1:15" s="3" customFormat="1" ht="12.75">
      <c r="A16" s="33">
        <v>12</v>
      </c>
      <c r="B16" s="157" t="s">
        <v>11</v>
      </c>
      <c r="C16" s="66">
        <v>32847</v>
      </c>
      <c r="D16" s="66">
        <v>24562</v>
      </c>
      <c r="E16" s="66">
        <v>19632</v>
      </c>
      <c r="F16" s="66">
        <v>36201</v>
      </c>
      <c r="G16" s="66">
        <v>33429</v>
      </c>
      <c r="H16" s="66">
        <v>50271</v>
      </c>
      <c r="I16" s="66">
        <v>47540</v>
      </c>
      <c r="J16" s="66">
        <v>53993</v>
      </c>
      <c r="K16" s="66">
        <v>56170</v>
      </c>
      <c r="L16" s="66">
        <v>55679</v>
      </c>
      <c r="M16" s="66">
        <v>47662</v>
      </c>
      <c r="N16" s="66">
        <v>41030</v>
      </c>
      <c r="O16" s="165">
        <f t="shared" si="0"/>
        <v>499016</v>
      </c>
    </row>
    <row r="17" spans="1:15" s="3" customFormat="1" ht="12.75">
      <c r="A17" s="33">
        <v>13</v>
      </c>
      <c r="B17" s="157" t="s">
        <v>68</v>
      </c>
      <c r="C17" s="66">
        <v>29507</v>
      </c>
      <c r="D17" s="66">
        <v>21385</v>
      </c>
      <c r="E17" s="66">
        <v>33408</v>
      </c>
      <c r="F17" s="66">
        <v>41302</v>
      </c>
      <c r="G17" s="66">
        <v>40706</v>
      </c>
      <c r="H17" s="66">
        <v>53585</v>
      </c>
      <c r="I17" s="66">
        <v>53791</v>
      </c>
      <c r="J17" s="66">
        <v>47590</v>
      </c>
      <c r="K17" s="66">
        <v>19418</v>
      </c>
      <c r="L17" s="66">
        <v>53375</v>
      </c>
      <c r="M17" s="66">
        <v>39268</v>
      </c>
      <c r="N17" s="66">
        <v>45271</v>
      </c>
      <c r="O17" s="165">
        <f t="shared" si="0"/>
        <v>478606</v>
      </c>
    </row>
    <row r="18" spans="1:15" s="3" customFormat="1" ht="12.75">
      <c r="A18" s="33">
        <v>14</v>
      </c>
      <c r="B18" s="157" t="s">
        <v>35</v>
      </c>
      <c r="C18" s="66">
        <v>25808</v>
      </c>
      <c r="D18" s="66">
        <v>23186</v>
      </c>
      <c r="E18" s="66">
        <v>31212</v>
      </c>
      <c r="F18" s="66">
        <v>29750</v>
      </c>
      <c r="G18" s="66">
        <v>30980</v>
      </c>
      <c r="H18" s="66">
        <v>26713</v>
      </c>
      <c r="I18" s="66">
        <v>24406</v>
      </c>
      <c r="J18" s="66">
        <v>35097</v>
      </c>
      <c r="K18" s="66">
        <v>15498</v>
      </c>
      <c r="L18" s="66">
        <v>13131</v>
      </c>
      <c r="M18" s="66">
        <v>20088</v>
      </c>
      <c r="N18" s="66">
        <v>14962</v>
      </c>
      <c r="O18" s="165">
        <f t="shared" si="0"/>
        <v>290831</v>
      </c>
    </row>
    <row r="19" spans="1:15" s="3" customFormat="1" ht="12.75">
      <c r="A19" s="33">
        <v>15</v>
      </c>
      <c r="B19" s="157" t="s">
        <v>239</v>
      </c>
      <c r="C19" s="66">
        <v>0</v>
      </c>
      <c r="D19" s="66">
        <v>5532</v>
      </c>
      <c r="E19" s="66">
        <v>12950</v>
      </c>
      <c r="F19" s="66">
        <v>27174</v>
      </c>
      <c r="G19" s="66">
        <v>12708</v>
      </c>
      <c r="H19" s="66">
        <v>24062</v>
      </c>
      <c r="I19" s="66">
        <v>15281</v>
      </c>
      <c r="J19" s="66">
        <v>34297</v>
      </c>
      <c r="K19" s="66">
        <v>41315</v>
      </c>
      <c r="L19" s="66">
        <v>28885</v>
      </c>
      <c r="M19" s="66">
        <v>43795</v>
      </c>
      <c r="N19" s="66">
        <v>44689</v>
      </c>
      <c r="O19" s="165">
        <f t="shared" si="0"/>
        <v>290688</v>
      </c>
    </row>
    <row r="20" spans="1:15" s="3" customFormat="1" ht="12.75">
      <c r="A20" s="33">
        <v>16</v>
      </c>
      <c r="B20" s="157" t="s">
        <v>4</v>
      </c>
      <c r="C20" s="66">
        <v>16771</v>
      </c>
      <c r="D20" s="66">
        <v>15738</v>
      </c>
      <c r="E20" s="66">
        <v>28683</v>
      </c>
      <c r="F20" s="66">
        <v>27250</v>
      </c>
      <c r="G20" s="66">
        <v>19898</v>
      </c>
      <c r="H20" s="66">
        <v>27006</v>
      </c>
      <c r="I20" s="66">
        <v>21028</v>
      </c>
      <c r="J20" s="66">
        <v>26516</v>
      </c>
      <c r="K20" s="66">
        <v>12828</v>
      </c>
      <c r="L20" s="66">
        <v>29481</v>
      </c>
      <c r="M20" s="66">
        <v>33015</v>
      </c>
      <c r="N20" s="66">
        <v>28457</v>
      </c>
      <c r="O20" s="165">
        <f t="shared" si="0"/>
        <v>286671</v>
      </c>
    </row>
    <row r="21" spans="1:15" s="3" customFormat="1" ht="12.75">
      <c r="A21" s="33">
        <v>17</v>
      </c>
      <c r="B21" s="157" t="s">
        <v>25</v>
      </c>
      <c r="C21" s="66">
        <v>21074</v>
      </c>
      <c r="D21" s="66">
        <v>17738</v>
      </c>
      <c r="E21" s="66">
        <v>14109</v>
      </c>
      <c r="F21" s="66">
        <v>8271</v>
      </c>
      <c r="G21" s="66">
        <v>11906</v>
      </c>
      <c r="H21" s="66">
        <v>26488</v>
      </c>
      <c r="I21" s="66">
        <v>16549</v>
      </c>
      <c r="J21" s="66">
        <v>6687</v>
      </c>
      <c r="K21" s="66">
        <v>11655</v>
      </c>
      <c r="L21" s="66">
        <v>74432</v>
      </c>
      <c r="M21" s="66">
        <v>56041</v>
      </c>
      <c r="N21" s="66">
        <v>17030</v>
      </c>
      <c r="O21" s="165">
        <f t="shared" si="0"/>
        <v>281980</v>
      </c>
    </row>
    <row r="22" spans="1:15" s="3" customFormat="1" ht="12.75">
      <c r="A22" s="33">
        <v>18</v>
      </c>
      <c r="B22" s="157" t="s">
        <v>19</v>
      </c>
      <c r="C22" s="66">
        <v>14509</v>
      </c>
      <c r="D22" s="66">
        <v>15136</v>
      </c>
      <c r="E22" s="66">
        <v>21297</v>
      </c>
      <c r="F22" s="66">
        <v>23982</v>
      </c>
      <c r="G22" s="66">
        <v>22684</v>
      </c>
      <c r="H22" s="66">
        <v>30813</v>
      </c>
      <c r="I22" s="66">
        <v>23864</v>
      </c>
      <c r="J22" s="66">
        <v>22844</v>
      </c>
      <c r="K22" s="66">
        <v>31851</v>
      </c>
      <c r="L22" s="66">
        <v>17064</v>
      </c>
      <c r="M22" s="66">
        <v>15879</v>
      </c>
      <c r="N22" s="66">
        <v>14883</v>
      </c>
      <c r="O22" s="165">
        <f t="shared" si="0"/>
        <v>254806</v>
      </c>
    </row>
    <row r="23" spans="1:15" s="3" customFormat="1" ht="12.75">
      <c r="A23" s="33">
        <v>19</v>
      </c>
      <c r="B23" s="157" t="s">
        <v>22</v>
      </c>
      <c r="C23" s="66">
        <v>36168</v>
      </c>
      <c r="D23" s="66">
        <v>17159</v>
      </c>
      <c r="E23" s="66">
        <v>18710</v>
      </c>
      <c r="F23" s="66">
        <v>17575</v>
      </c>
      <c r="G23" s="66">
        <v>20692</v>
      </c>
      <c r="H23" s="66">
        <v>18073</v>
      </c>
      <c r="I23" s="66">
        <v>20281</v>
      </c>
      <c r="J23" s="66">
        <v>24278</v>
      </c>
      <c r="K23" s="66">
        <v>8607</v>
      </c>
      <c r="L23" s="66">
        <v>19105</v>
      </c>
      <c r="M23" s="66">
        <v>13755</v>
      </c>
      <c r="N23" s="66">
        <v>19572</v>
      </c>
      <c r="O23" s="165">
        <f t="shared" si="0"/>
        <v>233975</v>
      </c>
    </row>
    <row r="24" spans="1:15" s="3" customFormat="1" ht="12.75">
      <c r="A24" s="33">
        <v>20</v>
      </c>
      <c r="B24" s="157" t="s">
        <v>49</v>
      </c>
      <c r="C24" s="66">
        <v>13271</v>
      </c>
      <c r="D24" s="66">
        <v>29488</v>
      </c>
      <c r="E24" s="66">
        <v>19380</v>
      </c>
      <c r="F24" s="66">
        <v>14256</v>
      </c>
      <c r="G24" s="66">
        <v>17747</v>
      </c>
      <c r="H24" s="66">
        <v>16233</v>
      </c>
      <c r="I24" s="66">
        <v>23304</v>
      </c>
      <c r="J24" s="66">
        <v>16730</v>
      </c>
      <c r="K24" s="66">
        <v>15930</v>
      </c>
      <c r="L24" s="66">
        <v>18217</v>
      </c>
      <c r="M24" s="66">
        <v>9581</v>
      </c>
      <c r="N24" s="66">
        <v>17624</v>
      </c>
      <c r="O24" s="165">
        <f t="shared" si="0"/>
        <v>211761</v>
      </c>
    </row>
    <row r="25" spans="1:15" s="3" customFormat="1" ht="12.75">
      <c r="A25" s="33">
        <v>21</v>
      </c>
      <c r="B25" s="157" t="s">
        <v>39</v>
      </c>
      <c r="C25" s="66">
        <v>8775</v>
      </c>
      <c r="D25" s="66">
        <v>8151</v>
      </c>
      <c r="E25" s="66">
        <v>9525</v>
      </c>
      <c r="F25" s="66">
        <v>7670</v>
      </c>
      <c r="G25" s="66">
        <v>13493</v>
      </c>
      <c r="H25" s="66">
        <v>14757</v>
      </c>
      <c r="I25" s="66">
        <v>14083</v>
      </c>
      <c r="J25" s="66">
        <v>4836</v>
      </c>
      <c r="K25" s="66">
        <v>13414</v>
      </c>
      <c r="L25" s="66">
        <v>16347</v>
      </c>
      <c r="M25" s="66">
        <v>10502</v>
      </c>
      <c r="N25" s="66">
        <v>12050</v>
      </c>
      <c r="O25" s="165">
        <f t="shared" si="0"/>
        <v>133603</v>
      </c>
    </row>
    <row r="26" spans="1:15" s="3" customFormat="1" ht="12.75">
      <c r="A26" s="33">
        <v>22</v>
      </c>
      <c r="B26" s="157" t="s">
        <v>18</v>
      </c>
      <c r="C26" s="66">
        <v>3825</v>
      </c>
      <c r="D26" s="66">
        <v>3930</v>
      </c>
      <c r="E26" s="66">
        <v>9837</v>
      </c>
      <c r="F26" s="66">
        <v>3958</v>
      </c>
      <c r="G26" s="66">
        <v>10439</v>
      </c>
      <c r="H26" s="66">
        <v>24179</v>
      </c>
      <c r="I26" s="66">
        <v>17881</v>
      </c>
      <c r="J26" s="66">
        <v>5539</v>
      </c>
      <c r="K26" s="66">
        <v>3694</v>
      </c>
      <c r="L26" s="66">
        <v>5794</v>
      </c>
      <c r="M26" s="66">
        <v>7051</v>
      </c>
      <c r="N26" s="66">
        <v>9376</v>
      </c>
      <c r="O26" s="165">
        <f t="shared" si="0"/>
        <v>105503</v>
      </c>
    </row>
    <row r="27" spans="1:15" s="3" customFormat="1" ht="12.75">
      <c r="A27" s="33">
        <v>23</v>
      </c>
      <c r="B27" s="157" t="s">
        <v>41</v>
      </c>
      <c r="C27" s="66">
        <v>6280</v>
      </c>
      <c r="D27" s="66">
        <v>4654</v>
      </c>
      <c r="E27" s="66">
        <v>7110</v>
      </c>
      <c r="F27" s="66">
        <v>3409</v>
      </c>
      <c r="G27" s="66">
        <v>6605</v>
      </c>
      <c r="H27" s="66">
        <v>2943</v>
      </c>
      <c r="I27" s="66">
        <v>6202</v>
      </c>
      <c r="J27" s="66">
        <v>6238</v>
      </c>
      <c r="K27" s="66">
        <v>9639</v>
      </c>
      <c r="L27" s="66">
        <v>10159</v>
      </c>
      <c r="M27" s="66">
        <v>8187</v>
      </c>
      <c r="N27" s="66">
        <v>17737</v>
      </c>
      <c r="O27" s="165">
        <f t="shared" si="0"/>
        <v>89163</v>
      </c>
    </row>
    <row r="28" spans="1:15" s="3" customFormat="1" ht="12.75">
      <c r="A28" s="33">
        <v>24</v>
      </c>
      <c r="B28" s="157" t="s">
        <v>45</v>
      </c>
      <c r="C28" s="66">
        <v>0</v>
      </c>
      <c r="D28" s="66">
        <v>989</v>
      </c>
      <c r="E28" s="66">
        <v>3411</v>
      </c>
      <c r="F28" s="66">
        <v>0</v>
      </c>
      <c r="G28" s="66">
        <v>858</v>
      </c>
      <c r="H28" s="66">
        <v>11286</v>
      </c>
      <c r="I28" s="66">
        <v>11488</v>
      </c>
      <c r="J28" s="66">
        <v>8176</v>
      </c>
      <c r="K28" s="66">
        <v>3405</v>
      </c>
      <c r="L28" s="66">
        <v>6694</v>
      </c>
      <c r="M28" s="66">
        <v>6023</v>
      </c>
      <c r="N28" s="66">
        <v>21667</v>
      </c>
      <c r="O28" s="165">
        <f t="shared" si="0"/>
        <v>73997</v>
      </c>
    </row>
    <row r="29" spans="1:15" s="3" customFormat="1" ht="12.75">
      <c r="A29" s="33">
        <v>25</v>
      </c>
      <c r="B29" s="157" t="s">
        <v>9</v>
      </c>
      <c r="C29" s="66">
        <v>13633</v>
      </c>
      <c r="D29" s="66">
        <v>8762</v>
      </c>
      <c r="E29" s="66">
        <v>2166</v>
      </c>
      <c r="F29" s="66">
        <v>9287</v>
      </c>
      <c r="G29" s="66">
        <v>8976</v>
      </c>
      <c r="H29" s="66">
        <v>7855</v>
      </c>
      <c r="I29" s="66">
        <v>4385</v>
      </c>
      <c r="J29" s="66">
        <v>1967</v>
      </c>
      <c r="K29" s="66">
        <v>3808</v>
      </c>
      <c r="L29" s="66">
        <v>4076</v>
      </c>
      <c r="M29" s="66">
        <v>442</v>
      </c>
      <c r="N29" s="66">
        <v>213</v>
      </c>
      <c r="O29" s="165">
        <f t="shared" si="0"/>
        <v>65570</v>
      </c>
    </row>
    <row r="30" spans="1:15" s="3" customFormat="1" ht="12.75">
      <c r="A30" s="33">
        <v>26</v>
      </c>
      <c r="B30" s="157" t="s">
        <v>33</v>
      </c>
      <c r="C30" s="66">
        <v>0</v>
      </c>
      <c r="D30" s="66">
        <v>11462</v>
      </c>
      <c r="E30" s="66">
        <v>6104</v>
      </c>
      <c r="F30" s="66">
        <v>7318</v>
      </c>
      <c r="G30" s="66">
        <v>1164</v>
      </c>
      <c r="H30" s="66">
        <v>3578</v>
      </c>
      <c r="I30" s="66">
        <v>997</v>
      </c>
      <c r="J30" s="66">
        <v>3305</v>
      </c>
      <c r="K30" s="66">
        <v>4521</v>
      </c>
      <c r="L30" s="66">
        <v>3163</v>
      </c>
      <c r="M30" s="66">
        <v>5728</v>
      </c>
      <c r="N30" s="66">
        <v>2494</v>
      </c>
      <c r="O30" s="165">
        <f t="shared" si="0"/>
        <v>49834</v>
      </c>
    </row>
    <row r="31" spans="1:15" s="3" customFormat="1" ht="12.75">
      <c r="A31" s="33">
        <v>27</v>
      </c>
      <c r="B31" s="157" t="s">
        <v>62</v>
      </c>
      <c r="C31" s="66">
        <v>4947</v>
      </c>
      <c r="D31" s="66">
        <v>0</v>
      </c>
      <c r="E31" s="66">
        <v>0</v>
      </c>
      <c r="F31" s="66">
        <v>7025</v>
      </c>
      <c r="G31" s="66">
        <v>0</v>
      </c>
      <c r="H31" s="66">
        <v>3633</v>
      </c>
      <c r="I31" s="66">
        <v>6182</v>
      </c>
      <c r="J31" s="66">
        <v>3106</v>
      </c>
      <c r="K31" s="66">
        <v>4495</v>
      </c>
      <c r="L31" s="66">
        <v>4309</v>
      </c>
      <c r="M31" s="66">
        <v>0</v>
      </c>
      <c r="N31" s="66">
        <v>6591</v>
      </c>
      <c r="O31" s="165">
        <f t="shared" si="0"/>
        <v>40288</v>
      </c>
    </row>
    <row r="32" spans="1:15" s="3" customFormat="1" ht="12.75">
      <c r="A32" s="33">
        <v>28</v>
      </c>
      <c r="B32" s="157" t="s">
        <v>3</v>
      </c>
      <c r="C32" s="66">
        <v>6942</v>
      </c>
      <c r="D32" s="66">
        <v>2440</v>
      </c>
      <c r="E32" s="66">
        <v>7003</v>
      </c>
      <c r="F32" s="66">
        <v>0</v>
      </c>
      <c r="G32" s="66">
        <v>0</v>
      </c>
      <c r="H32" s="66">
        <v>4579</v>
      </c>
      <c r="I32" s="66">
        <v>3043</v>
      </c>
      <c r="J32" s="66">
        <v>1080</v>
      </c>
      <c r="K32" s="66">
        <v>5933</v>
      </c>
      <c r="L32" s="66">
        <v>0</v>
      </c>
      <c r="M32" s="66">
        <v>0</v>
      </c>
      <c r="N32" s="66">
        <v>8892</v>
      </c>
      <c r="O32" s="165">
        <f t="shared" si="0"/>
        <v>39912</v>
      </c>
    </row>
    <row r="33" spans="1:15" s="3" customFormat="1" ht="12.75">
      <c r="A33" s="33">
        <v>29</v>
      </c>
      <c r="B33" s="157" t="s">
        <v>34</v>
      </c>
      <c r="C33" s="66">
        <v>5736</v>
      </c>
      <c r="D33" s="66">
        <v>5902</v>
      </c>
      <c r="E33" s="66">
        <v>3534</v>
      </c>
      <c r="F33" s="66">
        <v>1677</v>
      </c>
      <c r="G33" s="66">
        <v>2302</v>
      </c>
      <c r="H33" s="66">
        <v>1286</v>
      </c>
      <c r="I33" s="66">
        <v>2190</v>
      </c>
      <c r="J33" s="66">
        <v>2195</v>
      </c>
      <c r="K33" s="66">
        <v>600</v>
      </c>
      <c r="L33" s="66">
        <v>1606</v>
      </c>
      <c r="M33" s="66">
        <v>28</v>
      </c>
      <c r="N33" s="66">
        <v>2936</v>
      </c>
      <c r="O33" s="165">
        <f t="shared" si="0"/>
        <v>29992</v>
      </c>
    </row>
    <row r="34" spans="1:15" s="3" customFormat="1" ht="12.75">
      <c r="A34" s="33">
        <v>30</v>
      </c>
      <c r="B34" s="157" t="s">
        <v>53</v>
      </c>
      <c r="C34" s="66">
        <v>496</v>
      </c>
      <c r="D34" s="66">
        <v>1331</v>
      </c>
      <c r="E34" s="66">
        <v>1689</v>
      </c>
      <c r="F34" s="66">
        <v>1199</v>
      </c>
      <c r="G34" s="66">
        <v>1753</v>
      </c>
      <c r="H34" s="66">
        <v>6279</v>
      </c>
      <c r="I34" s="66">
        <v>1989</v>
      </c>
      <c r="J34" s="66">
        <v>1463</v>
      </c>
      <c r="K34" s="66">
        <v>4677</v>
      </c>
      <c r="L34" s="66">
        <v>2871</v>
      </c>
      <c r="M34" s="66">
        <v>2343</v>
      </c>
      <c r="N34" s="66">
        <v>2424</v>
      </c>
      <c r="O34" s="165">
        <f t="shared" si="0"/>
        <v>28514</v>
      </c>
    </row>
    <row r="35" spans="1:15" s="3" customFormat="1" ht="12.75">
      <c r="A35" s="33">
        <v>31</v>
      </c>
      <c r="B35" s="157" t="s">
        <v>6</v>
      </c>
      <c r="C35" s="66">
        <v>4768</v>
      </c>
      <c r="D35" s="66">
        <v>5179</v>
      </c>
      <c r="E35" s="66">
        <v>1179</v>
      </c>
      <c r="F35" s="66">
        <v>0</v>
      </c>
      <c r="G35" s="66">
        <v>263</v>
      </c>
      <c r="H35" s="66">
        <v>181</v>
      </c>
      <c r="I35" s="66">
        <v>6</v>
      </c>
      <c r="J35" s="66">
        <v>0</v>
      </c>
      <c r="K35" s="66">
        <v>175</v>
      </c>
      <c r="L35" s="66">
        <v>0</v>
      </c>
      <c r="M35" s="66">
        <v>1</v>
      </c>
      <c r="N35" s="66">
        <v>0</v>
      </c>
      <c r="O35" s="165">
        <f t="shared" si="0"/>
        <v>11752</v>
      </c>
    </row>
    <row r="36" spans="1:15" s="3" customFormat="1" ht="12.75">
      <c r="A36" s="33">
        <v>32</v>
      </c>
      <c r="B36" s="157" t="s">
        <v>2</v>
      </c>
      <c r="C36" s="66">
        <v>0</v>
      </c>
      <c r="D36" s="66">
        <v>0</v>
      </c>
      <c r="E36" s="66">
        <v>0</v>
      </c>
      <c r="F36" s="66">
        <v>0</v>
      </c>
      <c r="G36" s="66">
        <v>4191</v>
      </c>
      <c r="H36" s="66">
        <v>300</v>
      </c>
      <c r="I36" s="66">
        <v>1524</v>
      </c>
      <c r="J36" s="66">
        <v>849</v>
      </c>
      <c r="K36" s="66">
        <v>2704</v>
      </c>
      <c r="L36" s="66">
        <v>735</v>
      </c>
      <c r="M36" s="66">
        <v>0</v>
      </c>
      <c r="N36" s="66">
        <v>0</v>
      </c>
      <c r="O36" s="165">
        <f t="shared" si="0"/>
        <v>10303</v>
      </c>
    </row>
    <row r="37" spans="1:15" s="3" customFormat="1" ht="12.75">
      <c r="A37" s="33">
        <v>33</v>
      </c>
      <c r="B37" s="157" t="s">
        <v>61</v>
      </c>
      <c r="C37" s="66">
        <v>0</v>
      </c>
      <c r="D37" s="66">
        <v>0</v>
      </c>
      <c r="E37" s="66">
        <v>0</v>
      </c>
      <c r="F37" s="66">
        <v>602</v>
      </c>
      <c r="G37" s="66">
        <v>926</v>
      </c>
      <c r="H37" s="66">
        <v>3205</v>
      </c>
      <c r="I37" s="66">
        <v>2255</v>
      </c>
      <c r="J37" s="66">
        <v>699</v>
      </c>
      <c r="K37" s="66">
        <v>484</v>
      </c>
      <c r="L37" s="66">
        <v>0</v>
      </c>
      <c r="M37" s="66">
        <v>0</v>
      </c>
      <c r="N37" s="66">
        <v>0</v>
      </c>
      <c r="O37" s="165">
        <f t="shared" si="0"/>
        <v>8171</v>
      </c>
    </row>
    <row r="38" spans="1:15" s="3" customFormat="1" ht="12.75">
      <c r="A38" s="33">
        <v>34</v>
      </c>
      <c r="B38" s="157" t="s">
        <v>59</v>
      </c>
      <c r="C38" s="66">
        <v>267</v>
      </c>
      <c r="D38" s="66">
        <v>1195</v>
      </c>
      <c r="E38" s="66">
        <v>0</v>
      </c>
      <c r="F38" s="66">
        <v>0</v>
      </c>
      <c r="G38" s="66">
        <v>1567</v>
      </c>
      <c r="H38" s="66">
        <v>10</v>
      </c>
      <c r="I38" s="66">
        <v>580</v>
      </c>
      <c r="J38" s="66">
        <v>0</v>
      </c>
      <c r="K38" s="66">
        <v>714</v>
      </c>
      <c r="L38" s="66">
        <v>1504</v>
      </c>
      <c r="M38" s="66">
        <v>0</v>
      </c>
      <c r="N38" s="66">
        <v>0</v>
      </c>
      <c r="O38" s="165">
        <f t="shared" si="0"/>
        <v>5837</v>
      </c>
    </row>
    <row r="39" spans="1:15" s="3" customFormat="1" ht="12.75">
      <c r="A39" s="33">
        <v>35</v>
      </c>
      <c r="B39" s="157" t="s">
        <v>44</v>
      </c>
      <c r="C39" s="66">
        <v>0</v>
      </c>
      <c r="D39" s="66">
        <v>0</v>
      </c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2006</v>
      </c>
      <c r="M39" s="66">
        <v>0</v>
      </c>
      <c r="N39" s="66">
        <v>0</v>
      </c>
      <c r="O39" s="165">
        <f t="shared" si="0"/>
        <v>2006</v>
      </c>
    </row>
    <row r="40" spans="1:15" s="3" customFormat="1" ht="12.75">
      <c r="A40" s="33">
        <v>36</v>
      </c>
      <c r="B40" s="157" t="s">
        <v>64</v>
      </c>
      <c r="C40" s="66">
        <v>0</v>
      </c>
      <c r="D40" s="66">
        <v>0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66">
        <v>0</v>
      </c>
      <c r="K40" s="66">
        <v>999</v>
      </c>
      <c r="L40" s="66">
        <v>0</v>
      </c>
      <c r="M40" s="66">
        <v>0</v>
      </c>
      <c r="N40" s="66">
        <v>0</v>
      </c>
      <c r="O40" s="165">
        <f t="shared" si="0"/>
        <v>999</v>
      </c>
    </row>
    <row r="41" spans="1:15" s="3" customFormat="1" ht="12.75">
      <c r="A41" s="33">
        <v>37</v>
      </c>
      <c r="B41" s="157" t="s">
        <v>12</v>
      </c>
      <c r="C41" s="66">
        <v>0</v>
      </c>
      <c r="D41" s="66">
        <v>0</v>
      </c>
      <c r="E41" s="66">
        <v>0</v>
      </c>
      <c r="F41" s="66">
        <v>0</v>
      </c>
      <c r="G41" s="66">
        <v>0</v>
      </c>
      <c r="H41" s="66">
        <v>0</v>
      </c>
      <c r="I41" s="66">
        <v>0</v>
      </c>
      <c r="J41" s="66">
        <v>298</v>
      </c>
      <c r="K41" s="66">
        <v>0</v>
      </c>
      <c r="L41" s="66">
        <v>0</v>
      </c>
      <c r="M41" s="66">
        <v>0</v>
      </c>
      <c r="N41" s="66">
        <v>0</v>
      </c>
      <c r="O41" s="165">
        <f t="shared" si="0"/>
        <v>298</v>
      </c>
    </row>
    <row r="42" spans="1:15" s="3" customFormat="1" ht="12.75">
      <c r="A42" s="33">
        <v>38</v>
      </c>
      <c r="B42" s="157" t="s">
        <v>240</v>
      </c>
      <c r="C42" s="66">
        <v>130</v>
      </c>
      <c r="D42" s="66">
        <v>105</v>
      </c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  <c r="N42" s="66">
        <v>0</v>
      </c>
      <c r="O42" s="165">
        <f t="shared" si="0"/>
        <v>235</v>
      </c>
    </row>
    <row r="43" spans="1:15" s="3" customFormat="1" ht="12.75">
      <c r="A43" s="33">
        <v>39</v>
      </c>
      <c r="B43" s="157" t="s">
        <v>32</v>
      </c>
      <c r="C43" s="66">
        <v>0</v>
      </c>
      <c r="D43" s="66">
        <v>0</v>
      </c>
      <c r="E43" s="66">
        <v>0</v>
      </c>
      <c r="F43" s="66">
        <v>0</v>
      </c>
      <c r="G43" s="66">
        <v>0</v>
      </c>
      <c r="H43" s="66">
        <v>0</v>
      </c>
      <c r="I43" s="66">
        <v>0</v>
      </c>
      <c r="J43" s="66">
        <v>0</v>
      </c>
      <c r="K43" s="66">
        <v>161</v>
      </c>
      <c r="L43" s="66">
        <v>0</v>
      </c>
      <c r="M43" s="66">
        <v>0</v>
      </c>
      <c r="N43" s="66">
        <v>0</v>
      </c>
      <c r="O43" s="165">
        <f t="shared" si="0"/>
        <v>161</v>
      </c>
    </row>
    <row r="44" spans="1:15" s="3" customFormat="1" ht="12.75">
      <c r="A44" s="33">
        <v>40</v>
      </c>
      <c r="B44" s="157" t="s">
        <v>250</v>
      </c>
      <c r="C44" s="66">
        <v>0</v>
      </c>
      <c r="D44" s="66">
        <v>0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132</v>
      </c>
      <c r="N44" s="66">
        <v>0</v>
      </c>
      <c r="O44" s="165">
        <f t="shared" si="0"/>
        <v>132</v>
      </c>
    </row>
    <row r="45" spans="1:15" s="3" customFormat="1" ht="13.5" thickBot="1">
      <c r="A45" s="45">
        <v>41</v>
      </c>
      <c r="B45" s="158" t="s">
        <v>262</v>
      </c>
      <c r="C45" s="177">
        <v>142922</v>
      </c>
      <c r="D45" s="177">
        <v>555484</v>
      </c>
      <c r="E45" s="177">
        <v>158678</v>
      </c>
      <c r="F45" s="177">
        <v>62489</v>
      </c>
      <c r="G45" s="177">
        <v>143855</v>
      </c>
      <c r="H45" s="177">
        <v>69580</v>
      </c>
      <c r="I45" s="177">
        <v>128710</v>
      </c>
      <c r="J45" s="177">
        <v>183498</v>
      </c>
      <c r="K45" s="177">
        <v>272685</v>
      </c>
      <c r="L45" s="177">
        <v>291733</v>
      </c>
      <c r="M45" s="177">
        <v>289494</v>
      </c>
      <c r="N45" s="177">
        <v>406678</v>
      </c>
      <c r="O45" s="178">
        <v>2705796</v>
      </c>
    </row>
    <row r="46" spans="1:15" s="152" customFormat="1" ht="13.5" thickBot="1">
      <c r="A46" s="228" t="s">
        <v>69</v>
      </c>
      <c r="B46" s="228"/>
      <c r="C46" s="68">
        <f>SUM(C5:C45)</f>
        <v>2319653</v>
      </c>
      <c r="D46" s="68">
        <f>SUM(D5:D45)</f>
        <v>2653627</v>
      </c>
      <c r="E46" s="68">
        <f>SUM(E5:E45)</f>
        <v>2628225</v>
      </c>
      <c r="F46" s="68">
        <f>SUM(F5:F45)</f>
        <v>2391171</v>
      </c>
      <c r="G46" s="68">
        <f>SUM(G5:G45)</f>
        <v>2971188</v>
      </c>
      <c r="H46" s="68">
        <f>SUM(H5:H45)</f>
        <v>2960295</v>
      </c>
      <c r="I46" s="68">
        <f>SUM(I5:I45)</f>
        <v>2877724</v>
      </c>
      <c r="J46" s="68">
        <f>SUM(J5:J45)</f>
        <v>3164254</v>
      </c>
      <c r="K46" s="68">
        <f>SUM(K5:K45)</f>
        <v>3068324</v>
      </c>
      <c r="L46" s="68">
        <f>SUM(L5:L45)</f>
        <v>3193251</v>
      </c>
      <c r="M46" s="68">
        <f>SUM(M5:M45)</f>
        <v>2864867</v>
      </c>
      <c r="N46" s="68">
        <f>SUM(N5:N45)</f>
        <v>2940227</v>
      </c>
      <c r="O46" s="68">
        <f>SUM(O5:O45)</f>
        <v>34032796</v>
      </c>
    </row>
    <row r="47" spans="1:15" s="6" customFormat="1" ht="13.5" customHeight="1">
      <c r="A47" s="12" t="s">
        <v>119</v>
      </c>
      <c r="B47" s="7"/>
      <c r="C47" s="176"/>
      <c r="D47" s="160"/>
      <c r="E47" s="161"/>
      <c r="F47" s="162"/>
      <c r="G47" s="162"/>
      <c r="H47" s="161"/>
      <c r="I47" s="161"/>
      <c r="J47" s="161"/>
      <c r="K47" s="161"/>
      <c r="L47" s="161"/>
      <c r="M47" s="161"/>
      <c r="N47" s="161"/>
      <c r="O47" s="161"/>
    </row>
    <row r="48" spans="2:15" ht="15">
      <c r="B48" s="9"/>
      <c r="C48" s="181"/>
      <c r="D48" s="182"/>
      <c r="E48" s="183"/>
      <c r="F48" s="181"/>
      <c r="G48" s="181"/>
      <c r="H48" s="181"/>
      <c r="I48" s="181"/>
      <c r="J48" s="181"/>
      <c r="K48" s="181"/>
      <c r="L48" s="181"/>
      <c r="M48" s="181"/>
      <c r="N48" s="181"/>
      <c r="O48" s="181"/>
    </row>
  </sheetData>
  <sheetProtection/>
  <mergeCells count="2">
    <mergeCell ref="C3:O3"/>
    <mergeCell ref="A46:B46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P94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4.57421875" style="0" customWidth="1"/>
  </cols>
  <sheetData>
    <row r="1" spans="1:15" s="6" customFormat="1" ht="18.75">
      <c r="A1" s="19" t="s">
        <v>390</v>
      </c>
      <c r="B1" s="7"/>
      <c r="C1" s="176"/>
      <c r="D1" s="160"/>
      <c r="E1" s="161"/>
      <c r="F1" s="162"/>
      <c r="G1" s="162"/>
      <c r="H1" s="161"/>
      <c r="I1" s="161"/>
      <c r="J1" s="161"/>
      <c r="K1" s="161"/>
      <c r="L1" s="161"/>
      <c r="M1" s="161"/>
      <c r="N1" s="161"/>
      <c r="O1" s="161"/>
    </row>
    <row r="2" spans="2:15" s="72" customFormat="1" ht="6.75" customHeight="1" thickBot="1">
      <c r="B2" s="76"/>
      <c r="C2" s="174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2:15" s="8" customFormat="1" ht="13.5" customHeight="1" thickBot="1">
      <c r="B3" s="126"/>
      <c r="C3" s="220">
        <v>2010</v>
      </c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</row>
    <row r="4" spans="1:15" s="8" customFormat="1" ht="13.5" thickBot="1">
      <c r="A4" s="65" t="s">
        <v>0</v>
      </c>
      <c r="B4" s="119" t="s">
        <v>111</v>
      </c>
      <c r="C4" s="130" t="s">
        <v>213</v>
      </c>
      <c r="D4" s="130" t="s">
        <v>214</v>
      </c>
      <c r="E4" s="130" t="s">
        <v>113</v>
      </c>
      <c r="F4" s="130" t="s">
        <v>114</v>
      </c>
      <c r="G4" s="130" t="s">
        <v>115</v>
      </c>
      <c r="H4" s="130" t="s">
        <v>116</v>
      </c>
      <c r="I4" s="130" t="s">
        <v>117</v>
      </c>
      <c r="J4" s="130" t="s">
        <v>215</v>
      </c>
      <c r="K4" s="130" t="s">
        <v>216</v>
      </c>
      <c r="L4" s="130" t="s">
        <v>217</v>
      </c>
      <c r="M4" s="130" t="s">
        <v>218</v>
      </c>
      <c r="N4" s="130" t="s">
        <v>219</v>
      </c>
      <c r="O4" s="130" t="s">
        <v>247</v>
      </c>
    </row>
    <row r="5" spans="1:15" s="18" customFormat="1" ht="22.5">
      <c r="A5" s="104" t="s">
        <v>24</v>
      </c>
      <c r="B5" s="104" t="s">
        <v>71</v>
      </c>
      <c r="C5" s="66">
        <v>325258</v>
      </c>
      <c r="D5" s="66">
        <v>334443</v>
      </c>
      <c r="E5" s="66">
        <v>388921</v>
      </c>
      <c r="F5" s="66">
        <v>233638</v>
      </c>
      <c r="G5" s="66">
        <v>373447</v>
      </c>
      <c r="H5" s="66">
        <v>336766</v>
      </c>
      <c r="I5" s="66">
        <v>447006</v>
      </c>
      <c r="J5" s="66">
        <v>543861</v>
      </c>
      <c r="K5" s="66">
        <v>525278</v>
      </c>
      <c r="L5" s="66">
        <v>505329</v>
      </c>
      <c r="M5" s="66">
        <v>413985</v>
      </c>
      <c r="N5" s="66">
        <v>300953</v>
      </c>
      <c r="O5" s="165">
        <f aca="true" t="shared" si="0" ref="O5:O36">SUM(C5:N5)</f>
        <v>4728885</v>
      </c>
    </row>
    <row r="6" spans="1:15" s="18" customFormat="1" ht="22.5">
      <c r="A6" s="104" t="s">
        <v>5</v>
      </c>
      <c r="B6" s="104" t="s">
        <v>84</v>
      </c>
      <c r="C6" s="66">
        <v>148410</v>
      </c>
      <c r="D6" s="66">
        <v>137919</v>
      </c>
      <c r="E6" s="66">
        <v>227456</v>
      </c>
      <c r="F6" s="66">
        <v>222899</v>
      </c>
      <c r="G6" s="66">
        <v>165711</v>
      </c>
      <c r="H6" s="66">
        <v>192645</v>
      </c>
      <c r="I6" s="66">
        <v>225690</v>
      </c>
      <c r="J6" s="66">
        <v>184130</v>
      </c>
      <c r="K6" s="66">
        <v>163652</v>
      </c>
      <c r="L6" s="66">
        <v>220096</v>
      </c>
      <c r="M6" s="66">
        <v>194557</v>
      </c>
      <c r="N6" s="66">
        <v>175974</v>
      </c>
      <c r="O6" s="165">
        <f t="shared" si="0"/>
        <v>2259139</v>
      </c>
    </row>
    <row r="7" spans="1:15" s="18" customFormat="1" ht="22.5">
      <c r="A7" s="104" t="s">
        <v>51</v>
      </c>
      <c r="B7" s="104" t="s">
        <v>76</v>
      </c>
      <c r="C7" s="66">
        <v>139157</v>
      </c>
      <c r="D7" s="66">
        <v>105838</v>
      </c>
      <c r="E7" s="66">
        <v>118067</v>
      </c>
      <c r="F7" s="66">
        <v>188059</v>
      </c>
      <c r="G7" s="66">
        <v>207156</v>
      </c>
      <c r="H7" s="66">
        <v>330451</v>
      </c>
      <c r="I7" s="66">
        <v>212168</v>
      </c>
      <c r="J7" s="66">
        <v>205185</v>
      </c>
      <c r="K7" s="66">
        <v>177122</v>
      </c>
      <c r="L7" s="66">
        <v>188148</v>
      </c>
      <c r="M7" s="66">
        <v>147825</v>
      </c>
      <c r="N7" s="66">
        <v>128324</v>
      </c>
      <c r="O7" s="165">
        <f t="shared" si="0"/>
        <v>2147500</v>
      </c>
    </row>
    <row r="8" spans="1:15" s="18" customFormat="1" ht="33.75">
      <c r="A8" s="104" t="s">
        <v>38</v>
      </c>
      <c r="B8" s="104" t="s">
        <v>92</v>
      </c>
      <c r="C8" s="66">
        <v>130959</v>
      </c>
      <c r="D8" s="66">
        <v>117803</v>
      </c>
      <c r="E8" s="66">
        <v>133038</v>
      </c>
      <c r="F8" s="66">
        <v>151262</v>
      </c>
      <c r="G8" s="66">
        <v>206844</v>
      </c>
      <c r="H8" s="66">
        <v>224266</v>
      </c>
      <c r="I8" s="66">
        <v>153123</v>
      </c>
      <c r="J8" s="66">
        <v>228293</v>
      </c>
      <c r="K8" s="66">
        <v>223722</v>
      </c>
      <c r="L8" s="66">
        <v>142388</v>
      </c>
      <c r="M8" s="66">
        <v>91560</v>
      </c>
      <c r="N8" s="66">
        <v>102809</v>
      </c>
      <c r="O8" s="165">
        <f t="shared" si="0"/>
        <v>1906067</v>
      </c>
    </row>
    <row r="9" spans="1:15" s="18" customFormat="1" ht="33.75">
      <c r="A9" s="104" t="s">
        <v>40</v>
      </c>
      <c r="B9" s="104" t="s">
        <v>71</v>
      </c>
      <c r="C9" s="66">
        <v>33324</v>
      </c>
      <c r="D9" s="66">
        <v>26278</v>
      </c>
      <c r="E9" s="66">
        <v>43180</v>
      </c>
      <c r="F9" s="66">
        <v>70071</v>
      </c>
      <c r="G9" s="66">
        <v>171609</v>
      </c>
      <c r="H9" s="66">
        <v>145861</v>
      </c>
      <c r="I9" s="66">
        <v>155986</v>
      </c>
      <c r="J9" s="66">
        <v>139520</v>
      </c>
      <c r="K9" s="66">
        <v>138557</v>
      </c>
      <c r="L9" s="66">
        <v>200358</v>
      </c>
      <c r="M9" s="66">
        <v>171937</v>
      </c>
      <c r="N9" s="66">
        <v>106616</v>
      </c>
      <c r="O9" s="165">
        <f t="shared" si="0"/>
        <v>1403297</v>
      </c>
    </row>
    <row r="10" spans="1:15" s="18" customFormat="1" ht="33.75">
      <c r="A10" s="104" t="s">
        <v>42</v>
      </c>
      <c r="B10" s="104" t="s">
        <v>84</v>
      </c>
      <c r="C10" s="66">
        <v>95826</v>
      </c>
      <c r="D10" s="66">
        <v>80551</v>
      </c>
      <c r="E10" s="66">
        <v>97832</v>
      </c>
      <c r="F10" s="66">
        <v>84462</v>
      </c>
      <c r="G10" s="66">
        <v>134077</v>
      </c>
      <c r="H10" s="66">
        <v>145262</v>
      </c>
      <c r="I10" s="66">
        <v>77783</v>
      </c>
      <c r="J10" s="66">
        <v>99087</v>
      </c>
      <c r="K10" s="66">
        <v>139966</v>
      </c>
      <c r="L10" s="66">
        <v>120276</v>
      </c>
      <c r="M10" s="66">
        <v>138664</v>
      </c>
      <c r="N10" s="66">
        <v>134216</v>
      </c>
      <c r="O10" s="165">
        <f t="shared" si="0"/>
        <v>1348002</v>
      </c>
    </row>
    <row r="11" spans="1:15" s="18" customFormat="1" ht="33.75">
      <c r="A11" s="104" t="s">
        <v>42</v>
      </c>
      <c r="B11" s="104" t="s">
        <v>71</v>
      </c>
      <c r="C11" s="66">
        <v>73675</v>
      </c>
      <c r="D11" s="66">
        <v>58571</v>
      </c>
      <c r="E11" s="66">
        <v>97485</v>
      </c>
      <c r="F11" s="66">
        <v>97447</v>
      </c>
      <c r="G11" s="66">
        <v>120960</v>
      </c>
      <c r="H11" s="66">
        <v>120937</v>
      </c>
      <c r="I11" s="66">
        <v>145767</v>
      </c>
      <c r="J11" s="66">
        <v>135174</v>
      </c>
      <c r="K11" s="66">
        <v>118934</v>
      </c>
      <c r="L11" s="66">
        <v>133046</v>
      </c>
      <c r="M11" s="66">
        <v>112924</v>
      </c>
      <c r="N11" s="66">
        <v>117039</v>
      </c>
      <c r="O11" s="165">
        <f t="shared" si="0"/>
        <v>1331959</v>
      </c>
    </row>
    <row r="12" spans="1:15" s="18" customFormat="1" ht="45">
      <c r="A12" s="104" t="s">
        <v>26</v>
      </c>
      <c r="B12" s="104" t="s">
        <v>87</v>
      </c>
      <c r="C12" s="66">
        <v>67072</v>
      </c>
      <c r="D12" s="66">
        <v>80307</v>
      </c>
      <c r="E12" s="66">
        <v>68977</v>
      </c>
      <c r="F12" s="66">
        <v>44944</v>
      </c>
      <c r="G12" s="66">
        <v>116947</v>
      </c>
      <c r="H12" s="66">
        <v>112936</v>
      </c>
      <c r="I12" s="66">
        <v>110907</v>
      </c>
      <c r="J12" s="66">
        <v>207437</v>
      </c>
      <c r="K12" s="66">
        <v>119620</v>
      </c>
      <c r="L12" s="66">
        <v>78598</v>
      </c>
      <c r="M12" s="66">
        <v>118669</v>
      </c>
      <c r="N12" s="66">
        <v>138329</v>
      </c>
      <c r="O12" s="165">
        <f t="shared" si="0"/>
        <v>1264743</v>
      </c>
    </row>
    <row r="13" spans="1:15" s="18" customFormat="1" ht="33.75">
      <c r="A13" s="104" t="s">
        <v>42</v>
      </c>
      <c r="B13" s="104" t="s">
        <v>78</v>
      </c>
      <c r="C13" s="66">
        <v>91405</v>
      </c>
      <c r="D13" s="66">
        <v>96355</v>
      </c>
      <c r="E13" s="66">
        <v>92667</v>
      </c>
      <c r="F13" s="66">
        <v>93008</v>
      </c>
      <c r="G13" s="66">
        <v>84835</v>
      </c>
      <c r="H13" s="66">
        <v>79721</v>
      </c>
      <c r="I13" s="66">
        <v>79152</v>
      </c>
      <c r="J13" s="66">
        <v>63392</v>
      </c>
      <c r="K13" s="66">
        <v>72396</v>
      </c>
      <c r="L13" s="66">
        <v>72279</v>
      </c>
      <c r="M13" s="66">
        <v>98092</v>
      </c>
      <c r="N13" s="66">
        <v>87964</v>
      </c>
      <c r="O13" s="165">
        <f t="shared" si="0"/>
        <v>1011266</v>
      </c>
    </row>
    <row r="14" spans="1:15" s="18" customFormat="1" ht="33.75">
      <c r="A14" s="104" t="s">
        <v>42</v>
      </c>
      <c r="B14" s="104" t="s">
        <v>80</v>
      </c>
      <c r="C14" s="66">
        <v>73590</v>
      </c>
      <c r="D14" s="66">
        <v>92336</v>
      </c>
      <c r="E14" s="66">
        <v>129270</v>
      </c>
      <c r="F14" s="66">
        <v>61034</v>
      </c>
      <c r="G14" s="66">
        <v>57600</v>
      </c>
      <c r="H14" s="66">
        <v>56848</v>
      </c>
      <c r="I14" s="66">
        <v>68399</v>
      </c>
      <c r="J14" s="66">
        <v>111212</v>
      </c>
      <c r="K14" s="66">
        <v>88139</v>
      </c>
      <c r="L14" s="66">
        <v>57047</v>
      </c>
      <c r="M14" s="66">
        <v>47613</v>
      </c>
      <c r="N14" s="66">
        <v>124424</v>
      </c>
      <c r="O14" s="165">
        <f t="shared" si="0"/>
        <v>967512</v>
      </c>
    </row>
    <row r="15" spans="1:15" s="18" customFormat="1" ht="33.75">
      <c r="A15" s="104" t="s">
        <v>42</v>
      </c>
      <c r="B15" s="104" t="s">
        <v>79</v>
      </c>
      <c r="C15" s="66">
        <v>66618</v>
      </c>
      <c r="D15" s="66">
        <v>83881</v>
      </c>
      <c r="E15" s="66">
        <v>88822</v>
      </c>
      <c r="F15" s="66">
        <v>90717</v>
      </c>
      <c r="G15" s="66">
        <v>69411</v>
      </c>
      <c r="H15" s="66">
        <v>59872</v>
      </c>
      <c r="I15" s="66">
        <v>74955</v>
      </c>
      <c r="J15" s="66">
        <v>66233</v>
      </c>
      <c r="K15" s="66">
        <v>84743</v>
      </c>
      <c r="L15" s="66">
        <v>74364</v>
      </c>
      <c r="M15" s="66">
        <v>82258</v>
      </c>
      <c r="N15" s="66">
        <v>94706</v>
      </c>
      <c r="O15" s="165">
        <f t="shared" si="0"/>
        <v>936580</v>
      </c>
    </row>
    <row r="16" spans="1:15" s="18" customFormat="1" ht="33.75">
      <c r="A16" s="104" t="s">
        <v>31</v>
      </c>
      <c r="B16" s="104" t="s">
        <v>93</v>
      </c>
      <c r="C16" s="66">
        <v>39591</v>
      </c>
      <c r="D16" s="66">
        <v>28855</v>
      </c>
      <c r="E16" s="66">
        <v>55726</v>
      </c>
      <c r="F16" s="66">
        <v>50638</v>
      </c>
      <c r="G16" s="66">
        <v>55758</v>
      </c>
      <c r="H16" s="66">
        <v>61881</v>
      </c>
      <c r="I16" s="66">
        <v>53842</v>
      </c>
      <c r="J16" s="66">
        <v>72169</v>
      </c>
      <c r="K16" s="66">
        <v>82598</v>
      </c>
      <c r="L16" s="66">
        <v>82713</v>
      </c>
      <c r="M16" s="66">
        <v>84008</v>
      </c>
      <c r="N16" s="66">
        <v>88496</v>
      </c>
      <c r="O16" s="165">
        <f t="shared" si="0"/>
        <v>756275</v>
      </c>
    </row>
    <row r="17" spans="1:15" s="18" customFormat="1" ht="33.75">
      <c r="A17" s="104" t="s">
        <v>57</v>
      </c>
      <c r="B17" s="104" t="s">
        <v>79</v>
      </c>
      <c r="C17" s="66">
        <v>97570</v>
      </c>
      <c r="D17" s="66">
        <v>53623</v>
      </c>
      <c r="E17" s="66">
        <v>86643</v>
      </c>
      <c r="F17" s="66">
        <v>89476</v>
      </c>
      <c r="G17" s="66">
        <v>70980</v>
      </c>
      <c r="H17" s="66">
        <v>52124</v>
      </c>
      <c r="I17" s="66">
        <v>58334</v>
      </c>
      <c r="J17" s="66">
        <v>62626</v>
      </c>
      <c r="K17" s="66">
        <v>35524</v>
      </c>
      <c r="L17" s="66">
        <v>46990</v>
      </c>
      <c r="M17" s="66">
        <v>42858</v>
      </c>
      <c r="N17" s="66">
        <v>50707</v>
      </c>
      <c r="O17" s="165">
        <f t="shared" si="0"/>
        <v>747455</v>
      </c>
    </row>
    <row r="18" spans="1:15" s="18" customFormat="1" ht="33.75">
      <c r="A18" s="104" t="s">
        <v>42</v>
      </c>
      <c r="B18" s="104" t="s">
        <v>73</v>
      </c>
      <c r="C18" s="66">
        <v>43843</v>
      </c>
      <c r="D18" s="66">
        <v>41294</v>
      </c>
      <c r="E18" s="66">
        <v>60862</v>
      </c>
      <c r="F18" s="66">
        <v>58388</v>
      </c>
      <c r="G18" s="66">
        <v>69077</v>
      </c>
      <c r="H18" s="66">
        <v>62340</v>
      </c>
      <c r="I18" s="66">
        <v>54650</v>
      </c>
      <c r="J18" s="66">
        <v>63777</v>
      </c>
      <c r="K18" s="66">
        <v>54028</v>
      </c>
      <c r="L18" s="66">
        <v>123860</v>
      </c>
      <c r="M18" s="66">
        <v>53242</v>
      </c>
      <c r="N18" s="66">
        <v>57503</v>
      </c>
      <c r="O18" s="165">
        <f t="shared" si="0"/>
        <v>742864</v>
      </c>
    </row>
    <row r="19" spans="1:15" s="18" customFormat="1" ht="45">
      <c r="A19" s="104" t="s">
        <v>42</v>
      </c>
      <c r="B19" s="104" t="s">
        <v>75</v>
      </c>
      <c r="C19" s="66">
        <v>32446</v>
      </c>
      <c r="D19" s="66">
        <v>38128</v>
      </c>
      <c r="E19" s="66">
        <v>55640</v>
      </c>
      <c r="F19" s="66">
        <v>70068</v>
      </c>
      <c r="G19" s="66">
        <v>76482</v>
      </c>
      <c r="H19" s="66">
        <v>80705</v>
      </c>
      <c r="I19" s="66">
        <v>41720</v>
      </c>
      <c r="J19" s="66">
        <v>60439</v>
      </c>
      <c r="K19" s="66">
        <v>44209</v>
      </c>
      <c r="L19" s="66">
        <v>68277</v>
      </c>
      <c r="M19" s="66">
        <v>61769</v>
      </c>
      <c r="N19" s="66">
        <v>41926</v>
      </c>
      <c r="O19" s="165">
        <f t="shared" si="0"/>
        <v>671809</v>
      </c>
    </row>
    <row r="20" spans="1:15" s="18" customFormat="1" ht="33.75">
      <c r="A20" s="104" t="s">
        <v>57</v>
      </c>
      <c r="B20" s="104" t="s">
        <v>78</v>
      </c>
      <c r="C20" s="66">
        <v>15896</v>
      </c>
      <c r="D20" s="66">
        <v>26746</v>
      </c>
      <c r="E20" s="66">
        <v>38628</v>
      </c>
      <c r="F20" s="66">
        <v>41003</v>
      </c>
      <c r="G20" s="66">
        <v>51856</v>
      </c>
      <c r="H20" s="66">
        <v>62193</v>
      </c>
      <c r="I20" s="66">
        <v>65683</v>
      </c>
      <c r="J20" s="66">
        <v>95227</v>
      </c>
      <c r="K20" s="66">
        <v>67000</v>
      </c>
      <c r="L20" s="66">
        <v>90412</v>
      </c>
      <c r="M20" s="66">
        <v>55548</v>
      </c>
      <c r="N20" s="66">
        <v>61390</v>
      </c>
      <c r="O20" s="165">
        <f t="shared" si="0"/>
        <v>671582</v>
      </c>
    </row>
    <row r="21" spans="1:15" s="18" customFormat="1" ht="45">
      <c r="A21" s="104" t="s">
        <v>42</v>
      </c>
      <c r="B21" s="104" t="s">
        <v>87</v>
      </c>
      <c r="C21" s="66">
        <v>50819</v>
      </c>
      <c r="D21" s="66">
        <v>41671</v>
      </c>
      <c r="E21" s="66">
        <v>66971</v>
      </c>
      <c r="F21" s="66">
        <v>36238</v>
      </c>
      <c r="G21" s="66">
        <v>44010</v>
      </c>
      <c r="H21" s="66">
        <v>66595</v>
      </c>
      <c r="I21" s="66">
        <v>64570</v>
      </c>
      <c r="J21" s="66">
        <v>27212</v>
      </c>
      <c r="K21" s="66">
        <v>35891</v>
      </c>
      <c r="L21" s="66">
        <v>17880</v>
      </c>
      <c r="M21" s="66">
        <v>25402</v>
      </c>
      <c r="N21" s="66">
        <v>38557</v>
      </c>
      <c r="O21" s="165">
        <f t="shared" si="0"/>
        <v>515816</v>
      </c>
    </row>
    <row r="22" spans="1:15" s="18" customFormat="1" ht="33.75">
      <c r="A22" s="104" t="s">
        <v>54</v>
      </c>
      <c r="B22" s="104" t="s">
        <v>86</v>
      </c>
      <c r="C22" s="66">
        <v>27347</v>
      </c>
      <c r="D22" s="66">
        <v>44887</v>
      </c>
      <c r="E22" s="66">
        <v>35839</v>
      </c>
      <c r="F22" s="66">
        <v>29579</v>
      </c>
      <c r="G22" s="66">
        <v>36620</v>
      </c>
      <c r="H22" s="66">
        <v>36026</v>
      </c>
      <c r="I22" s="66">
        <v>33719</v>
      </c>
      <c r="J22" s="66">
        <v>40940</v>
      </c>
      <c r="K22" s="66">
        <v>41267</v>
      </c>
      <c r="L22" s="66">
        <v>39577</v>
      </c>
      <c r="M22" s="66">
        <v>35309</v>
      </c>
      <c r="N22" s="66">
        <v>51747</v>
      </c>
      <c r="O22" s="165">
        <f t="shared" si="0"/>
        <v>452857</v>
      </c>
    </row>
    <row r="23" spans="1:15" s="18" customFormat="1" ht="33.75">
      <c r="A23" s="104" t="s">
        <v>42</v>
      </c>
      <c r="B23" s="104" t="s">
        <v>76</v>
      </c>
      <c r="C23" s="66">
        <v>26826</v>
      </c>
      <c r="D23" s="66">
        <v>18885</v>
      </c>
      <c r="E23" s="66">
        <v>47049</v>
      </c>
      <c r="F23" s="66">
        <v>40524</v>
      </c>
      <c r="G23" s="66">
        <v>59274</v>
      </c>
      <c r="H23" s="66">
        <v>36856</v>
      </c>
      <c r="I23" s="66">
        <v>34428</v>
      </c>
      <c r="J23" s="66">
        <v>26463</v>
      </c>
      <c r="K23" s="66">
        <v>37115</v>
      </c>
      <c r="L23" s="66">
        <v>33183</v>
      </c>
      <c r="M23" s="66">
        <v>34546</v>
      </c>
      <c r="N23" s="66">
        <v>50262</v>
      </c>
      <c r="O23" s="165">
        <f t="shared" si="0"/>
        <v>445411</v>
      </c>
    </row>
    <row r="24" spans="1:15" s="18" customFormat="1" ht="33.75">
      <c r="A24" s="104" t="s">
        <v>42</v>
      </c>
      <c r="B24" s="104" t="s">
        <v>92</v>
      </c>
      <c r="C24" s="66">
        <v>28678</v>
      </c>
      <c r="D24" s="66">
        <v>29643</v>
      </c>
      <c r="E24" s="66">
        <v>47716</v>
      </c>
      <c r="F24" s="66">
        <v>43956</v>
      </c>
      <c r="G24" s="66">
        <v>60239</v>
      </c>
      <c r="H24" s="66">
        <v>40499</v>
      </c>
      <c r="I24" s="66">
        <v>25391</v>
      </c>
      <c r="J24" s="66">
        <v>32351</v>
      </c>
      <c r="K24" s="66">
        <v>33316</v>
      </c>
      <c r="L24" s="66">
        <v>29279</v>
      </c>
      <c r="M24" s="66">
        <v>28535</v>
      </c>
      <c r="N24" s="66">
        <v>30282</v>
      </c>
      <c r="O24" s="165">
        <f t="shared" si="0"/>
        <v>429885</v>
      </c>
    </row>
    <row r="25" spans="1:15" s="18" customFormat="1" ht="22.5">
      <c r="A25" s="104" t="s">
        <v>63</v>
      </c>
      <c r="B25" s="104" t="s">
        <v>88</v>
      </c>
      <c r="C25" s="66">
        <v>28111</v>
      </c>
      <c r="D25" s="66">
        <v>40279</v>
      </c>
      <c r="E25" s="66">
        <v>25824</v>
      </c>
      <c r="F25" s="66">
        <v>34177</v>
      </c>
      <c r="G25" s="66">
        <v>60316</v>
      </c>
      <c r="H25" s="66">
        <v>31222</v>
      </c>
      <c r="I25" s="66">
        <v>34172</v>
      </c>
      <c r="J25" s="66">
        <v>32268</v>
      </c>
      <c r="K25" s="66">
        <v>22947</v>
      </c>
      <c r="L25" s="66">
        <v>41915</v>
      </c>
      <c r="M25" s="66">
        <v>21678</v>
      </c>
      <c r="N25" s="66">
        <v>29828</v>
      </c>
      <c r="O25" s="165">
        <f t="shared" si="0"/>
        <v>402737</v>
      </c>
    </row>
    <row r="26" spans="1:15" s="18" customFormat="1" ht="33.75">
      <c r="A26" s="104" t="s">
        <v>42</v>
      </c>
      <c r="B26" s="104" t="s">
        <v>86</v>
      </c>
      <c r="C26" s="66">
        <v>26446</v>
      </c>
      <c r="D26" s="66">
        <v>25381</v>
      </c>
      <c r="E26" s="66">
        <v>35755</v>
      </c>
      <c r="F26" s="66">
        <v>23136</v>
      </c>
      <c r="G26" s="66">
        <v>24547</v>
      </c>
      <c r="H26" s="66">
        <v>28916</v>
      </c>
      <c r="I26" s="66">
        <v>25466</v>
      </c>
      <c r="J26" s="66">
        <v>24904</v>
      </c>
      <c r="K26" s="66">
        <v>18525</v>
      </c>
      <c r="L26" s="66">
        <v>29152</v>
      </c>
      <c r="M26" s="66">
        <v>49394</v>
      </c>
      <c r="N26" s="66">
        <v>37844</v>
      </c>
      <c r="O26" s="165">
        <f t="shared" si="0"/>
        <v>349466</v>
      </c>
    </row>
    <row r="27" spans="1:15" s="18" customFormat="1" ht="45">
      <c r="A27" s="104" t="s">
        <v>11</v>
      </c>
      <c r="B27" s="104" t="s">
        <v>97</v>
      </c>
      <c r="C27" s="66">
        <v>26312</v>
      </c>
      <c r="D27" s="66">
        <v>15467</v>
      </c>
      <c r="E27" s="66">
        <v>3838</v>
      </c>
      <c r="F27" s="66">
        <v>29399</v>
      </c>
      <c r="G27" s="66">
        <v>22978</v>
      </c>
      <c r="H27" s="66">
        <v>37159</v>
      </c>
      <c r="I27" s="66">
        <v>27965</v>
      </c>
      <c r="J27" s="66">
        <v>38870</v>
      </c>
      <c r="K27" s="66">
        <v>34740</v>
      </c>
      <c r="L27" s="66">
        <v>30766</v>
      </c>
      <c r="M27" s="66">
        <v>27936</v>
      </c>
      <c r="N27" s="66">
        <v>29165</v>
      </c>
      <c r="O27" s="165">
        <f t="shared" si="0"/>
        <v>324595</v>
      </c>
    </row>
    <row r="28" spans="1:15" s="18" customFormat="1" ht="25.5" customHeight="1">
      <c r="A28" s="104" t="s">
        <v>263</v>
      </c>
      <c r="B28" s="104" t="s">
        <v>350</v>
      </c>
      <c r="C28" s="216">
        <v>0</v>
      </c>
      <c r="D28" s="66">
        <v>5532</v>
      </c>
      <c r="E28" s="66">
        <v>12950</v>
      </c>
      <c r="F28" s="107">
        <v>27174</v>
      </c>
      <c r="G28" s="66">
        <v>12708</v>
      </c>
      <c r="H28" s="66">
        <v>24062</v>
      </c>
      <c r="I28" s="66">
        <v>16011</v>
      </c>
      <c r="J28" s="66">
        <v>34297</v>
      </c>
      <c r="K28" s="66">
        <v>41315</v>
      </c>
      <c r="L28" s="66">
        <v>28885</v>
      </c>
      <c r="M28" s="66">
        <v>43795</v>
      </c>
      <c r="N28" s="66">
        <v>44689</v>
      </c>
      <c r="O28" s="165">
        <f t="shared" si="0"/>
        <v>291418</v>
      </c>
    </row>
    <row r="29" spans="1:15" s="18" customFormat="1" ht="33.75">
      <c r="A29" s="104" t="s">
        <v>35</v>
      </c>
      <c r="B29" s="104" t="s">
        <v>92</v>
      </c>
      <c r="C29" s="66">
        <v>25808</v>
      </c>
      <c r="D29" s="66">
        <v>23186</v>
      </c>
      <c r="E29" s="66">
        <v>31212</v>
      </c>
      <c r="F29" s="66">
        <v>28570</v>
      </c>
      <c r="G29" s="66">
        <v>30980</v>
      </c>
      <c r="H29" s="66">
        <v>26713</v>
      </c>
      <c r="I29" s="66">
        <v>24406</v>
      </c>
      <c r="J29" s="66">
        <v>35097</v>
      </c>
      <c r="K29" s="66">
        <v>15498</v>
      </c>
      <c r="L29" s="154">
        <v>13131</v>
      </c>
      <c r="M29" s="66">
        <v>20088</v>
      </c>
      <c r="N29" s="66">
        <v>14962</v>
      </c>
      <c r="O29" s="165">
        <f t="shared" si="0"/>
        <v>289651</v>
      </c>
    </row>
    <row r="30" spans="1:15" s="18" customFormat="1" ht="22.5">
      <c r="A30" s="104" t="s">
        <v>4</v>
      </c>
      <c r="B30" s="104" t="s">
        <v>72</v>
      </c>
      <c r="C30" s="66">
        <v>16771</v>
      </c>
      <c r="D30" s="66">
        <v>15738</v>
      </c>
      <c r="E30" s="66">
        <v>28683</v>
      </c>
      <c r="F30" s="66">
        <v>27250</v>
      </c>
      <c r="G30" s="66">
        <v>19898</v>
      </c>
      <c r="H30" s="66">
        <v>27006</v>
      </c>
      <c r="I30" s="66">
        <v>21028</v>
      </c>
      <c r="J30" s="66">
        <v>26516</v>
      </c>
      <c r="K30" s="66">
        <v>12828</v>
      </c>
      <c r="L30" s="66">
        <v>30560</v>
      </c>
      <c r="M30" s="66">
        <v>33015</v>
      </c>
      <c r="N30" s="66">
        <v>28457</v>
      </c>
      <c r="O30" s="165">
        <f t="shared" si="0"/>
        <v>287750</v>
      </c>
    </row>
    <row r="31" spans="1:15" s="18" customFormat="1" ht="33.75">
      <c r="A31" s="104" t="s">
        <v>68</v>
      </c>
      <c r="B31" s="104" t="s">
        <v>86</v>
      </c>
      <c r="C31" s="66">
        <v>7973</v>
      </c>
      <c r="D31" s="66">
        <v>6210</v>
      </c>
      <c r="E31" s="66">
        <v>11283</v>
      </c>
      <c r="F31" s="66">
        <v>32697</v>
      </c>
      <c r="G31" s="66">
        <v>33621</v>
      </c>
      <c r="H31" s="66">
        <v>31658</v>
      </c>
      <c r="I31" s="66">
        <v>34144</v>
      </c>
      <c r="J31" s="66">
        <v>26252</v>
      </c>
      <c r="K31" s="66">
        <v>5226</v>
      </c>
      <c r="L31" s="66">
        <v>35562</v>
      </c>
      <c r="M31" s="66">
        <v>23869</v>
      </c>
      <c r="N31" s="66">
        <v>33397</v>
      </c>
      <c r="O31" s="165">
        <f t="shared" si="0"/>
        <v>281892</v>
      </c>
    </row>
    <row r="32" spans="1:15" s="18" customFormat="1" ht="33.75">
      <c r="A32" s="104" t="s">
        <v>25</v>
      </c>
      <c r="B32" s="104" t="s">
        <v>102</v>
      </c>
      <c r="C32" s="66">
        <v>17313</v>
      </c>
      <c r="D32" s="66">
        <v>17738</v>
      </c>
      <c r="E32" s="66">
        <v>14109</v>
      </c>
      <c r="F32" s="66">
        <v>8271</v>
      </c>
      <c r="G32" s="66">
        <v>11906</v>
      </c>
      <c r="H32" s="66">
        <v>26488</v>
      </c>
      <c r="I32" s="66">
        <v>16549</v>
      </c>
      <c r="J32" s="66">
        <v>6687</v>
      </c>
      <c r="K32" s="66">
        <v>11655</v>
      </c>
      <c r="L32" s="66">
        <v>74432</v>
      </c>
      <c r="M32" s="66">
        <v>56041</v>
      </c>
      <c r="N32" s="66">
        <v>17030</v>
      </c>
      <c r="O32" s="165">
        <f t="shared" si="0"/>
        <v>278219</v>
      </c>
    </row>
    <row r="33" spans="1:15" s="18" customFormat="1" ht="33.75">
      <c r="A33" s="104" t="s">
        <v>42</v>
      </c>
      <c r="B33" s="104" t="s">
        <v>81</v>
      </c>
      <c r="C33" s="66">
        <v>17726</v>
      </c>
      <c r="D33" s="66">
        <v>13066</v>
      </c>
      <c r="E33" s="66">
        <v>109347</v>
      </c>
      <c r="F33" s="66">
        <v>12117</v>
      </c>
      <c r="G33" s="66">
        <v>19427</v>
      </c>
      <c r="H33" s="66">
        <v>16044</v>
      </c>
      <c r="I33" s="66">
        <v>12189</v>
      </c>
      <c r="J33" s="66">
        <v>13843</v>
      </c>
      <c r="K33" s="66">
        <v>15418</v>
      </c>
      <c r="L33" s="66">
        <v>16254</v>
      </c>
      <c r="M33" s="66">
        <v>16171</v>
      </c>
      <c r="N33" s="66">
        <v>7476</v>
      </c>
      <c r="O33" s="165">
        <f t="shared" si="0"/>
        <v>269078</v>
      </c>
    </row>
    <row r="34" spans="1:15" s="18" customFormat="1" ht="33.75">
      <c r="A34" s="104" t="s">
        <v>19</v>
      </c>
      <c r="B34" s="104" t="s">
        <v>101</v>
      </c>
      <c r="C34" s="66">
        <v>14509</v>
      </c>
      <c r="D34" s="66">
        <v>15136</v>
      </c>
      <c r="E34" s="66">
        <v>21297</v>
      </c>
      <c r="F34" s="66">
        <v>23982</v>
      </c>
      <c r="G34" s="66">
        <v>22684</v>
      </c>
      <c r="H34" s="66">
        <v>30813</v>
      </c>
      <c r="I34" s="66">
        <v>23864</v>
      </c>
      <c r="J34" s="66">
        <v>22844</v>
      </c>
      <c r="K34" s="66">
        <v>31851</v>
      </c>
      <c r="L34" s="66">
        <v>17064</v>
      </c>
      <c r="M34" s="66">
        <v>15879</v>
      </c>
      <c r="N34" s="66">
        <v>14883</v>
      </c>
      <c r="O34" s="165">
        <f t="shared" si="0"/>
        <v>254806</v>
      </c>
    </row>
    <row r="35" spans="1:15" s="18" customFormat="1" ht="33.75">
      <c r="A35" s="104" t="s">
        <v>42</v>
      </c>
      <c r="B35" s="104" t="s">
        <v>90</v>
      </c>
      <c r="C35" s="66">
        <v>19745</v>
      </c>
      <c r="D35" s="66">
        <v>12665</v>
      </c>
      <c r="E35" s="66">
        <v>39810</v>
      </c>
      <c r="F35" s="66">
        <v>31953</v>
      </c>
      <c r="G35" s="66">
        <v>38637</v>
      </c>
      <c r="H35" s="66">
        <v>18142</v>
      </c>
      <c r="I35" s="66">
        <v>28544</v>
      </c>
      <c r="J35" s="66">
        <v>11546</v>
      </c>
      <c r="K35" s="66">
        <v>5605</v>
      </c>
      <c r="L35" s="66">
        <v>1555</v>
      </c>
      <c r="M35" s="66">
        <v>9823</v>
      </c>
      <c r="N35" s="66">
        <v>32444</v>
      </c>
      <c r="O35" s="165">
        <f t="shared" si="0"/>
        <v>250469</v>
      </c>
    </row>
    <row r="36" spans="1:15" s="18" customFormat="1" ht="22.5">
      <c r="A36" s="104" t="s">
        <v>22</v>
      </c>
      <c r="B36" s="104" t="s">
        <v>73</v>
      </c>
      <c r="C36" s="66">
        <v>36168</v>
      </c>
      <c r="D36" s="66">
        <v>17159</v>
      </c>
      <c r="E36" s="66">
        <v>18710</v>
      </c>
      <c r="F36" s="66">
        <v>17575</v>
      </c>
      <c r="G36" s="66">
        <v>20485</v>
      </c>
      <c r="H36" s="66">
        <v>18073</v>
      </c>
      <c r="I36" s="66">
        <v>20237</v>
      </c>
      <c r="J36" s="66">
        <v>23727</v>
      </c>
      <c r="K36" s="66">
        <v>8607</v>
      </c>
      <c r="L36" s="66">
        <v>18951</v>
      </c>
      <c r="M36" s="66">
        <v>13755</v>
      </c>
      <c r="N36" s="66">
        <v>19572</v>
      </c>
      <c r="O36" s="165">
        <f t="shared" si="0"/>
        <v>233019</v>
      </c>
    </row>
    <row r="37" spans="1:15" s="18" customFormat="1" ht="56.25">
      <c r="A37" s="104" t="s">
        <v>14</v>
      </c>
      <c r="B37" s="104" t="s">
        <v>106</v>
      </c>
      <c r="C37" s="66">
        <v>0</v>
      </c>
      <c r="D37" s="66">
        <v>0</v>
      </c>
      <c r="E37" s="66">
        <v>0</v>
      </c>
      <c r="F37" s="66">
        <v>0</v>
      </c>
      <c r="G37" s="66">
        <v>0</v>
      </c>
      <c r="H37" s="66">
        <v>0</v>
      </c>
      <c r="I37" s="66">
        <v>39477</v>
      </c>
      <c r="J37" s="66">
        <v>41414</v>
      </c>
      <c r="K37" s="66">
        <v>74354</v>
      </c>
      <c r="L37" s="66">
        <v>39351</v>
      </c>
      <c r="M37" s="66">
        <v>10719</v>
      </c>
      <c r="N37" s="66">
        <v>0</v>
      </c>
      <c r="O37" s="165">
        <f aca="true" t="shared" si="1" ref="O37:O68">SUM(C37:N37)</f>
        <v>205315</v>
      </c>
    </row>
    <row r="38" spans="1:15" s="18" customFormat="1" ht="33.75">
      <c r="A38" s="104" t="s">
        <v>68</v>
      </c>
      <c r="B38" s="104" t="s">
        <v>74</v>
      </c>
      <c r="C38" s="66">
        <v>21534</v>
      </c>
      <c r="D38" s="66">
        <v>15175</v>
      </c>
      <c r="E38" s="66">
        <v>22125</v>
      </c>
      <c r="F38" s="66">
        <v>8605</v>
      </c>
      <c r="G38" s="66">
        <v>5450</v>
      </c>
      <c r="H38" s="66">
        <v>21927</v>
      </c>
      <c r="I38" s="66">
        <v>19647</v>
      </c>
      <c r="J38" s="66">
        <v>21338</v>
      </c>
      <c r="K38" s="66">
        <v>14192</v>
      </c>
      <c r="L38" s="66">
        <v>17813</v>
      </c>
      <c r="M38" s="66">
        <v>15399</v>
      </c>
      <c r="N38" s="66">
        <v>11874</v>
      </c>
      <c r="O38" s="165">
        <f t="shared" si="1"/>
        <v>195079</v>
      </c>
    </row>
    <row r="39" spans="1:15" s="18" customFormat="1" ht="45">
      <c r="A39" s="104" t="s">
        <v>11</v>
      </c>
      <c r="B39" s="104" t="s">
        <v>80</v>
      </c>
      <c r="C39" s="66">
        <v>6535</v>
      </c>
      <c r="D39" s="66">
        <v>9095</v>
      </c>
      <c r="E39" s="66">
        <v>15794</v>
      </c>
      <c r="F39" s="66">
        <v>6802</v>
      </c>
      <c r="G39" s="66">
        <v>8825</v>
      </c>
      <c r="H39" s="66">
        <v>13112</v>
      </c>
      <c r="I39" s="66">
        <v>19575</v>
      </c>
      <c r="J39" s="66">
        <v>15123</v>
      </c>
      <c r="K39" s="66">
        <v>17555</v>
      </c>
      <c r="L39" s="66">
        <v>24913</v>
      </c>
      <c r="M39" s="66">
        <v>19726</v>
      </c>
      <c r="N39" s="66">
        <v>11865</v>
      </c>
      <c r="O39" s="165">
        <f t="shared" si="1"/>
        <v>168920</v>
      </c>
    </row>
    <row r="40" spans="1:15" s="18" customFormat="1" ht="33.75">
      <c r="A40" s="104" t="s">
        <v>42</v>
      </c>
      <c r="B40" s="104" t="s">
        <v>77</v>
      </c>
      <c r="C40" s="66">
        <v>7352</v>
      </c>
      <c r="D40" s="66">
        <v>5777</v>
      </c>
      <c r="E40" s="66">
        <v>9849</v>
      </c>
      <c r="F40" s="66">
        <v>14961</v>
      </c>
      <c r="G40" s="66">
        <v>7413</v>
      </c>
      <c r="H40" s="66">
        <v>15962</v>
      </c>
      <c r="I40" s="66">
        <v>23140</v>
      </c>
      <c r="J40" s="66">
        <v>11234</v>
      </c>
      <c r="K40" s="66">
        <v>19325</v>
      </c>
      <c r="L40" s="66">
        <v>16245</v>
      </c>
      <c r="M40" s="66">
        <v>7789</v>
      </c>
      <c r="N40" s="66">
        <v>14589</v>
      </c>
      <c r="O40" s="165">
        <f t="shared" si="1"/>
        <v>153636</v>
      </c>
    </row>
    <row r="41" spans="1:15" s="18" customFormat="1" ht="33.75">
      <c r="A41" s="104" t="s">
        <v>42</v>
      </c>
      <c r="B41" s="104" t="s">
        <v>88</v>
      </c>
      <c r="C41" s="66">
        <v>7762</v>
      </c>
      <c r="D41" s="66">
        <v>8876</v>
      </c>
      <c r="E41" s="66">
        <v>16042</v>
      </c>
      <c r="F41" s="66">
        <v>16557</v>
      </c>
      <c r="G41" s="66">
        <v>32291</v>
      </c>
      <c r="H41" s="66">
        <v>29266</v>
      </c>
      <c r="I41" s="66">
        <v>5839</v>
      </c>
      <c r="J41" s="66">
        <v>5535</v>
      </c>
      <c r="K41" s="66">
        <v>7486</v>
      </c>
      <c r="L41" s="66">
        <v>3808</v>
      </c>
      <c r="M41" s="66">
        <v>9577</v>
      </c>
      <c r="N41" s="66">
        <v>9700</v>
      </c>
      <c r="O41" s="165">
        <f t="shared" si="1"/>
        <v>152739</v>
      </c>
    </row>
    <row r="42" spans="1:15" s="18" customFormat="1" ht="56.25">
      <c r="A42" s="104" t="s">
        <v>42</v>
      </c>
      <c r="B42" s="104" t="s">
        <v>70</v>
      </c>
      <c r="C42" s="66">
        <v>14721</v>
      </c>
      <c r="D42" s="66">
        <v>17905</v>
      </c>
      <c r="E42" s="66">
        <v>25595</v>
      </c>
      <c r="F42" s="66">
        <v>13015</v>
      </c>
      <c r="G42" s="66">
        <v>17806</v>
      </c>
      <c r="H42" s="66">
        <v>4339</v>
      </c>
      <c r="I42" s="66">
        <v>7815</v>
      </c>
      <c r="J42" s="66">
        <v>9521</v>
      </c>
      <c r="K42" s="66">
        <v>5772</v>
      </c>
      <c r="L42" s="66">
        <v>17102</v>
      </c>
      <c r="M42" s="66">
        <v>6912</v>
      </c>
      <c r="N42" s="66">
        <v>7641</v>
      </c>
      <c r="O42" s="165">
        <f t="shared" si="1"/>
        <v>148144</v>
      </c>
    </row>
    <row r="43" spans="1:15" s="18" customFormat="1" ht="56.25">
      <c r="A43" s="104" t="s">
        <v>39</v>
      </c>
      <c r="B43" s="104" t="s">
        <v>70</v>
      </c>
      <c r="C43" s="66">
        <v>8775</v>
      </c>
      <c r="D43" s="66">
        <v>8151</v>
      </c>
      <c r="E43" s="66">
        <v>9525</v>
      </c>
      <c r="F43" s="66">
        <v>7670</v>
      </c>
      <c r="G43" s="66">
        <v>13493</v>
      </c>
      <c r="H43" s="66">
        <v>14757</v>
      </c>
      <c r="I43" s="66">
        <v>14083</v>
      </c>
      <c r="J43" s="66">
        <v>4836</v>
      </c>
      <c r="K43" s="66">
        <v>13414</v>
      </c>
      <c r="L43" s="66">
        <v>16347</v>
      </c>
      <c r="M43" s="66">
        <v>10502</v>
      </c>
      <c r="N43" s="66">
        <v>11400</v>
      </c>
      <c r="O43" s="165">
        <f t="shared" si="1"/>
        <v>132953</v>
      </c>
    </row>
    <row r="44" spans="1:15" s="18" customFormat="1" ht="33.75">
      <c r="A44" s="104" t="s">
        <v>42</v>
      </c>
      <c r="B44" s="104" t="s">
        <v>89</v>
      </c>
      <c r="C44" s="66">
        <v>17171</v>
      </c>
      <c r="D44" s="66">
        <v>28938</v>
      </c>
      <c r="E44" s="66">
        <v>18552</v>
      </c>
      <c r="F44" s="66">
        <v>11002</v>
      </c>
      <c r="G44" s="66">
        <v>10582</v>
      </c>
      <c r="H44" s="66">
        <v>5126</v>
      </c>
      <c r="I44" s="66">
        <v>3324</v>
      </c>
      <c r="J44" s="66">
        <v>3747</v>
      </c>
      <c r="K44" s="66">
        <v>1638</v>
      </c>
      <c r="L44" s="66">
        <v>10264</v>
      </c>
      <c r="M44" s="66">
        <v>9122</v>
      </c>
      <c r="N44" s="66">
        <v>8557</v>
      </c>
      <c r="O44" s="165">
        <f t="shared" si="1"/>
        <v>128023</v>
      </c>
    </row>
    <row r="45" spans="1:15" s="18" customFormat="1" ht="15">
      <c r="A45" s="104" t="s">
        <v>49</v>
      </c>
      <c r="B45" s="104" t="s">
        <v>361</v>
      </c>
      <c r="C45" s="66">
        <v>6259</v>
      </c>
      <c r="D45" s="66">
        <v>15804</v>
      </c>
      <c r="E45" s="66">
        <v>15086</v>
      </c>
      <c r="F45" s="66">
        <v>7619</v>
      </c>
      <c r="G45" s="66">
        <v>8903</v>
      </c>
      <c r="H45" s="66">
        <v>9360</v>
      </c>
      <c r="I45" s="66">
        <v>9803</v>
      </c>
      <c r="J45" s="66">
        <v>7926</v>
      </c>
      <c r="K45" s="66">
        <v>8654</v>
      </c>
      <c r="L45" s="66">
        <v>11435</v>
      </c>
      <c r="M45" s="66">
        <v>6549</v>
      </c>
      <c r="N45" s="66">
        <v>8817</v>
      </c>
      <c r="O45" s="165">
        <f t="shared" si="1"/>
        <v>116215</v>
      </c>
    </row>
    <row r="46" spans="1:15" s="18" customFormat="1" ht="22.5">
      <c r="A46" s="104" t="s">
        <v>18</v>
      </c>
      <c r="B46" s="104" t="s">
        <v>89</v>
      </c>
      <c r="C46" s="66">
        <v>3825</v>
      </c>
      <c r="D46" s="66">
        <v>3930</v>
      </c>
      <c r="E46" s="66">
        <v>9837</v>
      </c>
      <c r="F46" s="66">
        <v>3958</v>
      </c>
      <c r="G46" s="66">
        <v>10439</v>
      </c>
      <c r="H46" s="66">
        <v>24179</v>
      </c>
      <c r="I46" s="66">
        <v>17881</v>
      </c>
      <c r="J46" s="66">
        <v>5539</v>
      </c>
      <c r="K46" s="66">
        <v>3694</v>
      </c>
      <c r="L46" s="66">
        <v>5682</v>
      </c>
      <c r="M46" s="66">
        <v>7051</v>
      </c>
      <c r="N46" s="66">
        <v>9376</v>
      </c>
      <c r="O46" s="165">
        <f t="shared" si="1"/>
        <v>105391</v>
      </c>
    </row>
    <row r="47" spans="1:15" s="18" customFormat="1" ht="15">
      <c r="A47" s="104" t="s">
        <v>49</v>
      </c>
      <c r="B47" s="104" t="s">
        <v>347</v>
      </c>
      <c r="C47" s="66">
        <v>7012</v>
      </c>
      <c r="D47" s="66">
        <v>13684</v>
      </c>
      <c r="E47" s="66">
        <v>4294</v>
      </c>
      <c r="F47" s="66">
        <v>6637</v>
      </c>
      <c r="G47" s="66">
        <v>8844</v>
      </c>
      <c r="H47" s="66">
        <v>6873</v>
      </c>
      <c r="I47" s="66">
        <v>13501</v>
      </c>
      <c r="J47" s="66">
        <v>8804</v>
      </c>
      <c r="K47" s="66">
        <v>7276</v>
      </c>
      <c r="L47" s="66">
        <v>6782</v>
      </c>
      <c r="M47" s="66">
        <v>3032</v>
      </c>
      <c r="N47" s="66">
        <v>8807</v>
      </c>
      <c r="O47" s="165">
        <f t="shared" si="1"/>
        <v>95546</v>
      </c>
    </row>
    <row r="48" spans="1:15" s="18" customFormat="1" ht="45">
      <c r="A48" s="104" t="s">
        <v>42</v>
      </c>
      <c r="B48" s="104" t="s">
        <v>98</v>
      </c>
      <c r="C48" s="66">
        <v>5103</v>
      </c>
      <c r="D48" s="66">
        <v>3136</v>
      </c>
      <c r="E48" s="66">
        <v>5144</v>
      </c>
      <c r="F48" s="66">
        <v>12165</v>
      </c>
      <c r="G48" s="66">
        <v>9003</v>
      </c>
      <c r="H48" s="66">
        <v>8487</v>
      </c>
      <c r="I48" s="66">
        <v>12417</v>
      </c>
      <c r="J48" s="66">
        <v>4930</v>
      </c>
      <c r="K48" s="66">
        <v>8032</v>
      </c>
      <c r="L48" s="66">
        <v>5071</v>
      </c>
      <c r="M48" s="66">
        <v>8080</v>
      </c>
      <c r="N48" s="66">
        <v>10041</v>
      </c>
      <c r="O48" s="165">
        <f t="shared" si="1"/>
        <v>91609</v>
      </c>
    </row>
    <row r="49" spans="1:15" s="18" customFormat="1" ht="33.75">
      <c r="A49" s="104" t="s">
        <v>42</v>
      </c>
      <c r="B49" s="104" t="s">
        <v>99</v>
      </c>
      <c r="C49" s="66">
        <v>0</v>
      </c>
      <c r="D49" s="66">
        <v>0</v>
      </c>
      <c r="E49" s="66">
        <v>0</v>
      </c>
      <c r="F49" s="66">
        <v>0</v>
      </c>
      <c r="G49" s="66">
        <v>5070</v>
      </c>
      <c r="H49" s="66">
        <v>7338</v>
      </c>
      <c r="I49" s="66">
        <v>9935</v>
      </c>
      <c r="J49" s="66">
        <v>7595</v>
      </c>
      <c r="K49" s="66">
        <v>11909</v>
      </c>
      <c r="L49" s="66">
        <v>13763</v>
      </c>
      <c r="M49" s="66">
        <v>16768</v>
      </c>
      <c r="N49" s="66">
        <v>17901</v>
      </c>
      <c r="O49" s="165">
        <f t="shared" si="1"/>
        <v>90279</v>
      </c>
    </row>
    <row r="50" spans="1:15" s="18" customFormat="1" ht="22.5">
      <c r="A50" s="104" t="s">
        <v>41</v>
      </c>
      <c r="B50" s="104" t="s">
        <v>82</v>
      </c>
      <c r="C50" s="66">
        <v>6280</v>
      </c>
      <c r="D50" s="66">
        <v>4654</v>
      </c>
      <c r="E50" s="66">
        <v>7110</v>
      </c>
      <c r="F50" s="66">
        <v>3409</v>
      </c>
      <c r="G50" s="66">
        <v>6605</v>
      </c>
      <c r="H50" s="66">
        <v>2943</v>
      </c>
      <c r="I50" s="66">
        <v>6202</v>
      </c>
      <c r="J50" s="66">
        <v>6238</v>
      </c>
      <c r="K50" s="66">
        <v>9639</v>
      </c>
      <c r="L50" s="66">
        <v>10159</v>
      </c>
      <c r="M50" s="66">
        <v>8187</v>
      </c>
      <c r="N50" s="66">
        <v>17737</v>
      </c>
      <c r="O50" s="165">
        <f t="shared" si="1"/>
        <v>89163</v>
      </c>
    </row>
    <row r="51" spans="1:15" s="18" customFormat="1" ht="33.75">
      <c r="A51" s="104" t="s">
        <v>42</v>
      </c>
      <c r="B51" s="104" t="s">
        <v>312</v>
      </c>
      <c r="C51" s="66">
        <v>3366</v>
      </c>
      <c r="D51" s="66">
        <v>1340</v>
      </c>
      <c r="E51" s="66">
        <v>3605</v>
      </c>
      <c r="F51" s="66">
        <v>7083</v>
      </c>
      <c r="G51" s="66">
        <v>10182</v>
      </c>
      <c r="H51" s="66">
        <v>9856</v>
      </c>
      <c r="I51" s="66">
        <v>9354</v>
      </c>
      <c r="J51" s="66">
        <v>5274</v>
      </c>
      <c r="K51" s="66">
        <v>5447</v>
      </c>
      <c r="L51" s="66">
        <v>3962</v>
      </c>
      <c r="M51" s="66">
        <v>11842</v>
      </c>
      <c r="N51" s="66">
        <v>3154</v>
      </c>
      <c r="O51" s="165">
        <f t="shared" si="1"/>
        <v>74465</v>
      </c>
    </row>
    <row r="52" spans="1:15" s="18" customFormat="1" ht="33.75">
      <c r="A52" s="104" t="s">
        <v>9</v>
      </c>
      <c r="B52" s="104" t="s">
        <v>93</v>
      </c>
      <c r="C52" s="66">
        <v>13633</v>
      </c>
      <c r="D52" s="66">
        <v>8762</v>
      </c>
      <c r="E52" s="66">
        <v>2166</v>
      </c>
      <c r="F52" s="66">
        <v>9287</v>
      </c>
      <c r="G52" s="66">
        <v>7296</v>
      </c>
      <c r="H52" s="66">
        <v>7855</v>
      </c>
      <c r="I52" s="66">
        <v>4385</v>
      </c>
      <c r="J52" s="66">
        <v>1967</v>
      </c>
      <c r="K52" s="66">
        <v>3808</v>
      </c>
      <c r="L52" s="66">
        <v>4076</v>
      </c>
      <c r="M52" s="66">
        <v>442</v>
      </c>
      <c r="N52" s="66">
        <v>213</v>
      </c>
      <c r="O52" s="165">
        <f t="shared" si="1"/>
        <v>63890</v>
      </c>
    </row>
    <row r="53" spans="1:15" s="18" customFormat="1" ht="22.5">
      <c r="A53" s="104" t="s">
        <v>62</v>
      </c>
      <c r="B53" s="104" t="s">
        <v>100</v>
      </c>
      <c r="C53" s="66">
        <v>4947</v>
      </c>
      <c r="D53" s="66">
        <v>5091</v>
      </c>
      <c r="E53" s="66">
        <v>3521</v>
      </c>
      <c r="F53" s="66">
        <v>7025</v>
      </c>
      <c r="G53" s="66">
        <v>3729</v>
      </c>
      <c r="H53" s="66">
        <v>3633</v>
      </c>
      <c r="I53" s="66">
        <v>6182</v>
      </c>
      <c r="J53" s="66">
        <v>3106</v>
      </c>
      <c r="K53" s="66">
        <v>4495</v>
      </c>
      <c r="L53" s="66">
        <v>4309</v>
      </c>
      <c r="M53" s="66">
        <v>4982</v>
      </c>
      <c r="N53" s="66">
        <v>6591</v>
      </c>
      <c r="O53" s="165">
        <f t="shared" si="1"/>
        <v>57611</v>
      </c>
    </row>
    <row r="54" spans="1:15" s="18" customFormat="1" ht="22.5">
      <c r="A54" s="104" t="s">
        <v>33</v>
      </c>
      <c r="B54" s="104" t="s">
        <v>104</v>
      </c>
      <c r="C54" s="66">
        <v>6386</v>
      </c>
      <c r="D54" s="66">
        <v>11462</v>
      </c>
      <c r="E54" s="66">
        <v>6104</v>
      </c>
      <c r="F54" s="66">
        <v>7318</v>
      </c>
      <c r="G54" s="66">
        <v>1164</v>
      </c>
      <c r="H54" s="66">
        <v>3578</v>
      </c>
      <c r="I54" s="66">
        <v>997</v>
      </c>
      <c r="J54" s="66">
        <v>3305</v>
      </c>
      <c r="K54" s="66">
        <v>4521</v>
      </c>
      <c r="L54" s="66">
        <v>3163</v>
      </c>
      <c r="M54" s="66">
        <v>4427</v>
      </c>
      <c r="N54" s="66">
        <v>2494</v>
      </c>
      <c r="O54" s="165">
        <f t="shared" si="1"/>
        <v>54919</v>
      </c>
    </row>
    <row r="55" spans="1:15" s="18" customFormat="1" ht="22.5">
      <c r="A55" s="104" t="s">
        <v>3</v>
      </c>
      <c r="B55" s="104" t="s">
        <v>91</v>
      </c>
      <c r="C55" s="66">
        <v>6942</v>
      </c>
      <c r="D55" s="66">
        <v>2440</v>
      </c>
      <c r="E55" s="66">
        <v>7003</v>
      </c>
      <c r="F55" s="66">
        <v>2208</v>
      </c>
      <c r="G55" s="66">
        <v>4087</v>
      </c>
      <c r="H55" s="66">
        <v>4579</v>
      </c>
      <c r="I55" s="66">
        <v>3043</v>
      </c>
      <c r="J55" s="66">
        <v>1080</v>
      </c>
      <c r="K55" s="66">
        <v>3361</v>
      </c>
      <c r="L55" s="66">
        <v>3104</v>
      </c>
      <c r="M55" s="66">
        <v>3550</v>
      </c>
      <c r="N55" s="66">
        <v>8892</v>
      </c>
      <c r="O55" s="165">
        <f t="shared" si="1"/>
        <v>50289</v>
      </c>
    </row>
    <row r="56" spans="1:15" s="18" customFormat="1" ht="67.5">
      <c r="A56" s="104" t="s">
        <v>45</v>
      </c>
      <c r="B56" s="104" t="s">
        <v>79</v>
      </c>
      <c r="C56" s="66">
        <v>0</v>
      </c>
      <c r="D56" s="66">
        <v>595</v>
      </c>
      <c r="E56" s="66">
        <v>1644</v>
      </c>
      <c r="F56" s="66">
        <v>0</v>
      </c>
      <c r="G56" s="66">
        <v>0</v>
      </c>
      <c r="H56" s="66">
        <v>7146</v>
      </c>
      <c r="I56" s="66">
        <v>10295</v>
      </c>
      <c r="J56" s="66">
        <v>0</v>
      </c>
      <c r="K56" s="66">
        <v>3060</v>
      </c>
      <c r="L56" s="66">
        <v>4859</v>
      </c>
      <c r="M56" s="66">
        <v>6023</v>
      </c>
      <c r="N56" s="66">
        <v>15406</v>
      </c>
      <c r="O56" s="165">
        <f t="shared" si="1"/>
        <v>49028</v>
      </c>
    </row>
    <row r="57" spans="1:15" s="18" customFormat="1" ht="22.5">
      <c r="A57" s="104" t="s">
        <v>17</v>
      </c>
      <c r="B57" s="104" t="s">
        <v>84</v>
      </c>
      <c r="C57" s="66">
        <v>0</v>
      </c>
      <c r="D57" s="66">
        <v>0</v>
      </c>
      <c r="E57" s="66">
        <v>0</v>
      </c>
      <c r="F57" s="66">
        <v>0</v>
      </c>
      <c r="G57" s="66">
        <v>13879</v>
      </c>
      <c r="H57" s="66">
        <v>0</v>
      </c>
      <c r="I57" s="66">
        <v>0</v>
      </c>
      <c r="J57" s="66">
        <v>0</v>
      </c>
      <c r="K57" s="66">
        <v>22485</v>
      </c>
      <c r="L57" s="66">
        <v>0</v>
      </c>
      <c r="M57" s="66">
        <v>0</v>
      </c>
      <c r="N57" s="66">
        <v>0</v>
      </c>
      <c r="O57" s="165">
        <f t="shared" si="1"/>
        <v>36364</v>
      </c>
    </row>
    <row r="58" spans="1:15" s="18" customFormat="1" ht="33.75">
      <c r="A58" s="104" t="s">
        <v>42</v>
      </c>
      <c r="B58" s="104" t="s">
        <v>340</v>
      </c>
      <c r="C58" s="66">
        <v>935</v>
      </c>
      <c r="D58" s="66">
        <v>1134</v>
      </c>
      <c r="E58" s="66">
        <v>4750</v>
      </c>
      <c r="F58" s="66">
        <v>3149</v>
      </c>
      <c r="G58" s="66">
        <v>2098</v>
      </c>
      <c r="H58" s="66">
        <v>5702</v>
      </c>
      <c r="I58" s="66">
        <v>1703</v>
      </c>
      <c r="J58" s="66">
        <v>1696</v>
      </c>
      <c r="K58" s="66">
        <v>2230</v>
      </c>
      <c r="L58" s="66">
        <v>2305</v>
      </c>
      <c r="M58" s="66">
        <v>5322</v>
      </c>
      <c r="N58" s="66">
        <v>4714</v>
      </c>
      <c r="O58" s="165">
        <f t="shared" si="1"/>
        <v>35738</v>
      </c>
    </row>
    <row r="59" spans="1:15" s="18" customFormat="1" ht="33.75">
      <c r="A59" s="104" t="s">
        <v>53</v>
      </c>
      <c r="B59" s="104" t="s">
        <v>95</v>
      </c>
      <c r="C59" s="66">
        <v>496</v>
      </c>
      <c r="D59" s="66">
        <v>1331</v>
      </c>
      <c r="E59" s="66">
        <v>1689</v>
      </c>
      <c r="F59" s="66">
        <v>1199</v>
      </c>
      <c r="G59" s="66">
        <v>1324</v>
      </c>
      <c r="H59" s="66">
        <v>5152</v>
      </c>
      <c r="I59" s="66">
        <v>1989</v>
      </c>
      <c r="J59" s="66">
        <v>1463</v>
      </c>
      <c r="K59" s="66">
        <v>4677</v>
      </c>
      <c r="L59" s="66">
        <v>2871</v>
      </c>
      <c r="M59" s="66">
        <v>2343</v>
      </c>
      <c r="N59" s="66">
        <v>2424</v>
      </c>
      <c r="O59" s="165">
        <f t="shared" si="1"/>
        <v>26958</v>
      </c>
    </row>
    <row r="60" spans="1:15" s="18" customFormat="1" ht="56.25">
      <c r="A60" s="104" t="s">
        <v>14</v>
      </c>
      <c r="B60" s="104" t="s">
        <v>365</v>
      </c>
      <c r="C60" s="66">
        <v>0</v>
      </c>
      <c r="D60" s="66">
        <v>0</v>
      </c>
      <c r="E60" s="66">
        <v>0</v>
      </c>
      <c r="F60" s="66">
        <v>11281</v>
      </c>
      <c r="G60" s="66">
        <v>0</v>
      </c>
      <c r="H60" s="66">
        <v>12817</v>
      </c>
      <c r="I60" s="66">
        <v>0</v>
      </c>
      <c r="J60" s="66">
        <v>0</v>
      </c>
      <c r="K60" s="66">
        <v>0</v>
      </c>
      <c r="L60" s="66">
        <v>0</v>
      </c>
      <c r="M60" s="66">
        <v>0</v>
      </c>
      <c r="N60" s="66">
        <v>0</v>
      </c>
      <c r="O60" s="165">
        <f t="shared" si="1"/>
        <v>24098</v>
      </c>
    </row>
    <row r="61" spans="1:15" s="18" customFormat="1" ht="33.75">
      <c r="A61" s="104" t="s">
        <v>42</v>
      </c>
      <c r="B61" s="104" t="s">
        <v>105</v>
      </c>
      <c r="C61" s="66">
        <v>0</v>
      </c>
      <c r="D61" s="66">
        <v>0</v>
      </c>
      <c r="E61" s="66">
        <v>9643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770</v>
      </c>
      <c r="L61" s="66">
        <v>0</v>
      </c>
      <c r="M61" s="66">
        <v>10978</v>
      </c>
      <c r="N61" s="66">
        <v>0</v>
      </c>
      <c r="O61" s="165">
        <f t="shared" si="1"/>
        <v>21391</v>
      </c>
    </row>
    <row r="62" spans="1:15" s="18" customFormat="1" ht="33.75">
      <c r="A62" s="104" t="s">
        <v>2</v>
      </c>
      <c r="B62" s="104" t="s">
        <v>83</v>
      </c>
      <c r="C62" s="66">
        <v>210</v>
      </c>
      <c r="D62" s="66">
        <v>1485</v>
      </c>
      <c r="E62" s="66">
        <v>5106</v>
      </c>
      <c r="F62" s="66">
        <v>758</v>
      </c>
      <c r="G62" s="66">
        <v>4191</v>
      </c>
      <c r="H62" s="66">
        <v>300</v>
      </c>
      <c r="I62" s="66">
        <v>1524</v>
      </c>
      <c r="J62" s="66">
        <v>849</v>
      </c>
      <c r="K62" s="66">
        <v>2704</v>
      </c>
      <c r="L62" s="66">
        <v>735</v>
      </c>
      <c r="M62" s="66">
        <v>1528</v>
      </c>
      <c r="N62" s="66">
        <v>1934</v>
      </c>
      <c r="O62" s="165">
        <f t="shared" si="1"/>
        <v>21324</v>
      </c>
    </row>
    <row r="63" spans="1:15" s="18" customFormat="1" ht="33.75">
      <c r="A63" s="104" t="s">
        <v>42</v>
      </c>
      <c r="B63" s="104" t="s">
        <v>324</v>
      </c>
      <c r="C63" s="66">
        <v>0</v>
      </c>
      <c r="D63" s="66">
        <v>0</v>
      </c>
      <c r="E63" s="66">
        <v>0</v>
      </c>
      <c r="F63" s="66">
        <v>0</v>
      </c>
      <c r="G63" s="66">
        <v>0</v>
      </c>
      <c r="H63" s="66">
        <v>11879</v>
      </c>
      <c r="I63" s="66">
        <v>4868</v>
      </c>
      <c r="J63" s="66">
        <v>2061</v>
      </c>
      <c r="K63" s="66">
        <v>26</v>
      </c>
      <c r="L63" s="66">
        <v>0</v>
      </c>
      <c r="M63" s="66">
        <v>0</v>
      </c>
      <c r="N63" s="66">
        <v>0</v>
      </c>
      <c r="O63" s="165">
        <f t="shared" si="1"/>
        <v>18834</v>
      </c>
    </row>
    <row r="64" spans="1:15" s="18" customFormat="1" ht="45">
      <c r="A64" s="104" t="s">
        <v>354</v>
      </c>
      <c r="B64" s="104" t="s">
        <v>355</v>
      </c>
      <c r="C64" s="66">
        <v>0</v>
      </c>
      <c r="D64" s="66">
        <v>0</v>
      </c>
      <c r="E64" s="66">
        <v>0</v>
      </c>
      <c r="F64" s="66">
        <v>0</v>
      </c>
      <c r="G64" s="66">
        <v>0</v>
      </c>
      <c r="H64" s="66">
        <v>0</v>
      </c>
      <c r="I64" s="66">
        <v>0</v>
      </c>
      <c r="J64" s="66">
        <v>0</v>
      </c>
      <c r="K64" s="66">
        <v>0</v>
      </c>
      <c r="L64" s="66">
        <v>17117</v>
      </c>
      <c r="M64" s="66">
        <v>0</v>
      </c>
      <c r="N64" s="66">
        <v>0</v>
      </c>
      <c r="O64" s="165">
        <f t="shared" si="1"/>
        <v>17117</v>
      </c>
    </row>
    <row r="65" spans="1:15" s="18" customFormat="1" ht="67.5">
      <c r="A65" s="104" t="s">
        <v>45</v>
      </c>
      <c r="B65" s="104" t="s">
        <v>78</v>
      </c>
      <c r="C65" s="66">
        <v>0</v>
      </c>
      <c r="D65" s="66">
        <v>394</v>
      </c>
      <c r="E65" s="66">
        <v>1767</v>
      </c>
      <c r="F65" s="66">
        <v>0</v>
      </c>
      <c r="G65" s="66">
        <v>858</v>
      </c>
      <c r="H65" s="66">
        <v>4140</v>
      </c>
      <c r="I65" s="66">
        <v>1193</v>
      </c>
      <c r="J65" s="66">
        <v>0</v>
      </c>
      <c r="K65" s="66">
        <v>345</v>
      </c>
      <c r="L65" s="66">
        <v>1835</v>
      </c>
      <c r="M65" s="66">
        <v>0</v>
      </c>
      <c r="N65" s="66">
        <v>6261</v>
      </c>
      <c r="O65" s="165">
        <f t="shared" si="1"/>
        <v>16793</v>
      </c>
    </row>
    <row r="66" spans="1:15" s="18" customFormat="1" ht="33.75">
      <c r="A66" s="104" t="s">
        <v>42</v>
      </c>
      <c r="B66" s="104" t="s">
        <v>321</v>
      </c>
      <c r="C66" s="66">
        <v>0</v>
      </c>
      <c r="D66" s="66">
        <v>0</v>
      </c>
      <c r="E66" s="66">
        <v>0</v>
      </c>
      <c r="F66" s="66">
        <v>0</v>
      </c>
      <c r="G66" s="66">
        <v>0</v>
      </c>
      <c r="H66" s="66">
        <v>0</v>
      </c>
      <c r="I66" s="66">
        <v>3531</v>
      </c>
      <c r="J66" s="66">
        <v>1713</v>
      </c>
      <c r="K66" s="66">
        <v>806</v>
      </c>
      <c r="L66" s="66">
        <v>1304</v>
      </c>
      <c r="M66" s="66">
        <v>2974</v>
      </c>
      <c r="N66" s="66">
        <v>5992</v>
      </c>
      <c r="O66" s="165">
        <f t="shared" si="1"/>
        <v>16320</v>
      </c>
    </row>
    <row r="67" spans="1:15" s="18" customFormat="1" ht="33.75">
      <c r="A67" s="104" t="s">
        <v>34</v>
      </c>
      <c r="B67" s="104" t="s">
        <v>94</v>
      </c>
      <c r="C67" s="66">
        <v>5404</v>
      </c>
      <c r="D67" s="66">
        <v>4527</v>
      </c>
      <c r="E67" s="66">
        <v>752</v>
      </c>
      <c r="F67" s="66">
        <v>1137</v>
      </c>
      <c r="G67" s="66">
        <v>176</v>
      </c>
      <c r="H67" s="66">
        <v>313</v>
      </c>
      <c r="I67" s="66">
        <v>0</v>
      </c>
      <c r="J67" s="66">
        <v>136</v>
      </c>
      <c r="K67" s="66">
        <v>0</v>
      </c>
      <c r="L67" s="66">
        <v>0</v>
      </c>
      <c r="M67" s="66">
        <v>28</v>
      </c>
      <c r="N67" s="66">
        <v>794</v>
      </c>
      <c r="O67" s="165">
        <f t="shared" si="1"/>
        <v>13267</v>
      </c>
    </row>
    <row r="68" spans="1:15" s="18" customFormat="1" ht="22.5">
      <c r="A68" s="104" t="s">
        <v>8</v>
      </c>
      <c r="B68" s="104" t="s">
        <v>345</v>
      </c>
      <c r="C68" s="66">
        <v>4572</v>
      </c>
      <c r="D68" s="66">
        <v>0</v>
      </c>
      <c r="E68" s="66">
        <v>0</v>
      </c>
      <c r="F68" s="66">
        <v>0</v>
      </c>
      <c r="G68" s="66">
        <v>0</v>
      </c>
      <c r="H68" s="66">
        <v>0</v>
      </c>
      <c r="I68" s="66">
        <v>7826</v>
      </c>
      <c r="J68" s="66">
        <v>0</v>
      </c>
      <c r="K68" s="66">
        <v>0</v>
      </c>
      <c r="L68" s="66">
        <v>0</v>
      </c>
      <c r="M68" s="66">
        <v>0</v>
      </c>
      <c r="N68" s="66">
        <v>0</v>
      </c>
      <c r="O68" s="165">
        <f t="shared" si="1"/>
        <v>12398</v>
      </c>
    </row>
    <row r="69" spans="1:15" s="18" customFormat="1" ht="45">
      <c r="A69" s="104" t="s">
        <v>6</v>
      </c>
      <c r="B69" s="104" t="s">
        <v>98</v>
      </c>
      <c r="C69" s="66">
        <v>4768</v>
      </c>
      <c r="D69" s="66">
        <v>5179</v>
      </c>
      <c r="E69" s="66">
        <v>1179</v>
      </c>
      <c r="F69" s="66">
        <v>0</v>
      </c>
      <c r="G69" s="66">
        <v>263</v>
      </c>
      <c r="H69" s="66">
        <v>181</v>
      </c>
      <c r="I69" s="66">
        <v>6</v>
      </c>
      <c r="J69" s="66">
        <v>0</v>
      </c>
      <c r="K69" s="66">
        <v>175</v>
      </c>
      <c r="L69" s="66">
        <v>0</v>
      </c>
      <c r="M69" s="66">
        <v>1</v>
      </c>
      <c r="N69" s="66">
        <v>0</v>
      </c>
      <c r="O69" s="165">
        <f aca="true" t="shared" si="2" ref="O69:O92">SUM(C69:N69)</f>
        <v>11752</v>
      </c>
    </row>
    <row r="70" spans="1:15" s="18" customFormat="1" ht="33.75">
      <c r="A70" s="104" t="s">
        <v>61</v>
      </c>
      <c r="B70" s="104" t="s">
        <v>103</v>
      </c>
      <c r="C70" s="66">
        <v>0</v>
      </c>
      <c r="D70" s="66">
        <v>0</v>
      </c>
      <c r="E70" s="66">
        <v>0</v>
      </c>
      <c r="F70" s="66">
        <v>602</v>
      </c>
      <c r="G70" s="66">
        <v>812</v>
      </c>
      <c r="H70" s="66">
        <v>3205</v>
      </c>
      <c r="I70" s="66">
        <v>2255</v>
      </c>
      <c r="J70" s="66">
        <v>699</v>
      </c>
      <c r="K70" s="66">
        <v>848</v>
      </c>
      <c r="L70" s="66">
        <v>418</v>
      </c>
      <c r="M70" s="66">
        <v>1592</v>
      </c>
      <c r="N70" s="66">
        <v>524</v>
      </c>
      <c r="O70" s="165">
        <f t="shared" si="2"/>
        <v>10955</v>
      </c>
    </row>
    <row r="71" spans="1:15" s="18" customFormat="1" ht="45">
      <c r="A71" s="104" t="s">
        <v>57</v>
      </c>
      <c r="B71" s="104" t="s">
        <v>75</v>
      </c>
      <c r="C71" s="66">
        <v>0</v>
      </c>
      <c r="D71" s="66">
        <v>0</v>
      </c>
      <c r="E71" s="66">
        <v>0</v>
      </c>
      <c r="F71" s="66">
        <v>0</v>
      </c>
      <c r="G71" s="66">
        <v>0</v>
      </c>
      <c r="H71" s="66">
        <v>0</v>
      </c>
      <c r="I71" s="66">
        <v>5961</v>
      </c>
      <c r="J71" s="66">
        <v>511</v>
      </c>
      <c r="K71" s="66">
        <v>4205</v>
      </c>
      <c r="L71" s="66">
        <v>0</v>
      </c>
      <c r="M71" s="66">
        <v>0</v>
      </c>
      <c r="N71" s="66">
        <v>0</v>
      </c>
      <c r="O71" s="165">
        <f t="shared" si="2"/>
        <v>10677</v>
      </c>
    </row>
    <row r="72" spans="1:15" s="18" customFormat="1" ht="22.5">
      <c r="A72" s="104" t="s">
        <v>34</v>
      </c>
      <c r="B72" s="104" t="s">
        <v>318</v>
      </c>
      <c r="C72" s="66">
        <v>0</v>
      </c>
      <c r="D72" s="66">
        <v>0</v>
      </c>
      <c r="E72" s="66">
        <v>0</v>
      </c>
      <c r="F72" s="66">
        <v>0</v>
      </c>
      <c r="G72" s="66">
        <v>335</v>
      </c>
      <c r="H72" s="66">
        <v>368</v>
      </c>
      <c r="I72" s="66">
        <v>1444</v>
      </c>
      <c r="J72" s="66">
        <v>2059</v>
      </c>
      <c r="K72" s="66">
        <v>225</v>
      </c>
      <c r="L72" s="66">
        <v>1606</v>
      </c>
      <c r="M72" s="66">
        <v>0</v>
      </c>
      <c r="N72" s="66">
        <v>1142</v>
      </c>
      <c r="O72" s="165">
        <f t="shared" si="2"/>
        <v>7179</v>
      </c>
    </row>
    <row r="73" spans="1:15" s="18" customFormat="1" ht="22.5">
      <c r="A73" s="104" t="s">
        <v>34</v>
      </c>
      <c r="B73" s="104" t="s">
        <v>99</v>
      </c>
      <c r="C73" s="66">
        <v>0</v>
      </c>
      <c r="D73" s="66">
        <v>1375</v>
      </c>
      <c r="E73" s="66">
        <v>2677</v>
      </c>
      <c r="F73" s="66">
        <v>234</v>
      </c>
      <c r="G73" s="66">
        <v>1643</v>
      </c>
      <c r="H73" s="66">
        <v>464</v>
      </c>
      <c r="I73" s="66">
        <v>252</v>
      </c>
      <c r="J73" s="66">
        <v>0</v>
      </c>
      <c r="K73" s="66">
        <v>0</v>
      </c>
      <c r="L73" s="66">
        <v>0</v>
      </c>
      <c r="M73" s="66">
        <v>0</v>
      </c>
      <c r="N73" s="66">
        <v>0</v>
      </c>
      <c r="O73" s="165">
        <f t="shared" si="2"/>
        <v>6645</v>
      </c>
    </row>
    <row r="74" spans="1:15" s="18" customFormat="1" ht="33.75">
      <c r="A74" s="104" t="s">
        <v>59</v>
      </c>
      <c r="B74" s="104" t="s">
        <v>85</v>
      </c>
      <c r="C74" s="66">
        <v>160</v>
      </c>
      <c r="D74" s="66">
        <v>1195</v>
      </c>
      <c r="E74" s="66">
        <v>0</v>
      </c>
      <c r="F74" s="66">
        <v>0</v>
      </c>
      <c r="G74" s="66">
        <v>1567</v>
      </c>
      <c r="H74" s="66">
        <v>0</v>
      </c>
      <c r="I74" s="66">
        <v>580</v>
      </c>
      <c r="J74" s="66">
        <v>0</v>
      </c>
      <c r="K74" s="66">
        <v>714</v>
      </c>
      <c r="L74" s="66">
        <v>1504</v>
      </c>
      <c r="M74" s="66">
        <v>0</v>
      </c>
      <c r="N74" s="66">
        <v>0</v>
      </c>
      <c r="O74" s="165">
        <f t="shared" si="2"/>
        <v>5720</v>
      </c>
    </row>
    <row r="75" spans="1:15" s="18" customFormat="1" ht="22.5">
      <c r="A75" s="104" t="s">
        <v>44</v>
      </c>
      <c r="B75" s="104" t="s">
        <v>79</v>
      </c>
      <c r="C75" s="66">
        <v>0</v>
      </c>
      <c r="D75" s="66">
        <v>0</v>
      </c>
      <c r="E75" s="66">
        <v>0</v>
      </c>
      <c r="F75" s="66">
        <v>0</v>
      </c>
      <c r="G75" s="66">
        <v>0</v>
      </c>
      <c r="H75" s="66">
        <v>0</v>
      </c>
      <c r="I75" s="66">
        <v>0</v>
      </c>
      <c r="J75" s="66">
        <v>0</v>
      </c>
      <c r="K75" s="66">
        <v>0</v>
      </c>
      <c r="L75" s="66">
        <v>2006</v>
      </c>
      <c r="M75" s="66">
        <v>2085</v>
      </c>
      <c r="N75" s="66">
        <v>0</v>
      </c>
      <c r="O75" s="165">
        <f t="shared" si="2"/>
        <v>4091</v>
      </c>
    </row>
    <row r="76" spans="1:15" s="18" customFormat="1" ht="33.75">
      <c r="A76" s="104" t="s">
        <v>42</v>
      </c>
      <c r="B76" s="104" t="s">
        <v>326</v>
      </c>
      <c r="C76" s="66">
        <v>0</v>
      </c>
      <c r="D76" s="66">
        <v>0</v>
      </c>
      <c r="E76" s="66">
        <v>0</v>
      </c>
      <c r="F76" s="66">
        <v>0</v>
      </c>
      <c r="G76" s="66">
        <v>0</v>
      </c>
      <c r="H76" s="66">
        <v>0</v>
      </c>
      <c r="I76" s="66">
        <v>1739</v>
      </c>
      <c r="J76" s="66">
        <v>1198</v>
      </c>
      <c r="K76" s="66">
        <v>0</v>
      </c>
      <c r="L76" s="66">
        <v>0</v>
      </c>
      <c r="M76" s="66">
        <v>0</v>
      </c>
      <c r="N76" s="66">
        <v>0</v>
      </c>
      <c r="O76" s="165">
        <f t="shared" si="2"/>
        <v>2937</v>
      </c>
    </row>
    <row r="77" spans="1:15" s="18" customFormat="1" ht="45">
      <c r="A77" s="104" t="s">
        <v>64</v>
      </c>
      <c r="B77" s="104" t="s">
        <v>96</v>
      </c>
      <c r="C77" s="66">
        <v>0</v>
      </c>
      <c r="D77" s="66">
        <v>0</v>
      </c>
      <c r="E77" s="66">
        <v>0</v>
      </c>
      <c r="F77" s="66">
        <v>0</v>
      </c>
      <c r="G77" s="66">
        <v>0</v>
      </c>
      <c r="H77" s="66">
        <v>1869</v>
      </c>
      <c r="I77" s="66">
        <v>0</v>
      </c>
      <c r="J77" s="66">
        <v>0</v>
      </c>
      <c r="K77" s="66">
        <v>999</v>
      </c>
      <c r="L77" s="66">
        <v>0</v>
      </c>
      <c r="M77" s="66">
        <v>0</v>
      </c>
      <c r="N77" s="66">
        <v>0</v>
      </c>
      <c r="O77" s="165">
        <f t="shared" si="2"/>
        <v>2868</v>
      </c>
    </row>
    <row r="78" spans="1:15" s="18" customFormat="1" ht="45">
      <c r="A78" s="104" t="s">
        <v>42</v>
      </c>
      <c r="B78" s="104" t="s">
        <v>329</v>
      </c>
      <c r="C78" s="66">
        <v>0</v>
      </c>
      <c r="D78" s="66">
        <v>0</v>
      </c>
      <c r="E78" s="66">
        <v>0</v>
      </c>
      <c r="F78" s="66">
        <v>0</v>
      </c>
      <c r="G78" s="66">
        <v>0</v>
      </c>
      <c r="H78" s="66">
        <v>0</v>
      </c>
      <c r="I78" s="66">
        <v>1458</v>
      </c>
      <c r="J78" s="66">
        <v>1247</v>
      </c>
      <c r="K78" s="66">
        <v>144</v>
      </c>
      <c r="L78" s="66">
        <v>0</v>
      </c>
      <c r="M78" s="66">
        <v>0</v>
      </c>
      <c r="N78" s="66">
        <v>0</v>
      </c>
      <c r="O78" s="165">
        <f t="shared" si="2"/>
        <v>2849</v>
      </c>
    </row>
    <row r="79" spans="1:15" s="18" customFormat="1" ht="22.5">
      <c r="A79" s="104" t="s">
        <v>3</v>
      </c>
      <c r="B79" s="104" t="s">
        <v>388</v>
      </c>
      <c r="C79" s="66">
        <v>0</v>
      </c>
      <c r="D79" s="66">
        <v>0</v>
      </c>
      <c r="E79" s="66">
        <v>0</v>
      </c>
      <c r="F79" s="66">
        <v>0</v>
      </c>
      <c r="G79" s="66">
        <v>0</v>
      </c>
      <c r="H79" s="66">
        <v>0</v>
      </c>
      <c r="I79" s="66">
        <v>0</v>
      </c>
      <c r="J79" s="66">
        <v>0</v>
      </c>
      <c r="K79" s="66">
        <v>2572</v>
      </c>
      <c r="L79" s="66">
        <v>0</v>
      </c>
      <c r="M79" s="66">
        <v>0</v>
      </c>
      <c r="N79" s="66">
        <v>0</v>
      </c>
      <c r="O79" s="165">
        <f t="shared" si="2"/>
        <v>2572</v>
      </c>
    </row>
    <row r="80" spans="1:15" s="18" customFormat="1" ht="22.5">
      <c r="A80" s="104" t="s">
        <v>12</v>
      </c>
      <c r="B80" s="104" t="s">
        <v>331</v>
      </c>
      <c r="C80" s="66">
        <v>0</v>
      </c>
      <c r="D80" s="66">
        <v>0</v>
      </c>
      <c r="E80" s="66">
        <v>0</v>
      </c>
      <c r="F80" s="66">
        <v>0</v>
      </c>
      <c r="G80" s="66">
        <v>0</v>
      </c>
      <c r="H80" s="66">
        <v>0</v>
      </c>
      <c r="I80" s="66">
        <v>1616</v>
      </c>
      <c r="J80" s="66">
        <v>298</v>
      </c>
      <c r="K80" s="66">
        <v>0</v>
      </c>
      <c r="L80" s="66">
        <v>313</v>
      </c>
      <c r="M80" s="66">
        <v>0</v>
      </c>
      <c r="N80" s="66">
        <v>0</v>
      </c>
      <c r="O80" s="165">
        <f t="shared" si="2"/>
        <v>2227</v>
      </c>
    </row>
    <row r="81" spans="1:15" s="18" customFormat="1" ht="43.5" customHeight="1">
      <c r="A81" s="104" t="s">
        <v>10</v>
      </c>
      <c r="B81" s="104" t="s">
        <v>334</v>
      </c>
      <c r="C81" s="66">
        <v>0</v>
      </c>
      <c r="D81" s="66">
        <v>0</v>
      </c>
      <c r="E81" s="66">
        <v>0</v>
      </c>
      <c r="F81" s="66">
        <v>0</v>
      </c>
      <c r="G81" s="66">
        <v>0</v>
      </c>
      <c r="H81" s="66">
        <v>0</v>
      </c>
      <c r="I81" s="66">
        <v>1682</v>
      </c>
      <c r="J81" s="66">
        <v>0</v>
      </c>
      <c r="K81" s="66">
        <v>0</v>
      </c>
      <c r="L81" s="66">
        <v>0</v>
      </c>
      <c r="M81" s="66">
        <v>0</v>
      </c>
      <c r="N81" s="66">
        <v>0</v>
      </c>
      <c r="O81" s="165">
        <f t="shared" si="2"/>
        <v>1682</v>
      </c>
    </row>
    <row r="82" spans="1:15" s="18" customFormat="1" ht="15">
      <c r="A82" s="104" t="s">
        <v>33</v>
      </c>
      <c r="B82" s="104" t="s">
        <v>343</v>
      </c>
      <c r="C82" s="66">
        <v>0</v>
      </c>
      <c r="D82" s="66">
        <v>0</v>
      </c>
      <c r="E82" s="66">
        <v>0</v>
      </c>
      <c r="F82" s="66">
        <v>0</v>
      </c>
      <c r="G82" s="66">
        <v>0</v>
      </c>
      <c r="H82" s="66">
        <v>0</v>
      </c>
      <c r="I82" s="66">
        <v>0</v>
      </c>
      <c r="J82" s="66">
        <v>0</v>
      </c>
      <c r="K82" s="66">
        <v>0</v>
      </c>
      <c r="L82" s="66">
        <v>0</v>
      </c>
      <c r="M82" s="66">
        <v>1301</v>
      </c>
      <c r="N82" s="66">
        <v>0</v>
      </c>
      <c r="O82" s="165">
        <f t="shared" si="2"/>
        <v>1301</v>
      </c>
    </row>
    <row r="83" spans="1:15" s="18" customFormat="1" ht="25.5" customHeight="1">
      <c r="A83" s="104" t="s">
        <v>34</v>
      </c>
      <c r="B83" s="104" t="s">
        <v>316</v>
      </c>
      <c r="C83" s="66">
        <v>0</v>
      </c>
      <c r="D83" s="66">
        <v>0</v>
      </c>
      <c r="E83" s="66">
        <v>0</v>
      </c>
      <c r="F83" s="66">
        <v>0</v>
      </c>
      <c r="G83" s="66">
        <v>148</v>
      </c>
      <c r="H83" s="66">
        <v>141</v>
      </c>
      <c r="I83" s="66">
        <v>494</v>
      </c>
      <c r="J83" s="66">
        <v>0</v>
      </c>
      <c r="K83" s="66">
        <v>244</v>
      </c>
      <c r="L83" s="66">
        <v>0</v>
      </c>
      <c r="M83" s="66">
        <v>0</v>
      </c>
      <c r="N83" s="66">
        <v>206</v>
      </c>
      <c r="O83" s="165">
        <f t="shared" si="2"/>
        <v>1233</v>
      </c>
    </row>
    <row r="84" spans="1:15" s="18" customFormat="1" ht="22.5">
      <c r="A84" s="104" t="s">
        <v>327</v>
      </c>
      <c r="B84" s="104" t="s">
        <v>328</v>
      </c>
      <c r="C84" s="66">
        <v>0</v>
      </c>
      <c r="D84" s="66">
        <v>0</v>
      </c>
      <c r="E84" s="66">
        <v>0</v>
      </c>
      <c r="F84" s="66">
        <v>0</v>
      </c>
      <c r="G84" s="66">
        <v>0</v>
      </c>
      <c r="H84" s="66">
        <v>0</v>
      </c>
      <c r="I84" s="66">
        <v>0</v>
      </c>
      <c r="J84" s="66">
        <v>279</v>
      </c>
      <c r="K84" s="66">
        <v>244</v>
      </c>
      <c r="L84" s="66">
        <v>0</v>
      </c>
      <c r="M84" s="66">
        <v>0</v>
      </c>
      <c r="N84" s="66">
        <v>0</v>
      </c>
      <c r="O84" s="165">
        <f t="shared" si="2"/>
        <v>523</v>
      </c>
    </row>
    <row r="85" spans="1:15" s="18" customFormat="1" ht="22.5">
      <c r="A85" s="104" t="s">
        <v>23</v>
      </c>
      <c r="B85" s="104" t="s">
        <v>73</v>
      </c>
      <c r="C85" s="66">
        <v>0</v>
      </c>
      <c r="D85" s="66">
        <v>0</v>
      </c>
      <c r="E85" s="66">
        <v>0</v>
      </c>
      <c r="F85" s="66">
        <v>0</v>
      </c>
      <c r="G85" s="66">
        <v>0</v>
      </c>
      <c r="H85" s="66">
        <v>0</v>
      </c>
      <c r="I85" s="66">
        <v>335</v>
      </c>
      <c r="J85" s="66">
        <v>0</v>
      </c>
      <c r="K85" s="66">
        <v>0</v>
      </c>
      <c r="L85" s="66">
        <v>0</v>
      </c>
      <c r="M85" s="66">
        <v>0</v>
      </c>
      <c r="N85" s="66">
        <v>0</v>
      </c>
      <c r="O85" s="165">
        <f t="shared" si="2"/>
        <v>335</v>
      </c>
    </row>
    <row r="86" spans="1:15" s="18" customFormat="1" ht="22.5">
      <c r="A86" s="104" t="s">
        <v>22</v>
      </c>
      <c r="B86" s="104" t="s">
        <v>330</v>
      </c>
      <c r="C86" s="66">
        <v>0</v>
      </c>
      <c r="D86" s="66">
        <v>0</v>
      </c>
      <c r="E86" s="66">
        <v>0</v>
      </c>
      <c r="F86" s="66">
        <v>0</v>
      </c>
      <c r="G86" s="66">
        <v>0</v>
      </c>
      <c r="H86" s="66">
        <v>0</v>
      </c>
      <c r="I86" s="66">
        <v>0</v>
      </c>
      <c r="J86" s="66">
        <v>321</v>
      </c>
      <c r="K86" s="66">
        <v>0</v>
      </c>
      <c r="L86" s="66">
        <v>0</v>
      </c>
      <c r="M86" s="66">
        <v>0</v>
      </c>
      <c r="N86" s="66">
        <v>0</v>
      </c>
      <c r="O86" s="165">
        <f t="shared" si="2"/>
        <v>321</v>
      </c>
    </row>
    <row r="87" spans="1:15" s="18" customFormat="1" ht="22.5">
      <c r="A87" s="104" t="s">
        <v>240</v>
      </c>
      <c r="B87" s="104" t="s">
        <v>353</v>
      </c>
      <c r="C87" s="66">
        <v>130</v>
      </c>
      <c r="D87" s="66">
        <v>105</v>
      </c>
      <c r="E87" s="66">
        <v>0</v>
      </c>
      <c r="F87" s="66">
        <v>0</v>
      </c>
      <c r="G87" s="66">
        <v>0</v>
      </c>
      <c r="H87" s="66">
        <v>0</v>
      </c>
      <c r="I87" s="66">
        <v>0</v>
      </c>
      <c r="J87" s="66">
        <v>0</v>
      </c>
      <c r="K87" s="66">
        <v>0</v>
      </c>
      <c r="L87" s="66">
        <v>0</v>
      </c>
      <c r="M87" s="66">
        <v>0</v>
      </c>
      <c r="N87" s="66">
        <v>0</v>
      </c>
      <c r="O87" s="165">
        <f t="shared" si="2"/>
        <v>235</v>
      </c>
    </row>
    <row r="88" spans="1:15" s="18" customFormat="1" ht="22.5">
      <c r="A88" s="104" t="s">
        <v>32</v>
      </c>
      <c r="B88" s="104" t="s">
        <v>331</v>
      </c>
      <c r="C88" s="66">
        <v>0</v>
      </c>
      <c r="D88" s="66">
        <v>0</v>
      </c>
      <c r="E88" s="66">
        <v>0</v>
      </c>
      <c r="F88" s="66">
        <v>0</v>
      </c>
      <c r="G88" s="66">
        <v>0</v>
      </c>
      <c r="H88" s="66">
        <v>0</v>
      </c>
      <c r="I88" s="66">
        <v>0</v>
      </c>
      <c r="J88" s="66">
        <v>0</v>
      </c>
      <c r="K88" s="66">
        <v>161</v>
      </c>
      <c r="L88" s="66">
        <v>0</v>
      </c>
      <c r="M88" s="66">
        <v>0</v>
      </c>
      <c r="N88" s="66">
        <v>0</v>
      </c>
      <c r="O88" s="165">
        <f t="shared" si="2"/>
        <v>161</v>
      </c>
    </row>
    <row r="89" spans="1:15" s="18" customFormat="1" ht="45">
      <c r="A89" s="104" t="s">
        <v>389</v>
      </c>
      <c r="B89" s="104" t="s">
        <v>320</v>
      </c>
      <c r="C89" s="66">
        <v>0</v>
      </c>
      <c r="D89" s="66">
        <v>0</v>
      </c>
      <c r="E89" s="66">
        <v>0</v>
      </c>
      <c r="F89" s="66">
        <v>0</v>
      </c>
      <c r="G89" s="66">
        <v>0</v>
      </c>
      <c r="H89" s="66">
        <v>0</v>
      </c>
      <c r="I89" s="66">
        <v>0</v>
      </c>
      <c r="J89" s="66">
        <v>0</v>
      </c>
      <c r="K89" s="66">
        <v>0</v>
      </c>
      <c r="L89" s="66">
        <v>0</v>
      </c>
      <c r="M89" s="66">
        <v>132</v>
      </c>
      <c r="N89" s="66">
        <v>0</v>
      </c>
      <c r="O89" s="165">
        <f t="shared" si="2"/>
        <v>132</v>
      </c>
    </row>
    <row r="90" spans="1:15" s="18" customFormat="1" ht="33.75">
      <c r="A90" s="104" t="s">
        <v>61</v>
      </c>
      <c r="B90" s="104" t="s">
        <v>86</v>
      </c>
      <c r="C90" s="66">
        <v>0</v>
      </c>
      <c r="D90" s="66">
        <v>0</v>
      </c>
      <c r="E90" s="66">
        <v>0</v>
      </c>
      <c r="F90" s="66">
        <v>0</v>
      </c>
      <c r="G90" s="66">
        <v>114</v>
      </c>
      <c r="H90" s="66">
        <v>0</v>
      </c>
      <c r="I90" s="66">
        <v>0</v>
      </c>
      <c r="J90" s="66">
        <v>0</v>
      </c>
      <c r="K90" s="66">
        <v>0</v>
      </c>
      <c r="L90" s="66">
        <v>0</v>
      </c>
      <c r="M90" s="66">
        <v>0</v>
      </c>
      <c r="N90" s="66">
        <v>0</v>
      </c>
      <c r="O90" s="165">
        <f t="shared" si="2"/>
        <v>114</v>
      </c>
    </row>
    <row r="91" spans="1:15" s="18" customFormat="1" ht="33.75">
      <c r="A91" s="104" t="s">
        <v>59</v>
      </c>
      <c r="B91" s="104" t="s">
        <v>332</v>
      </c>
      <c r="C91" s="66">
        <v>107</v>
      </c>
      <c r="D91" s="66">
        <v>0</v>
      </c>
      <c r="E91" s="66">
        <v>0</v>
      </c>
      <c r="F91" s="66">
        <v>0</v>
      </c>
      <c r="G91" s="66">
        <v>0</v>
      </c>
      <c r="H91" s="66">
        <v>0</v>
      </c>
      <c r="I91" s="66">
        <v>0</v>
      </c>
      <c r="J91" s="66">
        <v>0</v>
      </c>
      <c r="K91" s="66">
        <v>0</v>
      </c>
      <c r="L91" s="66">
        <v>0</v>
      </c>
      <c r="M91" s="66">
        <v>0</v>
      </c>
      <c r="N91" s="66">
        <v>0</v>
      </c>
      <c r="O91" s="165">
        <f t="shared" si="2"/>
        <v>107</v>
      </c>
    </row>
    <row r="92" spans="1:15" s="18" customFormat="1" ht="23.25" thickBot="1">
      <c r="A92" s="104" t="s">
        <v>253</v>
      </c>
      <c r="B92" s="104" t="s">
        <v>322</v>
      </c>
      <c r="C92" s="66">
        <v>0</v>
      </c>
      <c r="D92" s="66">
        <v>0</v>
      </c>
      <c r="E92" s="66">
        <v>0</v>
      </c>
      <c r="F92" s="66">
        <v>0</v>
      </c>
      <c r="G92" s="66">
        <v>0</v>
      </c>
      <c r="H92" s="66">
        <v>0</v>
      </c>
      <c r="I92" s="66">
        <v>0</v>
      </c>
      <c r="J92" s="66">
        <v>0</v>
      </c>
      <c r="K92" s="66">
        <v>10</v>
      </c>
      <c r="L92" s="66">
        <v>0</v>
      </c>
      <c r="M92" s="66">
        <v>62</v>
      </c>
      <c r="N92" s="66">
        <v>0</v>
      </c>
      <c r="O92" s="165">
        <f t="shared" si="2"/>
        <v>72</v>
      </c>
    </row>
    <row r="93" spans="1:15" s="18" customFormat="1" ht="15.75" thickBot="1">
      <c r="A93" s="229" t="s">
        <v>69</v>
      </c>
      <c r="B93" s="229"/>
      <c r="C93" s="146">
        <f aca="true" t="shared" si="3" ref="C93:O93">SUM(C5:C92)</f>
        <v>2009577</v>
      </c>
      <c r="D93" s="146">
        <f t="shared" si="3"/>
        <v>1927111</v>
      </c>
      <c r="E93" s="146">
        <f t="shared" si="3"/>
        <v>2544166</v>
      </c>
      <c r="F93" s="146">
        <f t="shared" si="3"/>
        <v>2257393</v>
      </c>
      <c r="G93" s="146">
        <f t="shared" si="3"/>
        <v>2749670</v>
      </c>
      <c r="H93" s="146">
        <f t="shared" si="3"/>
        <v>2867927</v>
      </c>
      <c r="I93" s="146">
        <f t="shared" si="3"/>
        <v>2745199</v>
      </c>
      <c r="J93" s="146">
        <f t="shared" si="3"/>
        <v>2944621</v>
      </c>
      <c r="K93" s="146">
        <f t="shared" si="3"/>
        <v>2779508</v>
      </c>
      <c r="L93" s="146">
        <f t="shared" si="3"/>
        <v>2916549</v>
      </c>
      <c r="M93" s="146">
        <f t="shared" si="3"/>
        <v>2569770</v>
      </c>
      <c r="N93" s="146">
        <f t="shared" si="3"/>
        <v>2501017</v>
      </c>
      <c r="O93" s="146">
        <f t="shared" si="3"/>
        <v>30812508</v>
      </c>
    </row>
    <row r="94" spans="1:16" s="6" customFormat="1" ht="13.5" customHeight="1">
      <c r="A94" s="12" t="s">
        <v>119</v>
      </c>
      <c r="B94" s="7"/>
      <c r="C94" s="176"/>
      <c r="D94" s="160"/>
      <c r="E94" s="161"/>
      <c r="F94" s="162"/>
      <c r="G94" s="162"/>
      <c r="H94" s="161"/>
      <c r="I94" s="161"/>
      <c r="J94" s="161"/>
      <c r="K94" s="161"/>
      <c r="L94" s="161"/>
      <c r="M94" s="161"/>
      <c r="N94" s="161"/>
      <c r="O94" s="161"/>
      <c r="P94" s="149"/>
    </row>
  </sheetData>
  <sheetProtection/>
  <mergeCells count="2">
    <mergeCell ref="A93:B93"/>
    <mergeCell ref="C3:O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O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8.28125" style="77" customWidth="1"/>
    <col min="2" max="2" width="37.7109375" style="76" customWidth="1"/>
    <col min="3" max="3" width="7.421875" style="185" customWidth="1"/>
    <col min="4" max="14" width="7.421875" style="186" customWidth="1"/>
    <col min="15" max="15" width="9.8515625" style="186" customWidth="1"/>
    <col min="16" max="16384" width="9.00390625" style="72" customWidth="1"/>
  </cols>
  <sheetData>
    <row r="1" spans="1:7" s="6" customFormat="1" ht="19.5" customHeight="1">
      <c r="A1" s="19" t="s">
        <v>416</v>
      </c>
      <c r="B1" s="7"/>
      <c r="C1" s="23"/>
      <c r="D1" s="21"/>
      <c r="F1" s="22"/>
      <c r="G1" s="22"/>
    </row>
    <row r="2" ht="6.75" customHeight="1" thickBot="1"/>
    <row r="3" spans="2:15" ht="13.5" customHeight="1" thickBot="1">
      <c r="B3" s="9"/>
      <c r="C3" s="220">
        <v>2010</v>
      </c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</row>
    <row r="4" spans="1:15" ht="17.25" customHeight="1" thickBot="1">
      <c r="A4" s="78" t="s">
        <v>0</v>
      </c>
      <c r="B4" s="79" t="s">
        <v>111</v>
      </c>
      <c r="C4" s="130" t="s">
        <v>213</v>
      </c>
      <c r="D4" s="130" t="s">
        <v>214</v>
      </c>
      <c r="E4" s="130" t="s">
        <v>113</v>
      </c>
      <c r="F4" s="130" t="s">
        <v>114</v>
      </c>
      <c r="G4" s="130" t="s">
        <v>115</v>
      </c>
      <c r="H4" s="130" t="s">
        <v>116</v>
      </c>
      <c r="I4" s="130" t="s">
        <v>117</v>
      </c>
      <c r="J4" s="130" t="s">
        <v>215</v>
      </c>
      <c r="K4" s="130" t="s">
        <v>216</v>
      </c>
      <c r="L4" s="130" t="s">
        <v>217</v>
      </c>
      <c r="M4" s="130" t="s">
        <v>218</v>
      </c>
      <c r="N4" s="130" t="s">
        <v>219</v>
      </c>
      <c r="O4" s="130" t="s">
        <v>247</v>
      </c>
    </row>
    <row r="5" spans="1:15" s="3" customFormat="1" ht="12.75">
      <c r="A5" s="69">
        <v>1</v>
      </c>
      <c r="B5" s="156" t="s">
        <v>5</v>
      </c>
      <c r="C5" s="31">
        <v>15860</v>
      </c>
      <c r="D5" s="31">
        <v>15642</v>
      </c>
      <c r="E5" s="31">
        <v>16703</v>
      </c>
      <c r="F5" s="31">
        <v>15980</v>
      </c>
      <c r="G5" s="31">
        <v>22112</v>
      </c>
      <c r="H5" s="31">
        <v>22518</v>
      </c>
      <c r="I5" s="31">
        <v>18347</v>
      </c>
      <c r="J5" s="31">
        <v>14525</v>
      </c>
      <c r="K5" s="31">
        <v>16620</v>
      </c>
      <c r="L5" s="31">
        <v>22930</v>
      </c>
      <c r="M5" s="31">
        <v>23012</v>
      </c>
      <c r="N5" s="31">
        <v>17793</v>
      </c>
      <c r="O5" s="32">
        <f aca="true" t="shared" si="0" ref="O5:O44">SUM(C5:N5)</f>
        <v>222042</v>
      </c>
    </row>
    <row r="6" spans="1:15" s="3" customFormat="1" ht="12.75">
      <c r="A6" s="70">
        <v>2</v>
      </c>
      <c r="B6" s="157" t="s">
        <v>42</v>
      </c>
      <c r="C6" s="34">
        <v>5672</v>
      </c>
      <c r="D6" s="34">
        <v>9337</v>
      </c>
      <c r="E6" s="34">
        <v>11629</v>
      </c>
      <c r="F6" s="34">
        <v>13273</v>
      </c>
      <c r="G6" s="34">
        <v>9212</v>
      </c>
      <c r="H6" s="34">
        <v>8401</v>
      </c>
      <c r="I6" s="34">
        <v>12990</v>
      </c>
      <c r="J6" s="34">
        <v>10184</v>
      </c>
      <c r="K6" s="34">
        <v>12480</v>
      </c>
      <c r="L6" s="34">
        <v>11865</v>
      </c>
      <c r="M6" s="34">
        <v>10969</v>
      </c>
      <c r="N6" s="34">
        <v>19337</v>
      </c>
      <c r="O6" s="35">
        <f t="shared" si="0"/>
        <v>135349</v>
      </c>
    </row>
    <row r="7" spans="1:15" s="3" customFormat="1" ht="12.75">
      <c r="A7" s="70">
        <v>3</v>
      </c>
      <c r="B7" s="157" t="s">
        <v>51</v>
      </c>
      <c r="C7" s="34">
        <v>48009</v>
      </c>
      <c r="D7" s="34">
        <v>2739</v>
      </c>
      <c r="E7" s="34">
        <v>2935</v>
      </c>
      <c r="F7" s="34">
        <v>1814</v>
      </c>
      <c r="G7" s="34">
        <v>2192</v>
      </c>
      <c r="H7" s="34">
        <v>1677</v>
      </c>
      <c r="I7" s="34">
        <v>2112</v>
      </c>
      <c r="J7" s="34">
        <v>1881</v>
      </c>
      <c r="K7" s="34">
        <v>2023</v>
      </c>
      <c r="L7" s="34">
        <v>2321</v>
      </c>
      <c r="M7" s="34">
        <v>1963</v>
      </c>
      <c r="N7" s="34">
        <v>2326</v>
      </c>
      <c r="O7" s="35">
        <f t="shared" si="0"/>
        <v>71992</v>
      </c>
    </row>
    <row r="8" spans="1:15" s="3" customFormat="1" ht="12.75">
      <c r="A8" s="70">
        <v>4</v>
      </c>
      <c r="B8" s="157" t="s">
        <v>24</v>
      </c>
      <c r="C8" s="34">
        <v>5146</v>
      </c>
      <c r="D8" s="34">
        <v>5891</v>
      </c>
      <c r="E8" s="34">
        <v>7330</v>
      </c>
      <c r="F8" s="34">
        <v>7466</v>
      </c>
      <c r="G8" s="34">
        <v>8048</v>
      </c>
      <c r="H8" s="34">
        <v>5541</v>
      </c>
      <c r="I8" s="34">
        <v>5222</v>
      </c>
      <c r="J8" s="34">
        <v>7971</v>
      </c>
      <c r="K8" s="34">
        <v>4429</v>
      </c>
      <c r="L8" s="34">
        <v>7450</v>
      </c>
      <c r="M8" s="34">
        <v>2914</v>
      </c>
      <c r="N8" s="34">
        <v>4051</v>
      </c>
      <c r="O8" s="35">
        <f t="shared" si="0"/>
        <v>71459</v>
      </c>
    </row>
    <row r="9" spans="1:15" s="3" customFormat="1" ht="12.75">
      <c r="A9" s="70">
        <v>5</v>
      </c>
      <c r="B9" s="157" t="s">
        <v>11</v>
      </c>
      <c r="C9" s="34">
        <v>3456</v>
      </c>
      <c r="D9" s="34">
        <v>4005</v>
      </c>
      <c r="E9" s="34">
        <v>3147</v>
      </c>
      <c r="F9" s="34">
        <v>4042</v>
      </c>
      <c r="G9" s="34">
        <v>3471</v>
      </c>
      <c r="H9" s="34">
        <v>5863</v>
      </c>
      <c r="I9" s="34">
        <v>2296</v>
      </c>
      <c r="J9" s="34">
        <v>3114</v>
      </c>
      <c r="K9" s="34">
        <v>5113</v>
      </c>
      <c r="L9" s="34">
        <v>4645</v>
      </c>
      <c r="M9" s="34">
        <v>4028</v>
      </c>
      <c r="N9" s="34">
        <v>2815</v>
      </c>
      <c r="O9" s="35">
        <f t="shared" si="0"/>
        <v>45995</v>
      </c>
    </row>
    <row r="10" spans="1:15" s="3" customFormat="1" ht="12.75">
      <c r="A10" s="70">
        <v>6</v>
      </c>
      <c r="B10" s="157" t="s">
        <v>38</v>
      </c>
      <c r="C10" s="34">
        <v>4098</v>
      </c>
      <c r="D10" s="34">
        <v>2560</v>
      </c>
      <c r="E10" s="34">
        <v>5345</v>
      </c>
      <c r="F10" s="34">
        <v>5757</v>
      </c>
      <c r="G10" s="34">
        <v>2664</v>
      </c>
      <c r="H10" s="34">
        <v>3006</v>
      </c>
      <c r="I10" s="34">
        <v>2845</v>
      </c>
      <c r="J10" s="34">
        <v>2501</v>
      </c>
      <c r="K10" s="34">
        <v>2662</v>
      </c>
      <c r="L10" s="34">
        <v>2374</v>
      </c>
      <c r="M10" s="34">
        <v>2181</v>
      </c>
      <c r="N10" s="34">
        <v>2802</v>
      </c>
      <c r="O10" s="35">
        <f t="shared" si="0"/>
        <v>38795</v>
      </c>
    </row>
    <row r="11" spans="1:15" s="3" customFormat="1" ht="12.75">
      <c r="A11" s="70">
        <v>7</v>
      </c>
      <c r="B11" s="157" t="s">
        <v>54</v>
      </c>
      <c r="C11" s="34">
        <v>2119</v>
      </c>
      <c r="D11" s="34">
        <v>1596</v>
      </c>
      <c r="E11" s="34">
        <v>2202</v>
      </c>
      <c r="F11" s="34">
        <v>1897</v>
      </c>
      <c r="G11" s="34">
        <v>2064</v>
      </c>
      <c r="H11" s="34">
        <v>2136</v>
      </c>
      <c r="I11" s="34">
        <v>2114</v>
      </c>
      <c r="J11" s="34">
        <v>3961</v>
      </c>
      <c r="K11" s="34">
        <v>1716</v>
      </c>
      <c r="L11" s="34">
        <v>2216</v>
      </c>
      <c r="M11" s="34">
        <v>3220</v>
      </c>
      <c r="N11" s="34">
        <v>2134</v>
      </c>
      <c r="O11" s="35">
        <f t="shared" si="0"/>
        <v>27375</v>
      </c>
    </row>
    <row r="12" spans="1:15" s="3" customFormat="1" ht="12.75">
      <c r="A12" s="70">
        <v>8</v>
      </c>
      <c r="B12" s="157" t="s">
        <v>22</v>
      </c>
      <c r="C12" s="34">
        <v>1580</v>
      </c>
      <c r="D12" s="34">
        <v>1803</v>
      </c>
      <c r="E12" s="34">
        <v>1530</v>
      </c>
      <c r="F12" s="34">
        <v>2034</v>
      </c>
      <c r="G12" s="34">
        <v>1766</v>
      </c>
      <c r="H12" s="34">
        <v>1387</v>
      </c>
      <c r="I12" s="34">
        <v>1417</v>
      </c>
      <c r="J12" s="34">
        <v>1268</v>
      </c>
      <c r="K12" s="34">
        <v>1194</v>
      </c>
      <c r="L12" s="34">
        <v>1598</v>
      </c>
      <c r="M12" s="34">
        <v>3362</v>
      </c>
      <c r="N12" s="34">
        <v>2738</v>
      </c>
      <c r="O12" s="35">
        <f t="shared" si="0"/>
        <v>21677</v>
      </c>
    </row>
    <row r="13" spans="1:15" s="3" customFormat="1" ht="12.75">
      <c r="A13" s="70">
        <v>9</v>
      </c>
      <c r="B13" s="157" t="s">
        <v>41</v>
      </c>
      <c r="C13" s="34">
        <v>593</v>
      </c>
      <c r="D13" s="34">
        <v>609</v>
      </c>
      <c r="E13" s="34">
        <v>752</v>
      </c>
      <c r="F13" s="34">
        <v>1084</v>
      </c>
      <c r="G13" s="34">
        <v>1330</v>
      </c>
      <c r="H13" s="34">
        <v>1337</v>
      </c>
      <c r="I13" s="34">
        <v>933</v>
      </c>
      <c r="J13" s="34">
        <v>619</v>
      </c>
      <c r="K13" s="34">
        <v>10069</v>
      </c>
      <c r="L13" s="34">
        <v>1566</v>
      </c>
      <c r="M13" s="34">
        <v>1166</v>
      </c>
      <c r="N13" s="34">
        <v>1158</v>
      </c>
      <c r="O13" s="35">
        <f t="shared" si="0"/>
        <v>21216</v>
      </c>
    </row>
    <row r="14" spans="1:15" s="3" customFormat="1" ht="12.75">
      <c r="A14" s="70">
        <v>10</v>
      </c>
      <c r="B14" s="157" t="s">
        <v>26</v>
      </c>
      <c r="C14" s="34">
        <v>1564</v>
      </c>
      <c r="D14" s="34">
        <v>1683</v>
      </c>
      <c r="E14" s="34">
        <v>2837</v>
      </c>
      <c r="F14" s="34">
        <v>1336</v>
      </c>
      <c r="G14" s="34">
        <v>1100</v>
      </c>
      <c r="H14" s="34">
        <v>871</v>
      </c>
      <c r="I14" s="34">
        <v>1041</v>
      </c>
      <c r="J14" s="34">
        <v>912</v>
      </c>
      <c r="K14" s="34">
        <v>1272</v>
      </c>
      <c r="L14" s="34">
        <v>1224</v>
      </c>
      <c r="M14" s="34">
        <v>1197</v>
      </c>
      <c r="N14" s="34">
        <v>1601</v>
      </c>
      <c r="O14" s="35">
        <f t="shared" si="0"/>
        <v>16638</v>
      </c>
    </row>
    <row r="15" spans="1:15" s="3" customFormat="1" ht="12.75">
      <c r="A15" s="70">
        <v>11</v>
      </c>
      <c r="B15" s="157" t="s">
        <v>57</v>
      </c>
      <c r="C15" s="34">
        <v>899</v>
      </c>
      <c r="D15" s="34">
        <v>664</v>
      </c>
      <c r="E15" s="34">
        <v>1127</v>
      </c>
      <c r="F15" s="34">
        <v>884</v>
      </c>
      <c r="G15" s="34">
        <v>873</v>
      </c>
      <c r="H15" s="34">
        <v>956</v>
      </c>
      <c r="I15" s="34">
        <v>1530</v>
      </c>
      <c r="J15" s="34">
        <v>586</v>
      </c>
      <c r="K15" s="34">
        <v>1027</v>
      </c>
      <c r="L15" s="34">
        <v>4681</v>
      </c>
      <c r="M15" s="34">
        <v>638</v>
      </c>
      <c r="N15" s="34">
        <v>1488</v>
      </c>
      <c r="O15" s="35">
        <f t="shared" si="0"/>
        <v>15353</v>
      </c>
    </row>
    <row r="16" spans="1:15" s="3" customFormat="1" ht="12.75">
      <c r="A16" s="70">
        <v>12</v>
      </c>
      <c r="B16" s="157" t="s">
        <v>39</v>
      </c>
      <c r="C16" s="34">
        <v>1198</v>
      </c>
      <c r="D16" s="34">
        <v>1205</v>
      </c>
      <c r="E16" s="34">
        <v>1594</v>
      </c>
      <c r="F16" s="34">
        <v>766</v>
      </c>
      <c r="G16" s="34">
        <v>1098</v>
      </c>
      <c r="H16" s="34">
        <v>1077</v>
      </c>
      <c r="I16" s="34">
        <v>1409</v>
      </c>
      <c r="J16" s="34">
        <v>1029</v>
      </c>
      <c r="K16" s="34">
        <v>790</v>
      </c>
      <c r="L16" s="34">
        <v>1046</v>
      </c>
      <c r="M16" s="34">
        <v>590</v>
      </c>
      <c r="N16" s="34">
        <v>645</v>
      </c>
      <c r="O16" s="35">
        <f t="shared" si="0"/>
        <v>12447</v>
      </c>
    </row>
    <row r="17" spans="1:15" s="3" customFormat="1" ht="12.75">
      <c r="A17" s="70">
        <v>13</v>
      </c>
      <c r="B17" s="157" t="s">
        <v>53</v>
      </c>
      <c r="C17" s="34">
        <v>75</v>
      </c>
      <c r="D17" s="34">
        <v>111</v>
      </c>
      <c r="E17" s="34">
        <v>566</v>
      </c>
      <c r="F17" s="34">
        <v>115</v>
      </c>
      <c r="G17" s="34">
        <v>143</v>
      </c>
      <c r="H17" s="34">
        <v>122</v>
      </c>
      <c r="I17" s="34">
        <v>341</v>
      </c>
      <c r="J17" s="34">
        <v>218</v>
      </c>
      <c r="K17" s="34">
        <v>288</v>
      </c>
      <c r="L17" s="34">
        <v>477</v>
      </c>
      <c r="M17" s="34">
        <v>4704</v>
      </c>
      <c r="N17" s="34">
        <v>402</v>
      </c>
      <c r="O17" s="35">
        <f t="shared" si="0"/>
        <v>7562</v>
      </c>
    </row>
    <row r="18" spans="1:15" s="3" customFormat="1" ht="12.75">
      <c r="A18" s="70">
        <v>14</v>
      </c>
      <c r="B18" s="157" t="s">
        <v>31</v>
      </c>
      <c r="C18" s="34">
        <v>408</v>
      </c>
      <c r="D18" s="34">
        <v>749</v>
      </c>
      <c r="E18" s="34">
        <v>523</v>
      </c>
      <c r="F18" s="34">
        <v>860</v>
      </c>
      <c r="G18" s="34">
        <v>904</v>
      </c>
      <c r="H18" s="34">
        <v>650</v>
      </c>
      <c r="I18" s="34">
        <v>568</v>
      </c>
      <c r="J18" s="34">
        <v>540</v>
      </c>
      <c r="K18" s="34">
        <v>524</v>
      </c>
      <c r="L18" s="34">
        <v>527</v>
      </c>
      <c r="M18" s="34">
        <v>433</v>
      </c>
      <c r="N18" s="34">
        <v>542</v>
      </c>
      <c r="O18" s="35">
        <f t="shared" si="0"/>
        <v>7228</v>
      </c>
    </row>
    <row r="19" spans="1:15" s="3" customFormat="1" ht="12.75">
      <c r="A19" s="70">
        <v>15</v>
      </c>
      <c r="B19" s="157" t="s">
        <v>25</v>
      </c>
      <c r="C19" s="34">
        <v>171</v>
      </c>
      <c r="D19" s="34">
        <v>125</v>
      </c>
      <c r="E19" s="34">
        <v>510</v>
      </c>
      <c r="F19" s="34">
        <v>63</v>
      </c>
      <c r="G19" s="34">
        <v>27</v>
      </c>
      <c r="H19" s="34">
        <v>2488</v>
      </c>
      <c r="I19" s="34">
        <v>114</v>
      </c>
      <c r="J19" s="34">
        <v>32</v>
      </c>
      <c r="K19" s="34">
        <v>47</v>
      </c>
      <c r="L19" s="34">
        <v>56</v>
      </c>
      <c r="M19" s="34">
        <v>81</v>
      </c>
      <c r="N19" s="34">
        <v>54</v>
      </c>
      <c r="O19" s="35">
        <f t="shared" si="0"/>
        <v>3768</v>
      </c>
    </row>
    <row r="20" spans="1:15" s="3" customFormat="1" ht="12.75">
      <c r="A20" s="70">
        <v>16</v>
      </c>
      <c r="B20" s="157" t="s">
        <v>63</v>
      </c>
      <c r="C20" s="34">
        <v>152</v>
      </c>
      <c r="D20" s="34">
        <v>145</v>
      </c>
      <c r="E20" s="34">
        <v>123</v>
      </c>
      <c r="F20" s="34">
        <v>166</v>
      </c>
      <c r="G20" s="34">
        <v>401</v>
      </c>
      <c r="H20" s="34">
        <v>198</v>
      </c>
      <c r="I20" s="34">
        <v>228</v>
      </c>
      <c r="J20" s="34">
        <v>36</v>
      </c>
      <c r="K20" s="34">
        <v>149</v>
      </c>
      <c r="L20" s="34">
        <v>137</v>
      </c>
      <c r="M20" s="34">
        <v>638</v>
      </c>
      <c r="N20" s="34">
        <v>558</v>
      </c>
      <c r="O20" s="35">
        <f t="shared" si="0"/>
        <v>2931</v>
      </c>
    </row>
    <row r="21" spans="1:15" s="3" customFormat="1" ht="12.75">
      <c r="A21" s="70">
        <v>17</v>
      </c>
      <c r="B21" s="157" t="s">
        <v>49</v>
      </c>
      <c r="C21" s="34">
        <v>203</v>
      </c>
      <c r="D21" s="34">
        <v>396</v>
      </c>
      <c r="E21" s="34">
        <v>107</v>
      </c>
      <c r="F21" s="34">
        <v>166</v>
      </c>
      <c r="G21" s="34">
        <v>465</v>
      </c>
      <c r="H21" s="34">
        <v>295</v>
      </c>
      <c r="I21" s="34">
        <v>189</v>
      </c>
      <c r="J21" s="34">
        <v>20</v>
      </c>
      <c r="K21" s="34">
        <v>139</v>
      </c>
      <c r="L21" s="34">
        <v>340</v>
      </c>
      <c r="M21" s="34">
        <v>21</v>
      </c>
      <c r="N21" s="34">
        <v>63</v>
      </c>
      <c r="O21" s="35">
        <f t="shared" si="0"/>
        <v>2404</v>
      </c>
    </row>
    <row r="22" spans="1:15" s="3" customFormat="1" ht="12.75">
      <c r="A22" s="70">
        <v>18</v>
      </c>
      <c r="B22" s="157" t="s">
        <v>19</v>
      </c>
      <c r="C22" s="34">
        <v>564</v>
      </c>
      <c r="D22" s="34">
        <v>264</v>
      </c>
      <c r="E22" s="34">
        <v>559</v>
      </c>
      <c r="F22" s="34">
        <v>264</v>
      </c>
      <c r="G22" s="34">
        <v>117</v>
      </c>
      <c r="H22" s="34">
        <v>164</v>
      </c>
      <c r="I22" s="34">
        <v>78</v>
      </c>
      <c r="J22" s="34">
        <v>33</v>
      </c>
      <c r="K22" s="34">
        <v>18</v>
      </c>
      <c r="L22" s="34">
        <v>36</v>
      </c>
      <c r="M22" s="34">
        <v>13</v>
      </c>
      <c r="N22" s="34">
        <v>39</v>
      </c>
      <c r="O22" s="35">
        <f t="shared" si="0"/>
        <v>2149</v>
      </c>
    </row>
    <row r="23" spans="1:15" s="3" customFormat="1" ht="12.75">
      <c r="A23" s="70">
        <v>19</v>
      </c>
      <c r="B23" s="157" t="s">
        <v>34</v>
      </c>
      <c r="C23" s="34">
        <v>21</v>
      </c>
      <c r="D23" s="34">
        <v>680</v>
      </c>
      <c r="E23" s="34">
        <v>6</v>
      </c>
      <c r="F23" s="34">
        <v>8</v>
      </c>
      <c r="G23" s="34">
        <v>14</v>
      </c>
      <c r="H23" s="34">
        <v>0</v>
      </c>
      <c r="I23" s="34">
        <v>1</v>
      </c>
      <c r="J23" s="34">
        <v>1</v>
      </c>
      <c r="K23" s="34">
        <v>1266</v>
      </c>
      <c r="L23" s="34">
        <v>2</v>
      </c>
      <c r="M23" s="34">
        <v>5</v>
      </c>
      <c r="N23" s="34">
        <v>5</v>
      </c>
      <c r="O23" s="35">
        <f t="shared" si="0"/>
        <v>2009</v>
      </c>
    </row>
    <row r="24" spans="1:15" s="3" customFormat="1" ht="12.75">
      <c r="A24" s="70">
        <v>20</v>
      </c>
      <c r="B24" s="157" t="s">
        <v>4</v>
      </c>
      <c r="C24" s="34">
        <v>1</v>
      </c>
      <c r="D24" s="34">
        <v>0</v>
      </c>
      <c r="E24" s="34">
        <v>0</v>
      </c>
      <c r="F24" s="34">
        <v>0</v>
      </c>
      <c r="G24" s="34">
        <v>1067</v>
      </c>
      <c r="H24" s="34">
        <v>666</v>
      </c>
      <c r="I24" s="34">
        <v>0</v>
      </c>
      <c r="J24" s="34">
        <v>0</v>
      </c>
      <c r="K24" s="34">
        <v>0</v>
      </c>
      <c r="L24" s="34">
        <v>1</v>
      </c>
      <c r="M24" s="34">
        <v>0</v>
      </c>
      <c r="N24" s="34">
        <v>0</v>
      </c>
      <c r="O24" s="35">
        <f t="shared" si="0"/>
        <v>1735</v>
      </c>
    </row>
    <row r="25" spans="1:15" s="3" customFormat="1" ht="12.75">
      <c r="A25" s="70">
        <v>21</v>
      </c>
      <c r="B25" s="157" t="s">
        <v>68</v>
      </c>
      <c r="C25" s="34">
        <v>56</v>
      </c>
      <c r="D25" s="34">
        <v>119</v>
      </c>
      <c r="E25" s="34">
        <v>347</v>
      </c>
      <c r="F25" s="34">
        <v>141</v>
      </c>
      <c r="G25" s="34">
        <v>116</v>
      </c>
      <c r="H25" s="34">
        <v>27</v>
      </c>
      <c r="I25" s="34">
        <v>124</v>
      </c>
      <c r="J25" s="34">
        <v>117</v>
      </c>
      <c r="K25" s="34">
        <v>8</v>
      </c>
      <c r="L25" s="34">
        <v>72</v>
      </c>
      <c r="M25" s="34">
        <v>134</v>
      </c>
      <c r="N25" s="34">
        <v>68</v>
      </c>
      <c r="O25" s="35">
        <f t="shared" si="0"/>
        <v>1329</v>
      </c>
    </row>
    <row r="26" spans="1:15" s="3" customFormat="1" ht="12.75">
      <c r="A26" s="70">
        <v>22</v>
      </c>
      <c r="B26" s="157" t="s">
        <v>18</v>
      </c>
      <c r="C26" s="34">
        <v>98</v>
      </c>
      <c r="D26" s="34">
        <v>117</v>
      </c>
      <c r="E26" s="34">
        <v>59</v>
      </c>
      <c r="F26" s="34">
        <v>257</v>
      </c>
      <c r="G26" s="34">
        <v>87</v>
      </c>
      <c r="H26" s="34">
        <v>26</v>
      </c>
      <c r="I26" s="34">
        <v>27</v>
      </c>
      <c r="J26" s="34">
        <v>124</v>
      </c>
      <c r="K26" s="34">
        <v>30</v>
      </c>
      <c r="L26" s="34">
        <v>56</v>
      </c>
      <c r="M26" s="34">
        <v>163</v>
      </c>
      <c r="N26" s="34">
        <v>223</v>
      </c>
      <c r="O26" s="35">
        <f t="shared" si="0"/>
        <v>1267</v>
      </c>
    </row>
    <row r="27" spans="1:15" s="3" customFormat="1" ht="12.75">
      <c r="A27" s="70">
        <v>23</v>
      </c>
      <c r="B27" s="157" t="s">
        <v>50</v>
      </c>
      <c r="C27" s="34">
        <v>0</v>
      </c>
      <c r="D27" s="34">
        <v>0</v>
      </c>
      <c r="E27" s="34">
        <v>0</v>
      </c>
      <c r="F27" s="34">
        <v>1000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5">
        <f t="shared" si="0"/>
        <v>1000</v>
      </c>
    </row>
    <row r="28" spans="1:15" s="3" customFormat="1" ht="12.75">
      <c r="A28" s="70">
        <v>24</v>
      </c>
      <c r="B28" s="157" t="s">
        <v>33</v>
      </c>
      <c r="C28" s="34">
        <v>0</v>
      </c>
      <c r="D28" s="34">
        <v>0</v>
      </c>
      <c r="E28" s="34">
        <v>25</v>
      </c>
      <c r="F28" s="34">
        <v>5</v>
      </c>
      <c r="G28" s="34">
        <v>39</v>
      </c>
      <c r="H28" s="34">
        <v>24</v>
      </c>
      <c r="I28" s="34">
        <v>17</v>
      </c>
      <c r="J28" s="34">
        <v>149</v>
      </c>
      <c r="K28" s="34">
        <v>113</v>
      </c>
      <c r="L28" s="34">
        <v>113</v>
      </c>
      <c r="M28" s="34">
        <v>173</v>
      </c>
      <c r="N28" s="34">
        <v>124</v>
      </c>
      <c r="O28" s="35">
        <f t="shared" si="0"/>
        <v>782</v>
      </c>
    </row>
    <row r="29" spans="1:15" s="3" customFormat="1" ht="12.75">
      <c r="A29" s="70">
        <v>25</v>
      </c>
      <c r="B29" s="157" t="s">
        <v>3</v>
      </c>
      <c r="C29" s="34">
        <v>7</v>
      </c>
      <c r="D29" s="34">
        <v>2</v>
      </c>
      <c r="E29" s="34">
        <v>10</v>
      </c>
      <c r="F29" s="34">
        <v>0</v>
      </c>
      <c r="G29" s="34">
        <v>0</v>
      </c>
      <c r="H29" s="34">
        <v>21</v>
      </c>
      <c r="I29" s="34">
        <v>86</v>
      </c>
      <c r="J29" s="34">
        <v>0</v>
      </c>
      <c r="K29" s="34">
        <v>533</v>
      </c>
      <c r="L29" s="34">
        <v>0</v>
      </c>
      <c r="M29" s="34">
        <v>0</v>
      </c>
      <c r="N29" s="34">
        <v>22</v>
      </c>
      <c r="O29" s="35">
        <f t="shared" si="0"/>
        <v>681</v>
      </c>
    </row>
    <row r="30" spans="1:15" s="3" customFormat="1" ht="12.75">
      <c r="A30" s="70">
        <v>26</v>
      </c>
      <c r="B30" s="157" t="s">
        <v>62</v>
      </c>
      <c r="C30" s="34">
        <v>125</v>
      </c>
      <c r="D30" s="34">
        <v>0</v>
      </c>
      <c r="E30" s="34">
        <v>0</v>
      </c>
      <c r="F30" s="34">
        <v>0</v>
      </c>
      <c r="G30" s="34">
        <v>0</v>
      </c>
      <c r="H30" s="34">
        <v>23</v>
      </c>
      <c r="I30" s="34">
        <v>12</v>
      </c>
      <c r="J30" s="34">
        <v>158</v>
      </c>
      <c r="K30" s="34">
        <v>60</v>
      </c>
      <c r="L30" s="34">
        <v>103</v>
      </c>
      <c r="M30" s="34">
        <v>0</v>
      </c>
      <c r="N30" s="34">
        <v>80</v>
      </c>
      <c r="O30" s="35">
        <f t="shared" si="0"/>
        <v>561</v>
      </c>
    </row>
    <row r="31" spans="1:15" s="3" customFormat="1" ht="12.75">
      <c r="A31" s="70">
        <v>27</v>
      </c>
      <c r="B31" s="157" t="s">
        <v>250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423</v>
      </c>
      <c r="L31" s="34">
        <v>12</v>
      </c>
      <c r="M31" s="34">
        <v>0</v>
      </c>
      <c r="N31" s="34">
        <v>3</v>
      </c>
      <c r="O31" s="35">
        <f t="shared" si="0"/>
        <v>438</v>
      </c>
    </row>
    <row r="32" spans="1:15" s="3" customFormat="1" ht="12.75">
      <c r="A32" s="70">
        <v>28</v>
      </c>
      <c r="B32" s="157" t="s">
        <v>6</v>
      </c>
      <c r="C32" s="34">
        <v>40</v>
      </c>
      <c r="D32" s="34">
        <v>0</v>
      </c>
      <c r="E32" s="34">
        <v>3</v>
      </c>
      <c r="F32" s="34">
        <v>0</v>
      </c>
      <c r="G32" s="34">
        <v>2</v>
      </c>
      <c r="H32" s="34">
        <v>0</v>
      </c>
      <c r="I32" s="34">
        <v>0</v>
      </c>
      <c r="J32" s="34">
        <v>0</v>
      </c>
      <c r="K32" s="34">
        <v>5</v>
      </c>
      <c r="L32" s="34">
        <v>10</v>
      </c>
      <c r="M32" s="34">
        <v>0</v>
      </c>
      <c r="N32" s="34">
        <v>224</v>
      </c>
      <c r="O32" s="35">
        <f t="shared" si="0"/>
        <v>284</v>
      </c>
    </row>
    <row r="33" spans="1:15" s="3" customFormat="1" ht="12.75">
      <c r="A33" s="70">
        <v>29</v>
      </c>
      <c r="B33" s="157" t="s">
        <v>35</v>
      </c>
      <c r="C33" s="34">
        <v>1</v>
      </c>
      <c r="D33" s="34">
        <v>1</v>
      </c>
      <c r="E33" s="34">
        <v>0</v>
      </c>
      <c r="F33" s="34">
        <v>0</v>
      </c>
      <c r="G33" s="34">
        <v>146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5">
        <f t="shared" si="0"/>
        <v>148</v>
      </c>
    </row>
    <row r="34" spans="1:15" s="3" customFormat="1" ht="12.75">
      <c r="A34" s="70">
        <v>30</v>
      </c>
      <c r="B34" s="157" t="s">
        <v>239</v>
      </c>
      <c r="C34" s="34">
        <v>85</v>
      </c>
      <c r="D34" s="34">
        <v>0</v>
      </c>
      <c r="E34" s="34">
        <v>0</v>
      </c>
      <c r="F34" s="34">
        <v>0</v>
      </c>
      <c r="G34" s="34">
        <v>0</v>
      </c>
      <c r="H34" s="34">
        <v>47</v>
      </c>
      <c r="I34" s="34">
        <v>1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5">
        <f t="shared" si="0"/>
        <v>133</v>
      </c>
    </row>
    <row r="35" spans="1:15" s="3" customFormat="1" ht="12.75">
      <c r="A35" s="70">
        <v>31</v>
      </c>
      <c r="B35" s="157" t="s">
        <v>32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84</v>
      </c>
      <c r="L35" s="34">
        <v>0</v>
      </c>
      <c r="M35" s="34">
        <v>0</v>
      </c>
      <c r="N35" s="34">
        <v>0</v>
      </c>
      <c r="O35" s="35">
        <f t="shared" si="0"/>
        <v>84</v>
      </c>
    </row>
    <row r="36" spans="1:15" s="3" customFormat="1" ht="12.75">
      <c r="A36" s="70">
        <v>32</v>
      </c>
      <c r="B36" s="157" t="s">
        <v>47</v>
      </c>
      <c r="C36" s="34">
        <v>0</v>
      </c>
      <c r="D36" s="34">
        <v>0</v>
      </c>
      <c r="E36" s="34">
        <v>84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5">
        <f t="shared" si="0"/>
        <v>84</v>
      </c>
    </row>
    <row r="37" spans="1:15" s="3" customFormat="1" ht="12.75">
      <c r="A37" s="70">
        <v>33</v>
      </c>
      <c r="B37" s="157" t="s">
        <v>59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74</v>
      </c>
      <c r="L37" s="34">
        <v>0</v>
      </c>
      <c r="M37" s="34">
        <v>0</v>
      </c>
      <c r="N37" s="34">
        <v>0</v>
      </c>
      <c r="O37" s="35">
        <f t="shared" si="0"/>
        <v>74</v>
      </c>
    </row>
    <row r="38" spans="1:15" s="3" customFormat="1" ht="12.75">
      <c r="A38" s="70">
        <v>34</v>
      </c>
      <c r="B38" s="157" t="s">
        <v>243</v>
      </c>
      <c r="C38" s="34">
        <v>71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5">
        <f t="shared" si="0"/>
        <v>71</v>
      </c>
    </row>
    <row r="39" spans="1:15" s="3" customFormat="1" ht="12.75">
      <c r="A39" s="70">
        <v>35</v>
      </c>
      <c r="B39" s="157" t="s">
        <v>2</v>
      </c>
      <c r="C39" s="34">
        <v>0</v>
      </c>
      <c r="D39" s="34">
        <v>0</v>
      </c>
      <c r="E39" s="34">
        <v>0</v>
      </c>
      <c r="F39" s="34">
        <v>0</v>
      </c>
      <c r="G39" s="34">
        <v>9</v>
      </c>
      <c r="H39" s="34">
        <v>16</v>
      </c>
      <c r="I39" s="34">
        <v>3</v>
      </c>
      <c r="J39" s="34">
        <v>8</v>
      </c>
      <c r="K39" s="34">
        <v>14</v>
      </c>
      <c r="L39" s="34">
        <v>11</v>
      </c>
      <c r="M39" s="34">
        <v>0</v>
      </c>
      <c r="N39" s="34">
        <v>0</v>
      </c>
      <c r="O39" s="35">
        <f t="shared" si="0"/>
        <v>61</v>
      </c>
    </row>
    <row r="40" spans="1:15" s="3" customFormat="1" ht="12.75">
      <c r="A40" s="70">
        <v>36</v>
      </c>
      <c r="B40" s="157" t="s">
        <v>52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56</v>
      </c>
      <c r="K40" s="34">
        <v>0</v>
      </c>
      <c r="L40" s="34">
        <v>0</v>
      </c>
      <c r="M40" s="34">
        <v>0</v>
      </c>
      <c r="N40" s="34">
        <v>0</v>
      </c>
      <c r="O40" s="35">
        <f t="shared" si="0"/>
        <v>56</v>
      </c>
    </row>
    <row r="41" spans="1:15" s="3" customFormat="1" ht="12.75">
      <c r="A41" s="70">
        <v>37</v>
      </c>
      <c r="B41" s="157" t="s">
        <v>253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5</v>
      </c>
      <c r="J41" s="34">
        <v>12</v>
      </c>
      <c r="K41" s="34">
        <v>18</v>
      </c>
      <c r="L41" s="34">
        <v>0</v>
      </c>
      <c r="M41" s="34">
        <v>0</v>
      </c>
      <c r="N41" s="34">
        <v>0</v>
      </c>
      <c r="O41" s="35">
        <f t="shared" si="0"/>
        <v>35</v>
      </c>
    </row>
    <row r="42" spans="1:15" s="3" customFormat="1" ht="12.75">
      <c r="A42" s="70">
        <v>38</v>
      </c>
      <c r="B42" s="157" t="s">
        <v>40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1</v>
      </c>
      <c r="M42" s="34">
        <v>0</v>
      </c>
      <c r="N42" s="34">
        <v>10</v>
      </c>
      <c r="O42" s="35">
        <f t="shared" si="0"/>
        <v>11</v>
      </c>
    </row>
    <row r="43" spans="1:15" s="3" customFormat="1" ht="12.75">
      <c r="A43" s="70">
        <v>39</v>
      </c>
      <c r="B43" s="157" t="s">
        <v>12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1</v>
      </c>
      <c r="J43" s="34">
        <v>2</v>
      </c>
      <c r="K43" s="34">
        <v>0</v>
      </c>
      <c r="L43" s="34">
        <v>0</v>
      </c>
      <c r="M43" s="34">
        <v>0</v>
      </c>
      <c r="N43" s="34">
        <v>0</v>
      </c>
      <c r="O43" s="35">
        <f t="shared" si="0"/>
        <v>3</v>
      </c>
    </row>
    <row r="44" spans="1:15" s="3" customFormat="1" ht="13.5" thickBot="1">
      <c r="A44" s="71">
        <v>40</v>
      </c>
      <c r="B44" s="158" t="s">
        <v>9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2</v>
      </c>
      <c r="K44" s="43">
        <v>0</v>
      </c>
      <c r="L44" s="43">
        <v>0</v>
      </c>
      <c r="M44" s="43">
        <v>0</v>
      </c>
      <c r="N44" s="43">
        <v>0</v>
      </c>
      <c r="O44" s="36">
        <f t="shared" si="0"/>
        <v>2</v>
      </c>
    </row>
    <row r="45" spans="1:15" s="152" customFormat="1" ht="13.5" thickBot="1">
      <c r="A45" s="228" t="s">
        <v>69</v>
      </c>
      <c r="B45" s="228"/>
      <c r="C45" s="42">
        <f>SUM(C5:C44)</f>
        <v>92272</v>
      </c>
      <c r="D45" s="42">
        <f aca="true" t="shared" si="1" ref="D45:O45">SUM(D5:D44)</f>
        <v>50443</v>
      </c>
      <c r="E45" s="42">
        <f t="shared" si="1"/>
        <v>60053</v>
      </c>
      <c r="F45" s="42">
        <f t="shared" si="1"/>
        <v>59378</v>
      </c>
      <c r="G45" s="42">
        <f t="shared" si="1"/>
        <v>59467</v>
      </c>
      <c r="H45" s="42">
        <f t="shared" si="1"/>
        <v>59537</v>
      </c>
      <c r="I45" s="42">
        <f t="shared" si="1"/>
        <v>54051</v>
      </c>
      <c r="J45" s="42">
        <f t="shared" si="1"/>
        <v>50059</v>
      </c>
      <c r="K45" s="42">
        <f t="shared" si="1"/>
        <v>63188</v>
      </c>
      <c r="L45" s="42">
        <f t="shared" si="1"/>
        <v>65870</v>
      </c>
      <c r="M45" s="42">
        <f t="shared" si="1"/>
        <v>61605</v>
      </c>
      <c r="N45" s="42">
        <f t="shared" si="1"/>
        <v>61305</v>
      </c>
      <c r="O45" s="42">
        <f t="shared" si="1"/>
        <v>737228</v>
      </c>
    </row>
    <row r="46" ht="15">
      <c r="A46" s="12" t="s">
        <v>119</v>
      </c>
    </row>
  </sheetData>
  <sheetProtection/>
  <mergeCells count="2">
    <mergeCell ref="C3:O3"/>
    <mergeCell ref="A45:B45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P7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00390625" style="0" customWidth="1"/>
    <col min="2" max="2" width="16.8515625" style="0" customWidth="1"/>
  </cols>
  <sheetData>
    <row r="1" spans="1:16" s="6" customFormat="1" ht="19.5" customHeight="1">
      <c r="A1" s="19" t="s">
        <v>392</v>
      </c>
      <c r="B1" s="7"/>
      <c r="C1" s="23"/>
      <c r="D1" s="21"/>
      <c r="F1" s="22"/>
      <c r="G1" s="22"/>
      <c r="P1" s="23"/>
    </row>
    <row r="2" spans="1:15" s="72" customFormat="1" ht="6.75" customHeight="1" thickBot="1">
      <c r="A2" s="77"/>
      <c r="B2" s="76"/>
      <c r="C2" s="185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</row>
    <row r="3" spans="1:15" s="72" customFormat="1" ht="13.5" customHeight="1" thickBot="1">
      <c r="A3" s="77"/>
      <c r="B3" s="9"/>
      <c r="C3" s="220">
        <v>2010</v>
      </c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</row>
    <row r="4" spans="1:15" s="72" customFormat="1" ht="17.25" customHeight="1" thickBot="1">
      <c r="A4" s="78" t="s">
        <v>0</v>
      </c>
      <c r="B4" s="79" t="s">
        <v>111</v>
      </c>
      <c r="C4" s="130" t="s">
        <v>213</v>
      </c>
      <c r="D4" s="130" t="s">
        <v>214</v>
      </c>
      <c r="E4" s="130" t="s">
        <v>113</v>
      </c>
      <c r="F4" s="130" t="s">
        <v>114</v>
      </c>
      <c r="G4" s="130" t="s">
        <v>115</v>
      </c>
      <c r="H4" s="130" t="s">
        <v>116</v>
      </c>
      <c r="I4" s="130" t="s">
        <v>117</v>
      </c>
      <c r="J4" s="130" t="s">
        <v>215</v>
      </c>
      <c r="K4" s="130" t="s">
        <v>216</v>
      </c>
      <c r="L4" s="130" t="s">
        <v>217</v>
      </c>
      <c r="M4" s="130" t="s">
        <v>218</v>
      </c>
      <c r="N4" s="130" t="s">
        <v>219</v>
      </c>
      <c r="O4" s="130" t="s">
        <v>247</v>
      </c>
    </row>
    <row r="5" spans="1:15" s="18" customFormat="1" ht="22.5">
      <c r="A5" s="104" t="s">
        <v>5</v>
      </c>
      <c r="B5" s="104" t="s">
        <v>84</v>
      </c>
      <c r="C5" s="66">
        <v>15860</v>
      </c>
      <c r="D5" s="66">
        <v>15642</v>
      </c>
      <c r="E5" s="66">
        <v>16703</v>
      </c>
      <c r="F5" s="66">
        <v>15980</v>
      </c>
      <c r="G5" s="66">
        <v>22112</v>
      </c>
      <c r="H5" s="66">
        <v>22518</v>
      </c>
      <c r="I5" s="66">
        <v>18347</v>
      </c>
      <c r="J5" s="66">
        <v>14525</v>
      </c>
      <c r="K5" s="66">
        <v>16620</v>
      </c>
      <c r="L5" s="66">
        <v>22930</v>
      </c>
      <c r="M5" s="66">
        <v>23012</v>
      </c>
      <c r="N5" s="66">
        <v>17793</v>
      </c>
      <c r="O5" s="165">
        <f aca="true" t="shared" si="0" ref="O5:O36">SUM(C5:N5)</f>
        <v>222042</v>
      </c>
    </row>
    <row r="6" spans="1:15" s="18" customFormat="1" ht="22.5">
      <c r="A6" s="104" t="s">
        <v>42</v>
      </c>
      <c r="B6" s="104" t="s">
        <v>84</v>
      </c>
      <c r="C6" s="66">
        <v>4031</v>
      </c>
      <c r="D6" s="66">
        <v>8435</v>
      </c>
      <c r="E6" s="66">
        <v>7724</v>
      </c>
      <c r="F6" s="66">
        <v>8037</v>
      </c>
      <c r="G6" s="66">
        <v>7768</v>
      </c>
      <c r="H6" s="66">
        <v>6261</v>
      </c>
      <c r="I6" s="66">
        <v>6934</v>
      </c>
      <c r="J6" s="66">
        <v>9257</v>
      </c>
      <c r="K6" s="66">
        <v>6177</v>
      </c>
      <c r="L6" s="66">
        <v>7945</v>
      </c>
      <c r="M6" s="66">
        <v>8166</v>
      </c>
      <c r="N6" s="66">
        <v>9597</v>
      </c>
      <c r="O6" s="165">
        <f t="shared" si="0"/>
        <v>90332</v>
      </c>
    </row>
    <row r="7" spans="1:15" s="18" customFormat="1" ht="22.5">
      <c r="A7" s="104" t="s">
        <v>24</v>
      </c>
      <c r="B7" s="104" t="s">
        <v>71</v>
      </c>
      <c r="C7" s="66">
        <v>5146</v>
      </c>
      <c r="D7" s="66">
        <v>5891</v>
      </c>
      <c r="E7" s="66">
        <v>7190</v>
      </c>
      <c r="F7" s="66">
        <v>7466</v>
      </c>
      <c r="G7" s="66">
        <v>8048</v>
      </c>
      <c r="H7" s="66">
        <v>5541</v>
      </c>
      <c r="I7" s="66">
        <v>5222</v>
      </c>
      <c r="J7" s="66">
        <v>7971</v>
      </c>
      <c r="K7" s="66">
        <v>4429</v>
      </c>
      <c r="L7" s="66">
        <v>7450</v>
      </c>
      <c r="M7" s="66">
        <v>2914</v>
      </c>
      <c r="N7" s="66">
        <v>4054</v>
      </c>
      <c r="O7" s="165">
        <f t="shared" si="0"/>
        <v>71322</v>
      </c>
    </row>
    <row r="8" spans="1:15" s="18" customFormat="1" ht="22.5">
      <c r="A8" s="104" t="s">
        <v>11</v>
      </c>
      <c r="B8" s="104" t="s">
        <v>80</v>
      </c>
      <c r="C8" s="66">
        <v>3456</v>
      </c>
      <c r="D8" s="66">
        <v>4005</v>
      </c>
      <c r="E8" s="66">
        <v>3147</v>
      </c>
      <c r="F8" s="66">
        <v>4042</v>
      </c>
      <c r="G8" s="66">
        <v>3471</v>
      </c>
      <c r="H8" s="66">
        <v>5863</v>
      </c>
      <c r="I8" s="66">
        <v>2296</v>
      </c>
      <c r="J8" s="66">
        <v>3114</v>
      </c>
      <c r="K8" s="66">
        <v>5113</v>
      </c>
      <c r="L8" s="66">
        <v>4645</v>
      </c>
      <c r="M8" s="66">
        <v>4010</v>
      </c>
      <c r="N8" s="66">
        <v>2815</v>
      </c>
      <c r="O8" s="165">
        <f t="shared" si="0"/>
        <v>45977</v>
      </c>
    </row>
    <row r="9" spans="1:15" s="18" customFormat="1" ht="22.5">
      <c r="A9" s="104" t="s">
        <v>38</v>
      </c>
      <c r="B9" s="104" t="s">
        <v>92</v>
      </c>
      <c r="C9" s="66">
        <v>4098</v>
      </c>
      <c r="D9" s="66">
        <v>2560</v>
      </c>
      <c r="E9" s="66">
        <v>5345</v>
      </c>
      <c r="F9" s="66">
        <v>5757</v>
      </c>
      <c r="G9" s="66">
        <v>2664</v>
      </c>
      <c r="H9" s="66">
        <v>3006</v>
      </c>
      <c r="I9" s="66">
        <v>2845</v>
      </c>
      <c r="J9" s="66">
        <v>2501</v>
      </c>
      <c r="K9" s="66">
        <v>2594</v>
      </c>
      <c r="L9" s="66">
        <v>2374</v>
      </c>
      <c r="M9" s="66">
        <v>2181</v>
      </c>
      <c r="N9" s="66">
        <v>2802</v>
      </c>
      <c r="O9" s="165">
        <f t="shared" si="0"/>
        <v>38727</v>
      </c>
    </row>
    <row r="10" spans="1:15" s="18" customFormat="1" ht="15">
      <c r="A10" s="104" t="s">
        <v>51</v>
      </c>
      <c r="B10" s="104" t="s">
        <v>76</v>
      </c>
      <c r="C10" s="66">
        <v>4809</v>
      </c>
      <c r="D10" s="66">
        <v>2739</v>
      </c>
      <c r="E10" s="66">
        <v>2935</v>
      </c>
      <c r="F10" s="66">
        <v>1814</v>
      </c>
      <c r="G10" s="66">
        <v>2192</v>
      </c>
      <c r="H10" s="66">
        <v>1677</v>
      </c>
      <c r="I10" s="66">
        <v>2074</v>
      </c>
      <c r="J10" s="66">
        <v>1881</v>
      </c>
      <c r="K10" s="66">
        <v>2023</v>
      </c>
      <c r="L10" s="66">
        <v>2321</v>
      </c>
      <c r="M10" s="66">
        <v>1963</v>
      </c>
      <c r="N10" s="66">
        <v>2326</v>
      </c>
      <c r="O10" s="165">
        <f t="shared" si="0"/>
        <v>28754</v>
      </c>
    </row>
    <row r="11" spans="1:15" s="18" customFormat="1" ht="33.75">
      <c r="A11" s="104" t="s">
        <v>54</v>
      </c>
      <c r="B11" s="104" t="s">
        <v>86</v>
      </c>
      <c r="C11" s="66">
        <v>2119</v>
      </c>
      <c r="D11" s="66">
        <v>1596</v>
      </c>
      <c r="E11" s="66">
        <v>2202</v>
      </c>
      <c r="F11" s="66">
        <v>1897</v>
      </c>
      <c r="G11" s="66">
        <v>2064</v>
      </c>
      <c r="H11" s="66">
        <v>2136</v>
      </c>
      <c r="I11" s="66">
        <v>2114</v>
      </c>
      <c r="J11" s="66">
        <v>3961</v>
      </c>
      <c r="K11" s="66">
        <v>1716</v>
      </c>
      <c r="L11" s="66">
        <v>2070</v>
      </c>
      <c r="M11" s="66">
        <v>3220</v>
      </c>
      <c r="N11" s="66">
        <v>2134</v>
      </c>
      <c r="O11" s="165">
        <f t="shared" si="0"/>
        <v>27229</v>
      </c>
    </row>
    <row r="12" spans="1:15" s="18" customFormat="1" ht="22.5">
      <c r="A12" s="104" t="s">
        <v>22</v>
      </c>
      <c r="B12" s="104" t="s">
        <v>73</v>
      </c>
      <c r="C12" s="66">
        <v>1580</v>
      </c>
      <c r="D12" s="66">
        <v>1803</v>
      </c>
      <c r="E12" s="66">
        <v>1530</v>
      </c>
      <c r="F12" s="66">
        <v>2034</v>
      </c>
      <c r="G12" s="66">
        <v>1766</v>
      </c>
      <c r="H12" s="66">
        <v>1387</v>
      </c>
      <c r="I12" s="66">
        <v>1417</v>
      </c>
      <c r="J12" s="66">
        <v>1268</v>
      </c>
      <c r="K12" s="66">
        <v>1194</v>
      </c>
      <c r="L12" s="66">
        <v>1328</v>
      </c>
      <c r="M12" s="66">
        <v>3362</v>
      </c>
      <c r="N12" s="66">
        <v>2738</v>
      </c>
      <c r="O12" s="165">
        <f t="shared" si="0"/>
        <v>21407</v>
      </c>
    </row>
    <row r="13" spans="1:15" s="18" customFormat="1" ht="33.75">
      <c r="A13" s="104" t="s">
        <v>26</v>
      </c>
      <c r="B13" s="104" t="s">
        <v>87</v>
      </c>
      <c r="C13" s="66">
        <v>1564</v>
      </c>
      <c r="D13" s="66">
        <v>1683</v>
      </c>
      <c r="E13" s="66">
        <v>2837</v>
      </c>
      <c r="F13" s="66">
        <v>1336</v>
      </c>
      <c r="G13" s="66">
        <v>1100</v>
      </c>
      <c r="H13" s="66">
        <v>871</v>
      </c>
      <c r="I13" s="66">
        <v>1041</v>
      </c>
      <c r="J13" s="66">
        <v>912</v>
      </c>
      <c r="K13" s="66">
        <v>1272</v>
      </c>
      <c r="L13" s="66">
        <v>1224</v>
      </c>
      <c r="M13" s="66">
        <v>1197</v>
      </c>
      <c r="N13" s="66">
        <v>1601</v>
      </c>
      <c r="O13" s="165">
        <f t="shared" si="0"/>
        <v>16638</v>
      </c>
    </row>
    <row r="14" spans="1:15" s="18" customFormat="1" ht="33.75">
      <c r="A14" s="104" t="s">
        <v>39</v>
      </c>
      <c r="B14" s="104" t="s">
        <v>70</v>
      </c>
      <c r="C14" s="66">
        <v>1198</v>
      </c>
      <c r="D14" s="66">
        <v>1205</v>
      </c>
      <c r="E14" s="66">
        <v>1594</v>
      </c>
      <c r="F14" s="66">
        <v>766</v>
      </c>
      <c r="G14" s="66">
        <v>1098</v>
      </c>
      <c r="H14" s="66">
        <v>1077</v>
      </c>
      <c r="I14" s="66">
        <v>1409</v>
      </c>
      <c r="J14" s="66">
        <v>1029</v>
      </c>
      <c r="K14" s="66">
        <v>790</v>
      </c>
      <c r="L14" s="66">
        <v>1046</v>
      </c>
      <c r="M14" s="66">
        <v>590</v>
      </c>
      <c r="N14" s="66">
        <v>645</v>
      </c>
      <c r="O14" s="165">
        <f t="shared" si="0"/>
        <v>12447</v>
      </c>
    </row>
    <row r="15" spans="1:15" s="18" customFormat="1" ht="22.5">
      <c r="A15" s="104" t="s">
        <v>41</v>
      </c>
      <c r="B15" s="104" t="s">
        <v>82</v>
      </c>
      <c r="C15" s="66">
        <v>593</v>
      </c>
      <c r="D15" s="66">
        <v>609</v>
      </c>
      <c r="E15" s="66">
        <v>752</v>
      </c>
      <c r="F15" s="66">
        <v>1084</v>
      </c>
      <c r="G15" s="66">
        <v>1330</v>
      </c>
      <c r="H15" s="66">
        <v>1337</v>
      </c>
      <c r="I15" s="66">
        <v>933</v>
      </c>
      <c r="J15" s="66">
        <v>619</v>
      </c>
      <c r="K15" s="66">
        <v>1006</v>
      </c>
      <c r="L15" s="66">
        <v>1566</v>
      </c>
      <c r="M15" s="66">
        <v>1166</v>
      </c>
      <c r="N15" s="66">
        <v>1158</v>
      </c>
      <c r="O15" s="165">
        <f t="shared" si="0"/>
        <v>12153</v>
      </c>
    </row>
    <row r="16" spans="1:15" s="18" customFormat="1" ht="22.5">
      <c r="A16" s="104" t="s">
        <v>42</v>
      </c>
      <c r="B16" s="104" t="s">
        <v>80</v>
      </c>
      <c r="C16" s="66">
        <v>557</v>
      </c>
      <c r="D16" s="66">
        <v>281</v>
      </c>
      <c r="E16" s="66">
        <v>135</v>
      </c>
      <c r="F16" s="66">
        <v>0</v>
      </c>
      <c r="G16" s="66">
        <v>605</v>
      </c>
      <c r="H16" s="66">
        <v>1156</v>
      </c>
      <c r="I16" s="66">
        <v>4070</v>
      </c>
      <c r="J16" s="66">
        <v>0</v>
      </c>
      <c r="K16" s="66">
        <v>1271</v>
      </c>
      <c r="L16" s="66">
        <v>924</v>
      </c>
      <c r="M16" s="66">
        <v>1</v>
      </c>
      <c r="N16" s="66">
        <v>0</v>
      </c>
      <c r="O16" s="165">
        <f t="shared" si="0"/>
        <v>9000</v>
      </c>
    </row>
    <row r="17" spans="1:15" s="18" customFormat="1" ht="22.5">
      <c r="A17" s="104" t="s">
        <v>57</v>
      </c>
      <c r="B17" s="104" t="s">
        <v>79</v>
      </c>
      <c r="C17" s="66">
        <v>442</v>
      </c>
      <c r="D17" s="66">
        <v>319</v>
      </c>
      <c r="E17" s="66">
        <v>496</v>
      </c>
      <c r="F17" s="66">
        <v>429</v>
      </c>
      <c r="G17" s="66">
        <v>359</v>
      </c>
      <c r="H17" s="66">
        <v>306</v>
      </c>
      <c r="I17" s="66">
        <v>655</v>
      </c>
      <c r="J17" s="66">
        <v>267</v>
      </c>
      <c r="K17" s="66">
        <v>151</v>
      </c>
      <c r="L17" s="66">
        <v>3889</v>
      </c>
      <c r="M17" s="66">
        <v>243</v>
      </c>
      <c r="N17" s="66">
        <v>451</v>
      </c>
      <c r="O17" s="165">
        <f t="shared" si="0"/>
        <v>8007</v>
      </c>
    </row>
    <row r="18" spans="1:15" s="18" customFormat="1" ht="22.5">
      <c r="A18" s="104" t="s">
        <v>31</v>
      </c>
      <c r="B18" s="104" t="s">
        <v>93</v>
      </c>
      <c r="C18" s="66">
        <v>408</v>
      </c>
      <c r="D18" s="66">
        <v>749</v>
      </c>
      <c r="E18" s="66">
        <v>523</v>
      </c>
      <c r="F18" s="66">
        <v>860</v>
      </c>
      <c r="G18" s="66">
        <v>904</v>
      </c>
      <c r="H18" s="66">
        <v>643</v>
      </c>
      <c r="I18" s="66">
        <v>568</v>
      </c>
      <c r="J18" s="66">
        <v>540</v>
      </c>
      <c r="K18" s="66">
        <v>524</v>
      </c>
      <c r="L18" s="66">
        <v>527</v>
      </c>
      <c r="M18" s="66">
        <v>431</v>
      </c>
      <c r="N18" s="66">
        <v>505</v>
      </c>
      <c r="O18" s="165">
        <f t="shared" si="0"/>
        <v>7182</v>
      </c>
    </row>
    <row r="19" spans="1:15" s="18" customFormat="1" ht="33.75">
      <c r="A19" s="104" t="s">
        <v>57</v>
      </c>
      <c r="B19" s="104" t="s">
        <v>78</v>
      </c>
      <c r="C19" s="66">
        <v>431</v>
      </c>
      <c r="D19" s="66">
        <v>339</v>
      </c>
      <c r="E19" s="66">
        <v>620</v>
      </c>
      <c r="F19" s="66">
        <v>437</v>
      </c>
      <c r="G19" s="66">
        <v>429</v>
      </c>
      <c r="H19" s="66">
        <v>642</v>
      </c>
      <c r="I19" s="66">
        <v>706</v>
      </c>
      <c r="J19" s="66">
        <v>294</v>
      </c>
      <c r="K19" s="66">
        <v>538</v>
      </c>
      <c r="L19" s="66">
        <v>614</v>
      </c>
      <c r="M19" s="66">
        <v>342</v>
      </c>
      <c r="N19" s="66">
        <v>864</v>
      </c>
      <c r="O19" s="165">
        <f t="shared" si="0"/>
        <v>6256</v>
      </c>
    </row>
    <row r="20" spans="1:15" s="18" customFormat="1" ht="22.5">
      <c r="A20" s="104" t="s">
        <v>42</v>
      </c>
      <c r="B20" s="104" t="s">
        <v>71</v>
      </c>
      <c r="C20" s="66">
        <v>174</v>
      </c>
      <c r="D20" s="66">
        <v>250</v>
      </c>
      <c r="E20" s="66">
        <v>1558</v>
      </c>
      <c r="F20" s="66">
        <v>408</v>
      </c>
      <c r="G20" s="66">
        <v>233</v>
      </c>
      <c r="H20" s="66">
        <v>215</v>
      </c>
      <c r="I20" s="66">
        <v>296</v>
      </c>
      <c r="J20" s="66">
        <v>568</v>
      </c>
      <c r="K20" s="66">
        <v>439</v>
      </c>
      <c r="L20" s="66">
        <v>935</v>
      </c>
      <c r="M20" s="66">
        <v>324</v>
      </c>
      <c r="N20" s="66">
        <v>525</v>
      </c>
      <c r="O20" s="165">
        <f t="shared" si="0"/>
        <v>5925</v>
      </c>
    </row>
    <row r="21" spans="1:15" s="18" customFormat="1" ht="22.5">
      <c r="A21" s="104" t="s">
        <v>42</v>
      </c>
      <c r="B21" s="104" t="s">
        <v>340</v>
      </c>
      <c r="C21" s="66">
        <v>69</v>
      </c>
      <c r="D21" s="66">
        <v>63</v>
      </c>
      <c r="E21" s="66">
        <v>361</v>
      </c>
      <c r="F21" s="66">
        <v>72</v>
      </c>
      <c r="G21" s="66">
        <v>54</v>
      </c>
      <c r="H21" s="66">
        <v>66</v>
      </c>
      <c r="I21" s="66">
        <v>975</v>
      </c>
      <c r="J21" s="66">
        <v>63</v>
      </c>
      <c r="K21" s="66">
        <v>2211</v>
      </c>
      <c r="L21" s="66">
        <v>60</v>
      </c>
      <c r="M21" s="66">
        <v>66</v>
      </c>
      <c r="N21" s="66">
        <v>60</v>
      </c>
      <c r="O21" s="165">
        <f t="shared" si="0"/>
        <v>4120</v>
      </c>
    </row>
    <row r="22" spans="1:15" s="18" customFormat="1" ht="22.5">
      <c r="A22" s="104" t="s">
        <v>25</v>
      </c>
      <c r="B22" s="104" t="s">
        <v>102</v>
      </c>
      <c r="C22" s="66">
        <v>151</v>
      </c>
      <c r="D22" s="66">
        <v>125</v>
      </c>
      <c r="E22" s="66">
        <v>510</v>
      </c>
      <c r="F22" s="66">
        <v>63</v>
      </c>
      <c r="G22" s="66">
        <v>27</v>
      </c>
      <c r="H22" s="66">
        <v>2488</v>
      </c>
      <c r="I22" s="66">
        <v>114</v>
      </c>
      <c r="J22" s="66">
        <v>32</v>
      </c>
      <c r="K22" s="66">
        <v>47</v>
      </c>
      <c r="L22" s="66">
        <v>56</v>
      </c>
      <c r="M22" s="66">
        <v>81</v>
      </c>
      <c r="N22" s="66">
        <v>54</v>
      </c>
      <c r="O22" s="165">
        <f t="shared" si="0"/>
        <v>3748</v>
      </c>
    </row>
    <row r="23" spans="1:15" s="18" customFormat="1" ht="33.75">
      <c r="A23" s="104" t="s">
        <v>42</v>
      </c>
      <c r="B23" s="104" t="s">
        <v>78</v>
      </c>
      <c r="C23" s="66">
        <v>0</v>
      </c>
      <c r="D23" s="66">
        <v>2</v>
      </c>
      <c r="E23" s="66">
        <v>0</v>
      </c>
      <c r="F23" s="66">
        <v>3025</v>
      </c>
      <c r="G23" s="66">
        <v>50</v>
      </c>
      <c r="H23" s="66">
        <v>0</v>
      </c>
      <c r="I23" s="66">
        <v>330</v>
      </c>
      <c r="J23" s="66">
        <v>5</v>
      </c>
      <c r="K23" s="66">
        <v>0</v>
      </c>
      <c r="L23" s="66">
        <v>0</v>
      </c>
      <c r="M23" s="66">
        <v>0</v>
      </c>
      <c r="N23" s="66">
        <v>0</v>
      </c>
      <c r="O23" s="165">
        <f t="shared" si="0"/>
        <v>3412</v>
      </c>
    </row>
    <row r="24" spans="1:15" s="18" customFormat="1" ht="22.5">
      <c r="A24" s="104" t="s">
        <v>53</v>
      </c>
      <c r="B24" s="104" t="s">
        <v>95</v>
      </c>
      <c r="C24" s="66">
        <v>75</v>
      </c>
      <c r="D24" s="66">
        <v>111</v>
      </c>
      <c r="E24" s="66">
        <v>566</v>
      </c>
      <c r="F24" s="66">
        <v>115</v>
      </c>
      <c r="G24" s="66">
        <v>143</v>
      </c>
      <c r="H24" s="66">
        <v>122</v>
      </c>
      <c r="I24" s="66">
        <v>341</v>
      </c>
      <c r="J24" s="66">
        <v>218</v>
      </c>
      <c r="K24" s="66">
        <v>288</v>
      </c>
      <c r="L24" s="66">
        <v>477</v>
      </c>
      <c r="M24" s="66">
        <v>404</v>
      </c>
      <c r="N24" s="66">
        <v>402</v>
      </c>
      <c r="O24" s="165">
        <f t="shared" si="0"/>
        <v>3262</v>
      </c>
    </row>
    <row r="25" spans="1:15" s="18" customFormat="1" ht="22.5">
      <c r="A25" s="104" t="s">
        <v>42</v>
      </c>
      <c r="B25" s="104" t="s">
        <v>79</v>
      </c>
      <c r="C25" s="66">
        <v>29</v>
      </c>
      <c r="D25" s="66">
        <v>25</v>
      </c>
      <c r="E25" s="66">
        <v>36</v>
      </c>
      <c r="F25" s="66">
        <v>992</v>
      </c>
      <c r="G25" s="66">
        <v>39</v>
      </c>
      <c r="H25" s="66">
        <v>334</v>
      </c>
      <c r="I25" s="66">
        <v>16</v>
      </c>
      <c r="J25" s="66">
        <v>13</v>
      </c>
      <c r="K25" s="66">
        <v>565</v>
      </c>
      <c r="L25" s="66">
        <v>893</v>
      </c>
      <c r="M25" s="66">
        <v>12</v>
      </c>
      <c r="N25" s="66">
        <v>15</v>
      </c>
      <c r="O25" s="165">
        <f t="shared" si="0"/>
        <v>2969</v>
      </c>
    </row>
    <row r="26" spans="1:15" s="18" customFormat="1" ht="15">
      <c r="A26" s="104" t="s">
        <v>63</v>
      </c>
      <c r="B26" s="104" t="s">
        <v>88</v>
      </c>
      <c r="C26" s="66">
        <v>152</v>
      </c>
      <c r="D26" s="66">
        <v>145</v>
      </c>
      <c r="E26" s="66">
        <v>123</v>
      </c>
      <c r="F26" s="66">
        <v>166</v>
      </c>
      <c r="G26" s="66">
        <v>401</v>
      </c>
      <c r="H26" s="66">
        <v>198</v>
      </c>
      <c r="I26" s="66">
        <v>228</v>
      </c>
      <c r="J26" s="66">
        <v>158</v>
      </c>
      <c r="K26" s="66">
        <v>149</v>
      </c>
      <c r="L26" s="66">
        <v>137</v>
      </c>
      <c r="M26" s="66">
        <v>254</v>
      </c>
      <c r="N26" s="66">
        <v>558</v>
      </c>
      <c r="O26" s="165">
        <f t="shared" si="0"/>
        <v>2669</v>
      </c>
    </row>
    <row r="27" spans="1:15" s="18" customFormat="1" ht="22.5">
      <c r="A27" s="104" t="s">
        <v>42</v>
      </c>
      <c r="B27" s="104" t="s">
        <v>81</v>
      </c>
      <c r="C27" s="66">
        <v>79</v>
      </c>
      <c r="D27" s="66">
        <v>90</v>
      </c>
      <c r="E27" s="66">
        <v>860</v>
      </c>
      <c r="F27" s="66">
        <v>214</v>
      </c>
      <c r="G27" s="66">
        <v>133</v>
      </c>
      <c r="H27" s="66">
        <v>56</v>
      </c>
      <c r="I27" s="66">
        <v>110</v>
      </c>
      <c r="J27" s="66">
        <v>67</v>
      </c>
      <c r="K27" s="66">
        <v>108</v>
      </c>
      <c r="L27" s="66">
        <v>206</v>
      </c>
      <c r="M27" s="66">
        <v>412</v>
      </c>
      <c r="N27" s="66">
        <v>246</v>
      </c>
      <c r="O27" s="165">
        <f t="shared" si="0"/>
        <v>2581</v>
      </c>
    </row>
    <row r="28" spans="1:15" s="18" customFormat="1" ht="22.5">
      <c r="A28" s="104" t="s">
        <v>42</v>
      </c>
      <c r="B28" s="104" t="s">
        <v>89</v>
      </c>
      <c r="C28" s="66">
        <v>30</v>
      </c>
      <c r="D28" s="66">
        <v>27</v>
      </c>
      <c r="E28" s="66">
        <v>852</v>
      </c>
      <c r="F28" s="66">
        <v>28</v>
      </c>
      <c r="G28" s="66">
        <v>28</v>
      </c>
      <c r="H28" s="66">
        <v>29</v>
      </c>
      <c r="I28" s="66">
        <v>36</v>
      </c>
      <c r="J28" s="66">
        <v>45</v>
      </c>
      <c r="K28" s="66">
        <v>48</v>
      </c>
      <c r="L28" s="66">
        <v>16</v>
      </c>
      <c r="M28" s="66">
        <v>20</v>
      </c>
      <c r="N28" s="66">
        <v>1385</v>
      </c>
      <c r="O28" s="165">
        <f t="shared" si="0"/>
        <v>2544</v>
      </c>
    </row>
    <row r="29" spans="1:15" s="18" customFormat="1" ht="33.75">
      <c r="A29" s="104" t="s">
        <v>19</v>
      </c>
      <c r="B29" s="104" t="s">
        <v>101</v>
      </c>
      <c r="C29" s="66">
        <v>564</v>
      </c>
      <c r="D29" s="66">
        <v>264</v>
      </c>
      <c r="E29" s="66">
        <v>559</v>
      </c>
      <c r="F29" s="66">
        <v>264</v>
      </c>
      <c r="G29" s="66">
        <v>117</v>
      </c>
      <c r="H29" s="66">
        <v>164</v>
      </c>
      <c r="I29" s="66">
        <v>78</v>
      </c>
      <c r="J29" s="66">
        <v>33</v>
      </c>
      <c r="K29" s="66">
        <v>18</v>
      </c>
      <c r="L29" s="66">
        <v>36</v>
      </c>
      <c r="M29" s="66">
        <v>13</v>
      </c>
      <c r="N29" s="66">
        <v>39</v>
      </c>
      <c r="O29" s="165">
        <f t="shared" si="0"/>
        <v>2149</v>
      </c>
    </row>
    <row r="30" spans="1:15" s="18" customFormat="1" ht="33.75">
      <c r="A30" s="104" t="s">
        <v>354</v>
      </c>
      <c r="B30" s="104" t="s">
        <v>355</v>
      </c>
      <c r="C30" s="66">
        <v>0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2131</v>
      </c>
      <c r="M30" s="66">
        <v>0</v>
      </c>
      <c r="N30" s="66">
        <v>0</v>
      </c>
      <c r="O30" s="165">
        <f t="shared" si="0"/>
        <v>2131</v>
      </c>
    </row>
    <row r="31" spans="1:15" s="18" customFormat="1" ht="22.5">
      <c r="A31" s="104" t="s">
        <v>4</v>
      </c>
      <c r="B31" s="104" t="s">
        <v>72</v>
      </c>
      <c r="C31" s="66">
        <v>1</v>
      </c>
      <c r="D31" s="66">
        <v>0</v>
      </c>
      <c r="E31" s="66">
        <v>0</v>
      </c>
      <c r="F31" s="66">
        <v>0</v>
      </c>
      <c r="G31" s="66">
        <v>1067</v>
      </c>
      <c r="H31" s="66">
        <v>666</v>
      </c>
      <c r="I31" s="66">
        <v>0</v>
      </c>
      <c r="J31" s="66">
        <v>0</v>
      </c>
      <c r="K31" s="66">
        <v>0</v>
      </c>
      <c r="L31" s="66">
        <v>1</v>
      </c>
      <c r="M31" s="66">
        <v>0</v>
      </c>
      <c r="N31" s="66">
        <v>0</v>
      </c>
      <c r="O31" s="165">
        <f t="shared" si="0"/>
        <v>1735</v>
      </c>
    </row>
    <row r="32" spans="1:15" s="18" customFormat="1" ht="15">
      <c r="A32" s="104" t="s">
        <v>49</v>
      </c>
      <c r="B32" s="104" t="s">
        <v>347</v>
      </c>
      <c r="C32" s="66">
        <v>178</v>
      </c>
      <c r="D32" s="66">
        <v>30</v>
      </c>
      <c r="E32" s="66">
        <v>0</v>
      </c>
      <c r="F32" s="66">
        <v>150</v>
      </c>
      <c r="G32" s="66">
        <v>459</v>
      </c>
      <c r="H32" s="66">
        <v>261</v>
      </c>
      <c r="I32" s="66">
        <v>182</v>
      </c>
      <c r="J32" s="66">
        <v>9</v>
      </c>
      <c r="K32" s="66">
        <v>120</v>
      </c>
      <c r="L32" s="66">
        <v>244</v>
      </c>
      <c r="M32" s="66">
        <v>8</v>
      </c>
      <c r="N32" s="66">
        <v>61</v>
      </c>
      <c r="O32" s="165">
        <f t="shared" si="0"/>
        <v>1702</v>
      </c>
    </row>
    <row r="33" spans="1:15" s="18" customFormat="1" ht="22.5">
      <c r="A33" s="104" t="s">
        <v>42</v>
      </c>
      <c r="B33" s="104" t="s">
        <v>105</v>
      </c>
      <c r="C33" s="66">
        <v>0</v>
      </c>
      <c r="D33" s="66">
        <v>0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4</v>
      </c>
      <c r="L33" s="66">
        <v>0</v>
      </c>
      <c r="M33" s="66">
        <v>1320</v>
      </c>
      <c r="N33" s="66">
        <v>0</v>
      </c>
      <c r="O33" s="165">
        <f t="shared" si="0"/>
        <v>1324</v>
      </c>
    </row>
    <row r="34" spans="1:15" s="18" customFormat="1" ht="15">
      <c r="A34" s="104" t="s">
        <v>18</v>
      </c>
      <c r="B34" s="104" t="s">
        <v>89</v>
      </c>
      <c r="C34" s="66">
        <v>98</v>
      </c>
      <c r="D34" s="66">
        <v>117</v>
      </c>
      <c r="E34" s="66">
        <v>59</v>
      </c>
      <c r="F34" s="66">
        <v>257</v>
      </c>
      <c r="G34" s="66">
        <v>87</v>
      </c>
      <c r="H34" s="66">
        <v>26</v>
      </c>
      <c r="I34" s="66">
        <v>27</v>
      </c>
      <c r="J34" s="66">
        <v>124</v>
      </c>
      <c r="K34" s="66">
        <v>30</v>
      </c>
      <c r="L34" s="66">
        <v>56</v>
      </c>
      <c r="M34" s="66">
        <v>163</v>
      </c>
      <c r="N34" s="66">
        <v>223</v>
      </c>
      <c r="O34" s="165">
        <f t="shared" si="0"/>
        <v>1267</v>
      </c>
    </row>
    <row r="35" spans="1:15" s="18" customFormat="1" ht="22.5">
      <c r="A35" s="104" t="s">
        <v>42</v>
      </c>
      <c r="B35" s="104" t="s">
        <v>99</v>
      </c>
      <c r="C35" s="66">
        <v>0</v>
      </c>
      <c r="D35" s="66">
        <v>0</v>
      </c>
      <c r="E35" s="66">
        <v>0</v>
      </c>
      <c r="F35" s="66">
        <v>0</v>
      </c>
      <c r="G35" s="66">
        <v>3</v>
      </c>
      <c r="H35" s="66">
        <v>1</v>
      </c>
      <c r="I35" s="66">
        <v>0</v>
      </c>
      <c r="J35" s="66">
        <v>1</v>
      </c>
      <c r="K35" s="66">
        <v>983</v>
      </c>
      <c r="L35" s="66">
        <v>10</v>
      </c>
      <c r="M35" s="66">
        <v>10</v>
      </c>
      <c r="N35" s="66">
        <v>12</v>
      </c>
      <c r="O35" s="165">
        <f t="shared" si="0"/>
        <v>1020</v>
      </c>
    </row>
    <row r="36" spans="1:15" s="18" customFormat="1" ht="22.5">
      <c r="A36" s="104" t="s">
        <v>42</v>
      </c>
      <c r="B36" s="104" t="s">
        <v>90</v>
      </c>
      <c r="C36" s="66">
        <v>0</v>
      </c>
      <c r="D36" s="66">
        <v>0</v>
      </c>
      <c r="E36" s="66">
        <v>0</v>
      </c>
      <c r="F36" s="66">
        <v>386</v>
      </c>
      <c r="G36" s="66">
        <v>136</v>
      </c>
      <c r="H36" s="66">
        <v>5</v>
      </c>
      <c r="I36" s="66">
        <v>6</v>
      </c>
      <c r="J36" s="66">
        <v>11</v>
      </c>
      <c r="K36" s="66">
        <v>302</v>
      </c>
      <c r="L36" s="66">
        <v>23</v>
      </c>
      <c r="M36" s="66">
        <v>0</v>
      </c>
      <c r="N36" s="66">
        <v>21</v>
      </c>
      <c r="O36" s="165">
        <f t="shared" si="0"/>
        <v>890</v>
      </c>
    </row>
    <row r="37" spans="1:15" s="18" customFormat="1" ht="33.75">
      <c r="A37" s="104" t="s">
        <v>68</v>
      </c>
      <c r="B37" s="104" t="s">
        <v>74</v>
      </c>
      <c r="C37" s="66">
        <v>20</v>
      </c>
      <c r="D37" s="66">
        <v>112</v>
      </c>
      <c r="E37" s="66">
        <v>14</v>
      </c>
      <c r="F37" s="66">
        <v>141</v>
      </c>
      <c r="G37" s="66">
        <v>67</v>
      </c>
      <c r="H37" s="66">
        <v>22</v>
      </c>
      <c r="I37" s="66">
        <v>124</v>
      </c>
      <c r="J37" s="66">
        <v>110</v>
      </c>
      <c r="K37" s="66">
        <v>6</v>
      </c>
      <c r="L37" s="66">
        <v>72</v>
      </c>
      <c r="M37" s="66">
        <v>134</v>
      </c>
      <c r="N37" s="66">
        <v>68</v>
      </c>
      <c r="O37" s="165">
        <f aca="true" t="shared" si="1" ref="O37:O68">SUM(C37:N37)</f>
        <v>890</v>
      </c>
    </row>
    <row r="38" spans="1:15" s="18" customFormat="1" ht="22.5">
      <c r="A38" s="104" t="s">
        <v>33</v>
      </c>
      <c r="B38" s="104" t="s">
        <v>104</v>
      </c>
      <c r="C38" s="66">
        <v>8</v>
      </c>
      <c r="D38" s="66">
        <v>0</v>
      </c>
      <c r="E38" s="66">
        <v>25</v>
      </c>
      <c r="F38" s="66">
        <v>5</v>
      </c>
      <c r="G38" s="66">
        <v>39</v>
      </c>
      <c r="H38" s="66">
        <v>24</v>
      </c>
      <c r="I38" s="66">
        <v>17</v>
      </c>
      <c r="J38" s="66">
        <v>149</v>
      </c>
      <c r="K38" s="66">
        <v>113</v>
      </c>
      <c r="L38" s="66">
        <v>113</v>
      </c>
      <c r="M38" s="66">
        <v>173</v>
      </c>
      <c r="N38" s="66">
        <v>124</v>
      </c>
      <c r="O38" s="165">
        <f t="shared" si="1"/>
        <v>790</v>
      </c>
    </row>
    <row r="39" spans="1:15" s="18" customFormat="1" ht="33.75">
      <c r="A39" s="104" t="s">
        <v>57</v>
      </c>
      <c r="B39" s="104" t="s">
        <v>75</v>
      </c>
      <c r="C39" s="66">
        <v>26</v>
      </c>
      <c r="D39" s="66">
        <v>6</v>
      </c>
      <c r="E39" s="66">
        <v>11</v>
      </c>
      <c r="F39" s="66">
        <v>18</v>
      </c>
      <c r="G39" s="66">
        <v>69</v>
      </c>
      <c r="H39" s="66">
        <v>5</v>
      </c>
      <c r="I39" s="66">
        <v>169</v>
      </c>
      <c r="J39" s="66">
        <v>25</v>
      </c>
      <c r="K39" s="66">
        <v>13</v>
      </c>
      <c r="L39" s="66">
        <v>178</v>
      </c>
      <c r="M39" s="66">
        <v>53</v>
      </c>
      <c r="N39" s="66">
        <v>173</v>
      </c>
      <c r="O39" s="165">
        <f t="shared" si="1"/>
        <v>746</v>
      </c>
    </row>
    <row r="40" spans="1:15" s="18" customFormat="1" ht="22.5">
      <c r="A40" s="104" t="s">
        <v>62</v>
      </c>
      <c r="B40" s="104" t="s">
        <v>100</v>
      </c>
      <c r="C40" s="66">
        <v>125</v>
      </c>
      <c r="D40" s="66">
        <v>98</v>
      </c>
      <c r="E40" s="66">
        <v>26</v>
      </c>
      <c r="F40" s="66">
        <v>54</v>
      </c>
      <c r="G40" s="66">
        <v>73</v>
      </c>
      <c r="H40" s="66">
        <v>23</v>
      </c>
      <c r="I40" s="66">
        <v>12</v>
      </c>
      <c r="J40" s="66">
        <v>36</v>
      </c>
      <c r="K40" s="66">
        <v>60</v>
      </c>
      <c r="L40" s="66">
        <v>68</v>
      </c>
      <c r="M40" s="66">
        <v>75</v>
      </c>
      <c r="N40" s="66">
        <v>80</v>
      </c>
      <c r="O40" s="165">
        <f t="shared" si="1"/>
        <v>730</v>
      </c>
    </row>
    <row r="41" spans="1:15" s="18" customFormat="1" ht="33.75">
      <c r="A41" s="104" t="s">
        <v>42</v>
      </c>
      <c r="B41" s="104" t="s">
        <v>70</v>
      </c>
      <c r="C41" s="66">
        <v>551</v>
      </c>
      <c r="D41" s="66">
        <v>11</v>
      </c>
      <c r="E41" s="66">
        <v>2</v>
      </c>
      <c r="F41" s="66">
        <v>10</v>
      </c>
      <c r="G41" s="66">
        <v>57</v>
      </c>
      <c r="H41" s="66">
        <v>13</v>
      </c>
      <c r="I41" s="66">
        <v>17</v>
      </c>
      <c r="J41" s="66">
        <v>13</v>
      </c>
      <c r="K41" s="66">
        <v>36</v>
      </c>
      <c r="L41" s="66">
        <v>5</v>
      </c>
      <c r="M41" s="66">
        <v>8</v>
      </c>
      <c r="N41" s="66">
        <v>5</v>
      </c>
      <c r="O41" s="165">
        <f t="shared" si="1"/>
        <v>728</v>
      </c>
    </row>
    <row r="42" spans="1:15" s="18" customFormat="1" ht="15">
      <c r="A42" s="104" t="s">
        <v>49</v>
      </c>
      <c r="B42" s="104" t="s">
        <v>361</v>
      </c>
      <c r="C42" s="66">
        <v>25</v>
      </c>
      <c r="D42" s="66">
        <v>366</v>
      </c>
      <c r="E42" s="66">
        <v>107</v>
      </c>
      <c r="F42" s="66">
        <v>16</v>
      </c>
      <c r="G42" s="66">
        <v>6</v>
      </c>
      <c r="H42" s="66">
        <v>34</v>
      </c>
      <c r="I42" s="66">
        <v>7</v>
      </c>
      <c r="J42" s="66">
        <v>11</v>
      </c>
      <c r="K42" s="66">
        <v>19</v>
      </c>
      <c r="L42" s="66">
        <v>96</v>
      </c>
      <c r="M42" s="66">
        <v>0</v>
      </c>
      <c r="N42" s="66">
        <v>2</v>
      </c>
      <c r="O42" s="165">
        <f t="shared" si="1"/>
        <v>689</v>
      </c>
    </row>
    <row r="43" spans="1:15" s="18" customFormat="1" ht="15">
      <c r="A43" s="104" t="s">
        <v>3</v>
      </c>
      <c r="B43" s="104" t="s">
        <v>320</v>
      </c>
      <c r="C43" s="66">
        <v>0</v>
      </c>
      <c r="D43" s="66">
        <v>0</v>
      </c>
      <c r="E43" s="66">
        <v>0</v>
      </c>
      <c r="F43" s="66">
        <v>0</v>
      </c>
      <c r="G43" s="66">
        <v>0</v>
      </c>
      <c r="H43" s="66">
        <v>0</v>
      </c>
      <c r="I43" s="66">
        <v>0</v>
      </c>
      <c r="J43" s="66">
        <v>0</v>
      </c>
      <c r="K43" s="66">
        <v>533</v>
      </c>
      <c r="L43" s="66">
        <v>0</v>
      </c>
      <c r="M43" s="66">
        <v>0</v>
      </c>
      <c r="N43" s="66">
        <v>0</v>
      </c>
      <c r="O43" s="165">
        <f t="shared" si="1"/>
        <v>533</v>
      </c>
    </row>
    <row r="44" spans="1:15" s="18" customFormat="1" ht="22.5">
      <c r="A44" s="104" t="s">
        <v>42</v>
      </c>
      <c r="B44" s="104" t="s">
        <v>73</v>
      </c>
      <c r="C44" s="66">
        <v>71</v>
      </c>
      <c r="D44" s="66">
        <v>46</v>
      </c>
      <c r="E44" s="66">
        <v>30</v>
      </c>
      <c r="F44" s="66">
        <v>47</v>
      </c>
      <c r="G44" s="66">
        <v>46</v>
      </c>
      <c r="H44" s="66">
        <v>26</v>
      </c>
      <c r="I44" s="66">
        <v>34</v>
      </c>
      <c r="J44" s="66">
        <v>40</v>
      </c>
      <c r="K44" s="66">
        <v>31</v>
      </c>
      <c r="L44" s="66">
        <v>22</v>
      </c>
      <c r="M44" s="66">
        <v>35</v>
      </c>
      <c r="N44" s="66">
        <v>24</v>
      </c>
      <c r="O44" s="165">
        <f t="shared" si="1"/>
        <v>452</v>
      </c>
    </row>
    <row r="45" spans="1:15" s="18" customFormat="1" ht="22.5">
      <c r="A45" s="104" t="s">
        <v>319</v>
      </c>
      <c r="B45" s="104" t="s">
        <v>320</v>
      </c>
      <c r="C45" s="66">
        <v>0</v>
      </c>
      <c r="D45" s="66">
        <v>0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66">
        <v>423</v>
      </c>
      <c r="L45" s="66">
        <v>12</v>
      </c>
      <c r="M45" s="66">
        <v>0</v>
      </c>
      <c r="N45" s="66">
        <v>3</v>
      </c>
      <c r="O45" s="165">
        <f t="shared" si="1"/>
        <v>438</v>
      </c>
    </row>
    <row r="46" spans="1:15" s="18" customFormat="1" ht="33.75">
      <c r="A46" s="104" t="s">
        <v>68</v>
      </c>
      <c r="B46" s="104" t="s">
        <v>86</v>
      </c>
      <c r="C46" s="66">
        <v>36</v>
      </c>
      <c r="D46" s="66">
        <v>7</v>
      </c>
      <c r="E46" s="66">
        <v>332</v>
      </c>
      <c r="F46" s="66">
        <v>0</v>
      </c>
      <c r="G46" s="66">
        <v>49</v>
      </c>
      <c r="H46" s="66">
        <v>3</v>
      </c>
      <c r="I46" s="66">
        <v>0</v>
      </c>
      <c r="J46" s="66">
        <v>7</v>
      </c>
      <c r="K46" s="66">
        <v>2</v>
      </c>
      <c r="L46" s="66">
        <v>0</v>
      </c>
      <c r="M46" s="66">
        <v>0</v>
      </c>
      <c r="N46" s="66">
        <v>0</v>
      </c>
      <c r="O46" s="165">
        <f t="shared" si="1"/>
        <v>436</v>
      </c>
    </row>
    <row r="47" spans="1:15" s="18" customFormat="1" ht="33.75">
      <c r="A47" s="104" t="s">
        <v>42</v>
      </c>
      <c r="B47" s="104" t="s">
        <v>87</v>
      </c>
      <c r="C47" s="66">
        <v>22</v>
      </c>
      <c r="D47" s="66">
        <v>31</v>
      </c>
      <c r="E47" s="66">
        <v>36</v>
      </c>
      <c r="F47" s="66">
        <v>24</v>
      </c>
      <c r="G47" s="66">
        <v>25</v>
      </c>
      <c r="H47" s="66">
        <v>21</v>
      </c>
      <c r="I47" s="66">
        <v>37</v>
      </c>
      <c r="J47" s="66">
        <v>33</v>
      </c>
      <c r="K47" s="66">
        <v>24</v>
      </c>
      <c r="L47" s="66">
        <v>22</v>
      </c>
      <c r="M47" s="66">
        <v>28</v>
      </c>
      <c r="N47" s="66">
        <v>23</v>
      </c>
      <c r="O47" s="165">
        <f t="shared" si="1"/>
        <v>326</v>
      </c>
    </row>
    <row r="48" spans="1:15" s="18" customFormat="1" ht="45">
      <c r="A48" s="104" t="s">
        <v>42</v>
      </c>
      <c r="B48" s="104" t="s">
        <v>98</v>
      </c>
      <c r="C48" s="66">
        <v>0</v>
      </c>
      <c r="D48" s="66">
        <v>0</v>
      </c>
      <c r="E48" s="66">
        <v>3</v>
      </c>
      <c r="F48" s="66">
        <v>0</v>
      </c>
      <c r="G48" s="66">
        <v>9</v>
      </c>
      <c r="H48" s="66">
        <v>3</v>
      </c>
      <c r="I48" s="66">
        <v>0</v>
      </c>
      <c r="J48" s="66">
        <v>1</v>
      </c>
      <c r="K48" s="66">
        <v>2</v>
      </c>
      <c r="L48" s="66">
        <v>11</v>
      </c>
      <c r="M48" s="66">
        <v>268</v>
      </c>
      <c r="N48" s="66">
        <v>4</v>
      </c>
      <c r="O48" s="165">
        <f t="shared" si="1"/>
        <v>301</v>
      </c>
    </row>
    <row r="49" spans="1:15" s="18" customFormat="1" ht="45">
      <c r="A49" s="104" t="s">
        <v>6</v>
      </c>
      <c r="B49" s="104" t="s">
        <v>98</v>
      </c>
      <c r="C49" s="66">
        <v>40</v>
      </c>
      <c r="D49" s="66">
        <v>0</v>
      </c>
      <c r="E49" s="66">
        <v>3</v>
      </c>
      <c r="F49" s="66">
        <v>0</v>
      </c>
      <c r="G49" s="66">
        <v>2</v>
      </c>
      <c r="H49" s="66">
        <v>0</v>
      </c>
      <c r="I49" s="66">
        <v>0</v>
      </c>
      <c r="J49" s="66">
        <v>0</v>
      </c>
      <c r="K49" s="66">
        <v>5</v>
      </c>
      <c r="L49" s="66">
        <v>10</v>
      </c>
      <c r="M49" s="66">
        <v>0</v>
      </c>
      <c r="N49" s="66">
        <v>224</v>
      </c>
      <c r="O49" s="165">
        <f t="shared" si="1"/>
        <v>284</v>
      </c>
    </row>
    <row r="50" spans="1:15" s="18" customFormat="1" ht="22.5">
      <c r="A50" s="104" t="s">
        <v>42</v>
      </c>
      <c r="B50" s="104" t="s">
        <v>77</v>
      </c>
      <c r="C50" s="66">
        <v>3</v>
      </c>
      <c r="D50" s="66">
        <v>6</v>
      </c>
      <c r="E50" s="66">
        <v>1</v>
      </c>
      <c r="F50" s="66">
        <v>0</v>
      </c>
      <c r="G50" s="66">
        <v>0</v>
      </c>
      <c r="H50" s="66">
        <v>84</v>
      </c>
      <c r="I50" s="66">
        <v>0</v>
      </c>
      <c r="J50" s="66">
        <v>2</v>
      </c>
      <c r="K50" s="66">
        <v>0</v>
      </c>
      <c r="L50" s="66">
        <v>24</v>
      </c>
      <c r="M50" s="66">
        <v>1</v>
      </c>
      <c r="N50" s="66">
        <v>148</v>
      </c>
      <c r="O50" s="165">
        <f t="shared" si="1"/>
        <v>269</v>
      </c>
    </row>
    <row r="51" spans="1:15" s="18" customFormat="1" ht="22.5">
      <c r="A51" s="104" t="s">
        <v>253</v>
      </c>
      <c r="B51" s="104" t="s">
        <v>322</v>
      </c>
      <c r="C51" s="66">
        <v>0</v>
      </c>
      <c r="D51" s="66">
        <v>0</v>
      </c>
      <c r="E51" s="66">
        <v>0</v>
      </c>
      <c r="F51" s="66">
        <v>0</v>
      </c>
      <c r="G51" s="66">
        <v>0</v>
      </c>
      <c r="H51" s="66">
        <v>0</v>
      </c>
      <c r="I51" s="66">
        <v>0</v>
      </c>
      <c r="J51" s="66">
        <v>12</v>
      </c>
      <c r="K51" s="66">
        <v>18</v>
      </c>
      <c r="L51" s="66">
        <v>0</v>
      </c>
      <c r="M51" s="66">
        <v>77</v>
      </c>
      <c r="N51" s="66">
        <v>91</v>
      </c>
      <c r="O51" s="165">
        <f t="shared" si="1"/>
        <v>198</v>
      </c>
    </row>
    <row r="52" spans="1:15" s="18" customFormat="1" ht="22.5">
      <c r="A52" s="104" t="s">
        <v>42</v>
      </c>
      <c r="B52" s="104" t="s">
        <v>88</v>
      </c>
      <c r="C52" s="66">
        <v>11</v>
      </c>
      <c r="D52" s="66">
        <v>15</v>
      </c>
      <c r="E52" s="66">
        <v>4</v>
      </c>
      <c r="F52" s="66">
        <v>2</v>
      </c>
      <c r="G52" s="66">
        <v>10</v>
      </c>
      <c r="H52" s="66">
        <v>18</v>
      </c>
      <c r="I52" s="66">
        <v>5</v>
      </c>
      <c r="J52" s="66">
        <v>10</v>
      </c>
      <c r="K52" s="66">
        <v>87</v>
      </c>
      <c r="L52" s="66">
        <v>29</v>
      </c>
      <c r="M52" s="66">
        <v>0</v>
      </c>
      <c r="N52" s="66">
        <v>0</v>
      </c>
      <c r="O52" s="165">
        <f t="shared" si="1"/>
        <v>191</v>
      </c>
    </row>
    <row r="53" spans="1:15" s="18" customFormat="1" ht="22.5">
      <c r="A53" s="104" t="s">
        <v>3</v>
      </c>
      <c r="B53" s="104" t="s">
        <v>91</v>
      </c>
      <c r="C53" s="66">
        <v>7</v>
      </c>
      <c r="D53" s="66">
        <v>2</v>
      </c>
      <c r="E53" s="66">
        <v>10</v>
      </c>
      <c r="F53" s="66">
        <v>16</v>
      </c>
      <c r="G53" s="66">
        <v>4</v>
      </c>
      <c r="H53" s="66">
        <v>21</v>
      </c>
      <c r="I53" s="66">
        <v>86</v>
      </c>
      <c r="J53" s="66">
        <v>0</v>
      </c>
      <c r="K53" s="66">
        <v>0</v>
      </c>
      <c r="L53" s="66">
        <v>1</v>
      </c>
      <c r="M53" s="66">
        <v>12</v>
      </c>
      <c r="N53" s="66">
        <v>22</v>
      </c>
      <c r="O53" s="165">
        <f t="shared" si="1"/>
        <v>181</v>
      </c>
    </row>
    <row r="54" spans="1:15" s="18" customFormat="1" ht="22.5">
      <c r="A54" s="104" t="s">
        <v>42</v>
      </c>
      <c r="B54" s="104" t="s">
        <v>92</v>
      </c>
      <c r="C54" s="66">
        <v>0</v>
      </c>
      <c r="D54" s="66">
        <v>3</v>
      </c>
      <c r="E54" s="66">
        <v>0</v>
      </c>
      <c r="F54" s="66">
        <v>0</v>
      </c>
      <c r="G54" s="66">
        <v>0</v>
      </c>
      <c r="H54" s="66">
        <v>18</v>
      </c>
      <c r="I54" s="66">
        <v>1</v>
      </c>
      <c r="J54" s="66">
        <v>0</v>
      </c>
      <c r="K54" s="66">
        <v>142</v>
      </c>
      <c r="L54" s="66">
        <v>0</v>
      </c>
      <c r="M54" s="66">
        <v>0</v>
      </c>
      <c r="N54" s="66">
        <v>0</v>
      </c>
      <c r="O54" s="165">
        <f t="shared" si="1"/>
        <v>164</v>
      </c>
    </row>
    <row r="55" spans="1:15" s="18" customFormat="1" ht="22.5">
      <c r="A55" s="104" t="s">
        <v>2</v>
      </c>
      <c r="B55" s="104" t="s">
        <v>83</v>
      </c>
      <c r="C55" s="66">
        <v>18</v>
      </c>
      <c r="D55" s="66">
        <v>9</v>
      </c>
      <c r="E55" s="66">
        <v>10</v>
      </c>
      <c r="F55" s="66">
        <v>7</v>
      </c>
      <c r="G55" s="66">
        <v>9</v>
      </c>
      <c r="H55" s="66">
        <v>16</v>
      </c>
      <c r="I55" s="66">
        <v>3</v>
      </c>
      <c r="J55" s="66">
        <v>8</v>
      </c>
      <c r="K55" s="66">
        <v>14</v>
      </c>
      <c r="L55" s="66">
        <v>11</v>
      </c>
      <c r="M55" s="66">
        <v>20</v>
      </c>
      <c r="N55" s="66">
        <v>18</v>
      </c>
      <c r="O55" s="165">
        <f t="shared" si="1"/>
        <v>143</v>
      </c>
    </row>
    <row r="56" spans="1:15" s="18" customFormat="1" ht="15">
      <c r="A56" s="104" t="s">
        <v>239</v>
      </c>
      <c r="B56" s="104" t="s">
        <v>350</v>
      </c>
      <c r="C56" s="66">
        <v>85</v>
      </c>
      <c r="D56" s="66">
        <v>0</v>
      </c>
      <c r="E56" s="66">
        <v>0</v>
      </c>
      <c r="F56" s="66">
        <v>0</v>
      </c>
      <c r="G56" s="66">
        <v>0</v>
      </c>
      <c r="H56" s="66">
        <v>47</v>
      </c>
      <c r="I56" s="66">
        <v>1</v>
      </c>
      <c r="J56" s="66">
        <v>0</v>
      </c>
      <c r="K56" s="66">
        <v>0</v>
      </c>
      <c r="L56" s="66">
        <v>0</v>
      </c>
      <c r="M56" s="66">
        <v>0</v>
      </c>
      <c r="N56" s="66">
        <v>0</v>
      </c>
      <c r="O56" s="165">
        <f t="shared" si="1"/>
        <v>133</v>
      </c>
    </row>
    <row r="57" spans="1:15" s="18" customFormat="1" ht="22.5">
      <c r="A57" s="104" t="s">
        <v>34</v>
      </c>
      <c r="B57" s="104" t="s">
        <v>94</v>
      </c>
      <c r="C57" s="66">
        <v>14</v>
      </c>
      <c r="D57" s="66">
        <v>0</v>
      </c>
      <c r="E57" s="66">
        <v>6</v>
      </c>
      <c r="F57" s="66">
        <v>8</v>
      </c>
      <c r="G57" s="66">
        <v>14</v>
      </c>
      <c r="H57" s="66">
        <v>0</v>
      </c>
      <c r="I57" s="66">
        <v>0</v>
      </c>
      <c r="J57" s="66">
        <v>1</v>
      </c>
      <c r="K57" s="66">
        <v>66</v>
      </c>
      <c r="L57" s="66">
        <v>2</v>
      </c>
      <c r="M57" s="66">
        <v>5</v>
      </c>
      <c r="N57" s="66">
        <v>5</v>
      </c>
      <c r="O57" s="165">
        <f t="shared" si="1"/>
        <v>121</v>
      </c>
    </row>
    <row r="58" spans="1:15" s="18" customFormat="1" ht="22.5">
      <c r="A58" s="104" t="s">
        <v>42</v>
      </c>
      <c r="B58" s="104" t="s">
        <v>76</v>
      </c>
      <c r="C58" s="66">
        <v>14</v>
      </c>
      <c r="D58" s="66">
        <v>3</v>
      </c>
      <c r="E58" s="66">
        <v>21</v>
      </c>
      <c r="F58" s="66">
        <v>7</v>
      </c>
      <c r="G58" s="66">
        <v>13</v>
      </c>
      <c r="H58" s="66">
        <v>7</v>
      </c>
      <c r="I58" s="66">
        <v>9</v>
      </c>
      <c r="J58" s="66">
        <v>19</v>
      </c>
      <c r="K58" s="66">
        <v>1</v>
      </c>
      <c r="L58" s="66">
        <v>12</v>
      </c>
      <c r="M58" s="66">
        <v>1</v>
      </c>
      <c r="N58" s="66">
        <v>6</v>
      </c>
      <c r="O58" s="165">
        <f t="shared" si="1"/>
        <v>113</v>
      </c>
    </row>
    <row r="59" spans="1:15" s="18" customFormat="1" ht="33.75">
      <c r="A59" s="104" t="s">
        <v>42</v>
      </c>
      <c r="B59" s="104" t="s">
        <v>86</v>
      </c>
      <c r="C59" s="66">
        <v>0</v>
      </c>
      <c r="D59" s="66">
        <v>32</v>
      </c>
      <c r="E59" s="66">
        <v>0</v>
      </c>
      <c r="F59" s="66">
        <v>17</v>
      </c>
      <c r="G59" s="66">
        <v>0</v>
      </c>
      <c r="H59" s="66">
        <v>3</v>
      </c>
      <c r="I59" s="66">
        <v>3</v>
      </c>
      <c r="J59" s="66">
        <v>0</v>
      </c>
      <c r="K59" s="66">
        <v>46</v>
      </c>
      <c r="L59" s="66">
        <v>9</v>
      </c>
      <c r="M59" s="66">
        <v>0</v>
      </c>
      <c r="N59" s="66">
        <v>1</v>
      </c>
      <c r="O59" s="165">
        <f t="shared" si="1"/>
        <v>111</v>
      </c>
    </row>
    <row r="60" spans="1:15" s="18" customFormat="1" ht="22.5">
      <c r="A60" s="104" t="s">
        <v>47</v>
      </c>
      <c r="B60" s="104" t="s">
        <v>81</v>
      </c>
      <c r="C60" s="66">
        <v>0</v>
      </c>
      <c r="D60" s="66">
        <v>0</v>
      </c>
      <c r="E60" s="66">
        <v>84</v>
      </c>
      <c r="F60" s="66">
        <v>0</v>
      </c>
      <c r="G60" s="66">
        <v>0</v>
      </c>
      <c r="H60" s="66">
        <v>0</v>
      </c>
      <c r="I60" s="66">
        <v>0</v>
      </c>
      <c r="J60" s="66">
        <v>0</v>
      </c>
      <c r="K60" s="66">
        <v>0</v>
      </c>
      <c r="L60" s="66">
        <v>0</v>
      </c>
      <c r="M60" s="66">
        <v>13</v>
      </c>
      <c r="N60" s="66">
        <v>0</v>
      </c>
      <c r="O60" s="165">
        <f t="shared" si="1"/>
        <v>97</v>
      </c>
    </row>
    <row r="61" spans="1:15" s="18" customFormat="1" ht="22.5">
      <c r="A61" s="104" t="s">
        <v>59</v>
      </c>
      <c r="B61" s="104" t="s">
        <v>85</v>
      </c>
      <c r="C61" s="66">
        <v>0</v>
      </c>
      <c r="D61" s="66">
        <v>0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74</v>
      </c>
      <c r="L61" s="66">
        <v>0</v>
      </c>
      <c r="M61" s="66">
        <v>0</v>
      </c>
      <c r="N61" s="66">
        <v>0</v>
      </c>
      <c r="O61" s="165">
        <f t="shared" si="1"/>
        <v>74</v>
      </c>
    </row>
    <row r="62" spans="1:15" s="18" customFormat="1" ht="15">
      <c r="A62" s="104" t="s">
        <v>240</v>
      </c>
      <c r="B62" s="104" t="s">
        <v>353</v>
      </c>
      <c r="C62" s="66">
        <v>71</v>
      </c>
      <c r="D62" s="66">
        <v>0</v>
      </c>
      <c r="E62" s="66">
        <v>0</v>
      </c>
      <c r="F62" s="66">
        <v>0</v>
      </c>
      <c r="G62" s="66">
        <v>0</v>
      </c>
      <c r="H62" s="66">
        <v>0</v>
      </c>
      <c r="I62" s="66">
        <v>0</v>
      </c>
      <c r="J62" s="66">
        <v>0</v>
      </c>
      <c r="K62" s="66">
        <v>0</v>
      </c>
      <c r="L62" s="66">
        <v>0</v>
      </c>
      <c r="M62" s="66">
        <v>0</v>
      </c>
      <c r="N62" s="66">
        <v>0</v>
      </c>
      <c r="O62" s="165">
        <f t="shared" si="1"/>
        <v>71</v>
      </c>
    </row>
    <row r="63" spans="1:15" s="18" customFormat="1" ht="33.75">
      <c r="A63" s="104" t="s">
        <v>42</v>
      </c>
      <c r="B63" s="104" t="s">
        <v>329</v>
      </c>
      <c r="C63" s="66">
        <v>0</v>
      </c>
      <c r="D63" s="66">
        <v>0</v>
      </c>
      <c r="E63" s="66">
        <v>0</v>
      </c>
      <c r="F63" s="66">
        <v>0</v>
      </c>
      <c r="G63" s="66">
        <v>0</v>
      </c>
      <c r="H63" s="66">
        <v>0</v>
      </c>
      <c r="I63" s="66">
        <v>62</v>
      </c>
      <c r="J63" s="66">
        <v>1</v>
      </c>
      <c r="K63" s="66">
        <v>0</v>
      </c>
      <c r="L63" s="66">
        <v>0</v>
      </c>
      <c r="M63" s="66">
        <v>0</v>
      </c>
      <c r="N63" s="66">
        <v>0</v>
      </c>
      <c r="O63" s="165">
        <f t="shared" si="1"/>
        <v>63</v>
      </c>
    </row>
    <row r="64" spans="1:15" s="18" customFormat="1" ht="22.5">
      <c r="A64" s="104" t="s">
        <v>23</v>
      </c>
      <c r="B64" s="104" t="s">
        <v>393</v>
      </c>
      <c r="C64" s="66">
        <v>0</v>
      </c>
      <c r="D64" s="66">
        <v>0</v>
      </c>
      <c r="E64" s="66">
        <v>0</v>
      </c>
      <c r="F64" s="66">
        <v>0</v>
      </c>
      <c r="G64" s="66">
        <v>0</v>
      </c>
      <c r="H64" s="66">
        <v>0</v>
      </c>
      <c r="I64" s="66">
        <v>27</v>
      </c>
      <c r="J64" s="66">
        <v>0</v>
      </c>
      <c r="K64" s="66">
        <v>0</v>
      </c>
      <c r="L64" s="66">
        <v>0</v>
      </c>
      <c r="M64" s="66">
        <v>0</v>
      </c>
      <c r="N64" s="66">
        <v>0</v>
      </c>
      <c r="O64" s="165">
        <f t="shared" si="1"/>
        <v>27</v>
      </c>
    </row>
    <row r="65" spans="1:15" s="18" customFormat="1" ht="22.5">
      <c r="A65" s="104" t="s">
        <v>42</v>
      </c>
      <c r="B65" s="104" t="s">
        <v>324</v>
      </c>
      <c r="C65" s="66">
        <v>0</v>
      </c>
      <c r="D65" s="66">
        <v>0</v>
      </c>
      <c r="E65" s="66">
        <v>0</v>
      </c>
      <c r="F65" s="66">
        <v>0</v>
      </c>
      <c r="G65" s="66">
        <v>0</v>
      </c>
      <c r="H65" s="66">
        <v>0</v>
      </c>
      <c r="I65" s="66">
        <v>0</v>
      </c>
      <c r="J65" s="66">
        <v>27</v>
      </c>
      <c r="K65" s="66">
        <v>0</v>
      </c>
      <c r="L65" s="66">
        <v>0</v>
      </c>
      <c r="M65" s="66">
        <v>0</v>
      </c>
      <c r="N65" s="66">
        <v>0</v>
      </c>
      <c r="O65" s="165">
        <f t="shared" si="1"/>
        <v>27</v>
      </c>
    </row>
    <row r="66" spans="1:15" s="18" customFormat="1" ht="33.75">
      <c r="A66" s="104" t="s">
        <v>65</v>
      </c>
      <c r="B66" s="104" t="s">
        <v>96</v>
      </c>
      <c r="C66" s="66">
        <v>0</v>
      </c>
      <c r="D66" s="66">
        <v>0</v>
      </c>
      <c r="E66" s="66">
        <v>4</v>
      </c>
      <c r="F66" s="66">
        <v>0</v>
      </c>
      <c r="G66" s="66">
        <v>0</v>
      </c>
      <c r="H66" s="66">
        <v>0</v>
      </c>
      <c r="I66" s="66">
        <v>1</v>
      </c>
      <c r="J66" s="66">
        <v>15</v>
      </c>
      <c r="K66" s="66">
        <v>0</v>
      </c>
      <c r="L66" s="66">
        <v>0</v>
      </c>
      <c r="M66" s="66">
        <v>0</v>
      </c>
      <c r="N66" s="66">
        <v>0</v>
      </c>
      <c r="O66" s="165">
        <f t="shared" si="1"/>
        <v>20</v>
      </c>
    </row>
    <row r="67" spans="1:15" s="18" customFormat="1" ht="33.75">
      <c r="A67" s="104" t="s">
        <v>42</v>
      </c>
      <c r="B67" s="104" t="s">
        <v>313</v>
      </c>
      <c r="C67" s="66">
        <v>0</v>
      </c>
      <c r="D67" s="66">
        <v>0</v>
      </c>
      <c r="E67" s="66">
        <v>0</v>
      </c>
      <c r="F67" s="66">
        <v>0</v>
      </c>
      <c r="G67" s="66">
        <v>0</v>
      </c>
      <c r="H67" s="66">
        <v>0</v>
      </c>
      <c r="I67" s="66">
        <v>0</v>
      </c>
      <c r="J67" s="66">
        <v>0</v>
      </c>
      <c r="K67" s="66">
        <v>0</v>
      </c>
      <c r="L67" s="66">
        <v>0</v>
      </c>
      <c r="M67" s="66">
        <v>10</v>
      </c>
      <c r="N67" s="66">
        <v>0</v>
      </c>
      <c r="O67" s="165">
        <f t="shared" si="1"/>
        <v>10</v>
      </c>
    </row>
    <row r="68" spans="1:15" s="18" customFormat="1" ht="33.75">
      <c r="A68" s="104" t="s">
        <v>42</v>
      </c>
      <c r="B68" s="104" t="s">
        <v>75</v>
      </c>
      <c r="C68" s="66">
        <v>1</v>
      </c>
      <c r="D68" s="66">
        <v>0</v>
      </c>
      <c r="E68" s="66">
        <v>0</v>
      </c>
      <c r="F68" s="66">
        <v>0</v>
      </c>
      <c r="G68" s="66">
        <v>3</v>
      </c>
      <c r="H68" s="66">
        <v>0</v>
      </c>
      <c r="I68" s="66">
        <v>0</v>
      </c>
      <c r="J68" s="66">
        <v>0</v>
      </c>
      <c r="K68" s="66">
        <v>0</v>
      </c>
      <c r="L68" s="66">
        <v>0</v>
      </c>
      <c r="M68" s="66">
        <v>3</v>
      </c>
      <c r="N68" s="66">
        <v>0</v>
      </c>
      <c r="O68" s="165">
        <f t="shared" si="1"/>
        <v>7</v>
      </c>
    </row>
    <row r="69" spans="1:15" s="18" customFormat="1" ht="22.5">
      <c r="A69" s="104" t="s">
        <v>42</v>
      </c>
      <c r="B69" s="104" t="s">
        <v>312</v>
      </c>
      <c r="C69" s="66">
        <v>0</v>
      </c>
      <c r="D69" s="66">
        <v>0</v>
      </c>
      <c r="E69" s="66">
        <v>0</v>
      </c>
      <c r="F69" s="66">
        <v>1</v>
      </c>
      <c r="G69" s="66">
        <v>0</v>
      </c>
      <c r="H69" s="66">
        <v>0</v>
      </c>
      <c r="I69" s="66">
        <v>0</v>
      </c>
      <c r="J69" s="66">
        <v>0</v>
      </c>
      <c r="K69" s="66">
        <v>3</v>
      </c>
      <c r="L69" s="66">
        <v>0</v>
      </c>
      <c r="M69" s="66">
        <v>0</v>
      </c>
      <c r="N69" s="66">
        <v>0</v>
      </c>
      <c r="O69" s="165">
        <f>SUM(C69:N69)</f>
        <v>4</v>
      </c>
    </row>
    <row r="70" spans="1:15" s="18" customFormat="1" ht="15">
      <c r="A70" s="104" t="s">
        <v>12</v>
      </c>
      <c r="B70" s="104" t="s">
        <v>331</v>
      </c>
      <c r="C70" s="66">
        <v>0</v>
      </c>
      <c r="D70" s="66">
        <v>0</v>
      </c>
      <c r="E70" s="66">
        <v>0</v>
      </c>
      <c r="F70" s="66">
        <v>1</v>
      </c>
      <c r="G70" s="66">
        <v>0</v>
      </c>
      <c r="H70" s="66">
        <v>0</v>
      </c>
      <c r="I70" s="66">
        <v>0</v>
      </c>
      <c r="J70" s="66">
        <v>2</v>
      </c>
      <c r="K70" s="66">
        <v>0</v>
      </c>
      <c r="L70" s="66">
        <v>0</v>
      </c>
      <c r="M70" s="66">
        <v>0</v>
      </c>
      <c r="N70" s="66">
        <v>0</v>
      </c>
      <c r="O70" s="165">
        <f>SUM(C70:N70)</f>
        <v>3</v>
      </c>
    </row>
    <row r="71" spans="1:15" s="18" customFormat="1" ht="22.5">
      <c r="A71" s="104" t="s">
        <v>35</v>
      </c>
      <c r="B71" s="104" t="s">
        <v>92</v>
      </c>
      <c r="C71" s="66">
        <v>1</v>
      </c>
      <c r="D71" s="66">
        <v>1</v>
      </c>
      <c r="E71" s="66">
        <v>0</v>
      </c>
      <c r="F71" s="66">
        <v>0</v>
      </c>
      <c r="G71" s="66">
        <v>0</v>
      </c>
      <c r="H71" s="66">
        <v>0</v>
      </c>
      <c r="I71" s="66">
        <v>0</v>
      </c>
      <c r="J71" s="66">
        <v>0</v>
      </c>
      <c r="K71" s="66">
        <v>0</v>
      </c>
      <c r="L71" s="66">
        <v>0</v>
      </c>
      <c r="M71" s="66">
        <v>0</v>
      </c>
      <c r="N71" s="66">
        <v>0</v>
      </c>
      <c r="O71" s="165">
        <f>SUM(C71:N71)</f>
        <v>2</v>
      </c>
    </row>
    <row r="72" spans="1:15" s="18" customFormat="1" ht="15">
      <c r="A72" s="104" t="s">
        <v>32</v>
      </c>
      <c r="B72" s="104" t="s">
        <v>331</v>
      </c>
      <c r="C72" s="66">
        <v>0</v>
      </c>
      <c r="D72" s="66">
        <v>0</v>
      </c>
      <c r="E72" s="66">
        <v>0</v>
      </c>
      <c r="F72" s="66">
        <v>0</v>
      </c>
      <c r="G72" s="66">
        <v>0</v>
      </c>
      <c r="H72" s="66">
        <v>0</v>
      </c>
      <c r="I72" s="66">
        <v>0</v>
      </c>
      <c r="J72" s="66">
        <v>0</v>
      </c>
      <c r="K72" s="66">
        <v>1</v>
      </c>
      <c r="L72" s="66">
        <v>0</v>
      </c>
      <c r="M72" s="66">
        <v>0</v>
      </c>
      <c r="N72" s="66">
        <v>0</v>
      </c>
      <c r="O72" s="165">
        <f>SUM(C72:N72)</f>
        <v>1</v>
      </c>
    </row>
    <row r="73" spans="1:15" s="18" customFormat="1" ht="23.25" thickBot="1">
      <c r="A73" s="145" t="s">
        <v>40</v>
      </c>
      <c r="B73" s="145" t="s">
        <v>71</v>
      </c>
      <c r="C73" s="124">
        <v>0</v>
      </c>
      <c r="D73" s="124">
        <v>0</v>
      </c>
      <c r="E73" s="124">
        <v>0</v>
      </c>
      <c r="F73" s="124">
        <v>0</v>
      </c>
      <c r="G73" s="124">
        <v>0</v>
      </c>
      <c r="H73" s="124">
        <v>0</v>
      </c>
      <c r="I73" s="124">
        <v>0</v>
      </c>
      <c r="J73" s="124">
        <v>0</v>
      </c>
      <c r="K73" s="124">
        <v>0</v>
      </c>
      <c r="L73" s="124">
        <v>1</v>
      </c>
      <c r="M73" s="124">
        <v>0</v>
      </c>
      <c r="N73" s="124">
        <v>0</v>
      </c>
      <c r="O73" s="131">
        <f>SUM(C73:N73)</f>
        <v>1</v>
      </c>
    </row>
    <row r="74" spans="1:15" s="18" customFormat="1" ht="15.75" thickBot="1">
      <c r="A74" s="229" t="s">
        <v>69</v>
      </c>
      <c r="B74" s="229"/>
      <c r="C74" s="146">
        <f>SUM(C5:C73)</f>
        <v>49041</v>
      </c>
      <c r="D74" s="146">
        <f aca="true" t="shared" si="2" ref="D74:O74">SUM(D5:D73)</f>
        <v>49853</v>
      </c>
      <c r="E74" s="146">
        <f t="shared" si="2"/>
        <v>59946</v>
      </c>
      <c r="F74" s="146">
        <f t="shared" si="2"/>
        <v>58453</v>
      </c>
      <c r="G74" s="146">
        <f t="shared" si="2"/>
        <v>59382</v>
      </c>
      <c r="H74" s="146">
        <f t="shared" si="2"/>
        <v>59440</v>
      </c>
      <c r="I74" s="146">
        <f t="shared" si="2"/>
        <v>53985</v>
      </c>
      <c r="J74" s="146">
        <f t="shared" si="2"/>
        <v>50008</v>
      </c>
      <c r="K74" s="146">
        <f t="shared" si="2"/>
        <v>52449</v>
      </c>
      <c r="L74" s="146">
        <f t="shared" si="2"/>
        <v>66832</v>
      </c>
      <c r="M74" s="146">
        <f t="shared" si="2"/>
        <v>56801</v>
      </c>
      <c r="N74" s="146">
        <f t="shared" si="2"/>
        <v>54105</v>
      </c>
      <c r="O74" s="146">
        <f t="shared" si="2"/>
        <v>670295</v>
      </c>
    </row>
    <row r="75" spans="1:15" s="72" customFormat="1" ht="15">
      <c r="A75" s="12" t="s">
        <v>119</v>
      </c>
      <c r="B75" s="76"/>
      <c r="C75" s="185"/>
      <c r="D75" s="186"/>
      <c r="E75" s="186"/>
      <c r="F75" s="186"/>
      <c r="G75" s="186"/>
      <c r="H75" s="186"/>
      <c r="I75" s="186"/>
      <c r="J75" s="186"/>
      <c r="K75" s="186"/>
      <c r="L75" s="186"/>
      <c r="M75" s="186"/>
      <c r="N75" s="186"/>
      <c r="O75" s="186"/>
    </row>
  </sheetData>
  <sheetProtection/>
  <mergeCells count="2">
    <mergeCell ref="C3:O3"/>
    <mergeCell ref="A74:B7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S39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8.00390625" style="72" customWidth="1"/>
    <col min="2" max="2" width="30.421875" style="74" bestFit="1" customWidth="1"/>
    <col min="3" max="3" width="6.00390625" style="73" bestFit="1" customWidth="1"/>
    <col min="4" max="5" width="6.00390625" style="74" bestFit="1" customWidth="1"/>
    <col min="6" max="6" width="5.7109375" style="74" bestFit="1" customWidth="1"/>
    <col min="7" max="7" width="6.00390625" style="74" bestFit="1" customWidth="1"/>
    <col min="8" max="8" width="5.7109375" style="74" bestFit="1" customWidth="1"/>
    <col min="9" max="9" width="6.00390625" style="74" bestFit="1" customWidth="1"/>
    <col min="10" max="12" width="5.7109375" style="74" bestFit="1" customWidth="1"/>
    <col min="13" max="14" width="6.00390625" style="74" bestFit="1" customWidth="1"/>
    <col min="15" max="15" width="9.28125" style="74" customWidth="1"/>
    <col min="16" max="16384" width="9.00390625" style="72" customWidth="1"/>
  </cols>
  <sheetData>
    <row r="1" spans="1:7" s="6" customFormat="1" ht="19.5" customHeight="1">
      <c r="A1" s="19" t="s">
        <v>394</v>
      </c>
      <c r="D1" s="21"/>
      <c r="F1" s="22"/>
      <c r="G1" s="22"/>
    </row>
    <row r="2" ht="6.75" customHeight="1" thickBot="1">
      <c r="P2" s="74"/>
    </row>
    <row r="3" spans="2:16" ht="13.5" customHeight="1" thickBot="1">
      <c r="B3" s="8"/>
      <c r="C3" s="220">
        <v>2010</v>
      </c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74"/>
    </row>
    <row r="4" spans="1:16" ht="13.5" customHeight="1" thickBot="1">
      <c r="A4" s="65" t="s">
        <v>0</v>
      </c>
      <c r="B4" s="29" t="s">
        <v>111</v>
      </c>
      <c r="C4" s="130" t="s">
        <v>213</v>
      </c>
      <c r="D4" s="130" t="s">
        <v>214</v>
      </c>
      <c r="E4" s="130" t="s">
        <v>113</v>
      </c>
      <c r="F4" s="130" t="s">
        <v>114</v>
      </c>
      <c r="G4" s="130" t="s">
        <v>115</v>
      </c>
      <c r="H4" s="130" t="s">
        <v>116</v>
      </c>
      <c r="I4" s="130" t="s">
        <v>117</v>
      </c>
      <c r="J4" s="130" t="s">
        <v>215</v>
      </c>
      <c r="K4" s="130" t="s">
        <v>216</v>
      </c>
      <c r="L4" s="130" t="s">
        <v>217</v>
      </c>
      <c r="M4" s="130" t="s">
        <v>218</v>
      </c>
      <c r="N4" s="130" t="s">
        <v>219</v>
      </c>
      <c r="O4" s="130" t="s">
        <v>247</v>
      </c>
      <c r="P4" s="74"/>
    </row>
    <row r="5" spans="1:16" s="3" customFormat="1" ht="12.75">
      <c r="A5" s="69">
        <v>1</v>
      </c>
      <c r="B5" s="156" t="s">
        <v>42</v>
      </c>
      <c r="C5" s="75">
        <v>15329</v>
      </c>
      <c r="D5" s="75">
        <v>15379</v>
      </c>
      <c r="E5" s="75">
        <v>19418</v>
      </c>
      <c r="F5" s="75">
        <v>15788</v>
      </c>
      <c r="G5" s="75">
        <v>17854</v>
      </c>
      <c r="H5" s="75">
        <v>19103</v>
      </c>
      <c r="I5" s="75">
        <v>15624</v>
      </c>
      <c r="J5" s="75">
        <v>16634</v>
      </c>
      <c r="K5" s="75">
        <v>14642</v>
      </c>
      <c r="L5" s="75">
        <v>23250</v>
      </c>
      <c r="M5" s="75">
        <v>15905</v>
      </c>
      <c r="N5" s="75">
        <v>19337</v>
      </c>
      <c r="O5" s="164">
        <f aca="true" t="shared" si="0" ref="O5:O37">SUM(C5:N5)</f>
        <v>208263</v>
      </c>
      <c r="P5" s="231"/>
    </row>
    <row r="6" spans="1:19" s="3" customFormat="1" ht="12.75">
      <c r="A6" s="70">
        <v>2</v>
      </c>
      <c r="B6" s="157" t="s">
        <v>24</v>
      </c>
      <c r="C6" s="66">
        <v>7241</v>
      </c>
      <c r="D6" s="66">
        <v>9339</v>
      </c>
      <c r="E6" s="66">
        <v>11217</v>
      </c>
      <c r="F6" s="66">
        <v>10201</v>
      </c>
      <c r="G6" s="66">
        <v>9502</v>
      </c>
      <c r="H6" s="66">
        <v>10874</v>
      </c>
      <c r="I6" s="66">
        <v>6417</v>
      </c>
      <c r="J6" s="66">
        <v>9390</v>
      </c>
      <c r="K6" s="66">
        <v>10189</v>
      </c>
      <c r="L6" s="66">
        <v>9300</v>
      </c>
      <c r="M6" s="66">
        <v>3738</v>
      </c>
      <c r="N6" s="66">
        <v>9072</v>
      </c>
      <c r="O6" s="165">
        <f t="shared" si="0"/>
        <v>106480</v>
      </c>
      <c r="P6" s="231"/>
      <c r="S6" s="232"/>
    </row>
    <row r="7" spans="1:19" s="3" customFormat="1" ht="12.75">
      <c r="A7" s="70">
        <v>3</v>
      </c>
      <c r="B7" s="157" t="s">
        <v>39</v>
      </c>
      <c r="C7" s="66">
        <v>3201</v>
      </c>
      <c r="D7" s="66">
        <v>2781</v>
      </c>
      <c r="E7" s="66">
        <v>3406</v>
      </c>
      <c r="F7" s="66">
        <v>3313</v>
      </c>
      <c r="G7" s="66">
        <v>4148</v>
      </c>
      <c r="H7" s="66">
        <v>2696</v>
      </c>
      <c r="I7" s="66">
        <v>1622</v>
      </c>
      <c r="J7" s="66">
        <v>1330</v>
      </c>
      <c r="K7" s="66">
        <v>1742</v>
      </c>
      <c r="L7" s="66">
        <v>1952</v>
      </c>
      <c r="M7" s="66">
        <v>1009</v>
      </c>
      <c r="N7" s="66">
        <v>782</v>
      </c>
      <c r="O7" s="165">
        <f t="shared" si="0"/>
        <v>27982</v>
      </c>
      <c r="P7" s="231"/>
      <c r="S7" s="232"/>
    </row>
    <row r="8" spans="1:19" s="3" customFormat="1" ht="12.75">
      <c r="A8" s="70">
        <v>4</v>
      </c>
      <c r="B8" s="157" t="s">
        <v>9</v>
      </c>
      <c r="C8" s="66">
        <v>2372</v>
      </c>
      <c r="D8" s="66">
        <v>2460</v>
      </c>
      <c r="E8" s="66">
        <v>1111</v>
      </c>
      <c r="F8" s="66">
        <v>2757</v>
      </c>
      <c r="G8" s="66">
        <v>1532</v>
      </c>
      <c r="H8" s="66">
        <v>4579</v>
      </c>
      <c r="I8" s="66">
        <v>4462</v>
      </c>
      <c r="J8" s="66">
        <v>3222</v>
      </c>
      <c r="K8" s="66">
        <v>1376</v>
      </c>
      <c r="L8" s="66">
        <v>3172</v>
      </c>
      <c r="M8" s="66">
        <v>0</v>
      </c>
      <c r="N8" s="66">
        <v>0</v>
      </c>
      <c r="O8" s="165">
        <f t="shared" si="0"/>
        <v>27043</v>
      </c>
      <c r="P8" s="231"/>
      <c r="S8" s="232"/>
    </row>
    <row r="9" spans="1:19" s="3" customFormat="1" ht="12.75">
      <c r="A9" s="70">
        <v>5</v>
      </c>
      <c r="B9" s="157" t="s">
        <v>11</v>
      </c>
      <c r="C9" s="66">
        <v>478</v>
      </c>
      <c r="D9" s="66">
        <v>0</v>
      </c>
      <c r="E9" s="66">
        <v>0</v>
      </c>
      <c r="F9" s="66">
        <v>0</v>
      </c>
      <c r="G9" s="66">
        <v>449</v>
      </c>
      <c r="H9" s="66">
        <v>236</v>
      </c>
      <c r="I9" s="66">
        <v>484</v>
      </c>
      <c r="J9" s="66">
        <v>549</v>
      </c>
      <c r="K9" s="66">
        <v>607</v>
      </c>
      <c r="L9" s="66">
        <v>2761</v>
      </c>
      <c r="M9" s="66">
        <v>756</v>
      </c>
      <c r="N9" s="66">
        <v>814</v>
      </c>
      <c r="O9" s="165">
        <f t="shared" si="0"/>
        <v>7134</v>
      </c>
      <c r="P9" s="231"/>
      <c r="S9" s="232"/>
    </row>
    <row r="10" spans="1:19" s="3" customFormat="1" ht="12.75">
      <c r="A10" s="70">
        <v>6</v>
      </c>
      <c r="B10" s="157" t="s">
        <v>31</v>
      </c>
      <c r="C10" s="66">
        <v>2</v>
      </c>
      <c r="D10" s="66">
        <v>0</v>
      </c>
      <c r="E10" s="66">
        <v>0</v>
      </c>
      <c r="F10" s="66">
        <v>0</v>
      </c>
      <c r="G10" s="66">
        <v>14</v>
      </c>
      <c r="H10" s="66">
        <v>0</v>
      </c>
      <c r="I10" s="66">
        <v>12</v>
      </c>
      <c r="J10" s="66">
        <v>5</v>
      </c>
      <c r="K10" s="66">
        <v>4</v>
      </c>
      <c r="L10" s="66">
        <v>5964</v>
      </c>
      <c r="M10" s="66">
        <v>27</v>
      </c>
      <c r="N10" s="66">
        <v>0</v>
      </c>
      <c r="O10" s="165">
        <f t="shared" si="0"/>
        <v>6028</v>
      </c>
      <c r="P10" s="231"/>
      <c r="S10" s="232"/>
    </row>
    <row r="11" spans="1:19" s="3" customFormat="1" ht="12.75">
      <c r="A11" s="70">
        <v>7</v>
      </c>
      <c r="B11" s="157" t="s">
        <v>5</v>
      </c>
      <c r="C11" s="66">
        <v>326</v>
      </c>
      <c r="D11" s="66">
        <v>390</v>
      </c>
      <c r="E11" s="66">
        <v>49</v>
      </c>
      <c r="F11" s="66">
        <v>414</v>
      </c>
      <c r="G11" s="66">
        <v>305</v>
      </c>
      <c r="H11" s="66">
        <v>113</v>
      </c>
      <c r="I11" s="66">
        <v>4</v>
      </c>
      <c r="J11" s="66">
        <v>275</v>
      </c>
      <c r="K11" s="66">
        <v>173</v>
      </c>
      <c r="L11" s="66">
        <v>424</v>
      </c>
      <c r="M11" s="66">
        <v>52</v>
      </c>
      <c r="N11" s="66">
        <v>1752</v>
      </c>
      <c r="O11" s="165">
        <f t="shared" si="0"/>
        <v>4277</v>
      </c>
      <c r="P11" s="231"/>
      <c r="S11" s="232"/>
    </row>
    <row r="12" spans="1:19" s="3" customFormat="1" ht="12.75">
      <c r="A12" s="70">
        <v>8</v>
      </c>
      <c r="B12" s="157" t="s">
        <v>51</v>
      </c>
      <c r="C12" s="66">
        <v>11</v>
      </c>
      <c r="D12" s="66">
        <v>28</v>
      </c>
      <c r="E12" s="66">
        <v>14</v>
      </c>
      <c r="F12" s="66">
        <v>29</v>
      </c>
      <c r="G12" s="66">
        <v>25</v>
      </c>
      <c r="H12" s="66">
        <v>25</v>
      </c>
      <c r="I12" s="66">
        <v>29</v>
      </c>
      <c r="J12" s="66">
        <v>25</v>
      </c>
      <c r="K12" s="66">
        <v>20</v>
      </c>
      <c r="L12" s="66">
        <v>17</v>
      </c>
      <c r="M12" s="66">
        <v>1970</v>
      </c>
      <c r="N12" s="66">
        <v>31</v>
      </c>
      <c r="O12" s="165">
        <f t="shared" si="0"/>
        <v>2224</v>
      </c>
      <c r="P12" s="231"/>
      <c r="S12" s="232"/>
    </row>
    <row r="13" spans="1:19" s="3" customFormat="1" ht="12.75">
      <c r="A13" s="70">
        <v>9</v>
      </c>
      <c r="B13" s="157" t="s">
        <v>63</v>
      </c>
      <c r="C13" s="66">
        <v>0</v>
      </c>
      <c r="D13" s="66">
        <v>33</v>
      </c>
      <c r="E13" s="66">
        <v>0</v>
      </c>
      <c r="F13" s="66">
        <v>1249</v>
      </c>
      <c r="G13" s="66">
        <v>18</v>
      </c>
      <c r="H13" s="66">
        <v>0</v>
      </c>
      <c r="I13" s="66">
        <v>47</v>
      </c>
      <c r="J13" s="66">
        <v>51</v>
      </c>
      <c r="K13" s="66">
        <v>0</v>
      </c>
      <c r="L13" s="66">
        <v>0</v>
      </c>
      <c r="M13" s="66">
        <v>0</v>
      </c>
      <c r="N13" s="66">
        <v>0</v>
      </c>
      <c r="O13" s="165">
        <f t="shared" si="0"/>
        <v>1398</v>
      </c>
      <c r="P13" s="231"/>
      <c r="S13" s="232"/>
    </row>
    <row r="14" spans="1:19" s="3" customFormat="1" ht="12.75">
      <c r="A14" s="70">
        <v>10</v>
      </c>
      <c r="B14" s="157" t="s">
        <v>25</v>
      </c>
      <c r="C14" s="66">
        <v>48</v>
      </c>
      <c r="D14" s="66">
        <v>118</v>
      </c>
      <c r="E14" s="66">
        <v>0</v>
      </c>
      <c r="F14" s="66">
        <v>0</v>
      </c>
      <c r="G14" s="66">
        <v>106</v>
      </c>
      <c r="H14" s="66">
        <v>125</v>
      </c>
      <c r="I14" s="66">
        <v>61</v>
      </c>
      <c r="J14" s="66">
        <v>44</v>
      </c>
      <c r="K14" s="66">
        <v>70</v>
      </c>
      <c r="L14" s="66">
        <v>83</v>
      </c>
      <c r="M14" s="66">
        <v>169</v>
      </c>
      <c r="N14" s="66">
        <v>196</v>
      </c>
      <c r="O14" s="165">
        <f t="shared" si="0"/>
        <v>1020</v>
      </c>
      <c r="P14" s="231"/>
      <c r="S14" s="232"/>
    </row>
    <row r="15" spans="1:19" s="3" customFormat="1" ht="12.75">
      <c r="A15" s="70">
        <v>11</v>
      </c>
      <c r="B15" s="157" t="s">
        <v>240</v>
      </c>
      <c r="C15" s="66">
        <v>341</v>
      </c>
      <c r="D15" s="66">
        <v>264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165">
        <f t="shared" si="0"/>
        <v>605</v>
      </c>
      <c r="P15" s="231"/>
      <c r="S15" s="232"/>
    </row>
    <row r="16" spans="1:19" s="3" customFormat="1" ht="12.75">
      <c r="A16" s="70">
        <v>12</v>
      </c>
      <c r="B16" s="157" t="s">
        <v>68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6">
        <v>208</v>
      </c>
      <c r="I16" s="66">
        <v>89</v>
      </c>
      <c r="J16" s="66">
        <v>29</v>
      </c>
      <c r="K16" s="66">
        <v>174</v>
      </c>
      <c r="L16" s="66">
        <v>8</v>
      </c>
      <c r="M16" s="66">
        <v>24</v>
      </c>
      <c r="N16" s="66">
        <v>3</v>
      </c>
      <c r="O16" s="165">
        <f t="shared" si="0"/>
        <v>535</v>
      </c>
      <c r="P16" s="231"/>
      <c r="S16" s="232"/>
    </row>
    <row r="17" spans="1:19" s="3" customFormat="1" ht="12.75">
      <c r="A17" s="70">
        <v>13</v>
      </c>
      <c r="B17" s="157" t="s">
        <v>22</v>
      </c>
      <c r="C17" s="66">
        <v>11</v>
      </c>
      <c r="D17" s="66">
        <v>19</v>
      </c>
      <c r="E17" s="66">
        <v>0</v>
      </c>
      <c r="F17" s="66">
        <v>0</v>
      </c>
      <c r="G17" s="66">
        <v>0</v>
      </c>
      <c r="H17" s="66">
        <v>5</v>
      </c>
      <c r="I17" s="66">
        <v>0</v>
      </c>
      <c r="J17" s="66">
        <v>115</v>
      </c>
      <c r="K17" s="66">
        <v>243</v>
      </c>
      <c r="L17" s="66">
        <v>0</v>
      </c>
      <c r="M17" s="66">
        <v>0</v>
      </c>
      <c r="N17" s="66">
        <v>29</v>
      </c>
      <c r="O17" s="165">
        <f t="shared" si="0"/>
        <v>422</v>
      </c>
      <c r="P17" s="231"/>
      <c r="S17" s="232"/>
    </row>
    <row r="18" spans="1:16" s="3" customFormat="1" ht="12.75">
      <c r="A18" s="70">
        <v>14</v>
      </c>
      <c r="B18" s="157" t="s">
        <v>26</v>
      </c>
      <c r="C18" s="66">
        <v>17</v>
      </c>
      <c r="D18" s="66">
        <v>102</v>
      </c>
      <c r="E18" s="66">
        <v>0</v>
      </c>
      <c r="F18" s="66">
        <v>0</v>
      </c>
      <c r="G18" s="66">
        <v>26</v>
      </c>
      <c r="H18" s="66">
        <v>13</v>
      </c>
      <c r="I18" s="66">
        <v>9</v>
      </c>
      <c r="J18" s="66">
        <v>25</v>
      </c>
      <c r="K18" s="66">
        <v>24</v>
      </c>
      <c r="L18" s="66">
        <v>6</v>
      </c>
      <c r="M18" s="66">
        <v>4</v>
      </c>
      <c r="N18" s="66">
        <v>46</v>
      </c>
      <c r="O18" s="165">
        <f t="shared" si="0"/>
        <v>272</v>
      </c>
      <c r="P18" s="231"/>
    </row>
    <row r="19" spans="1:16" s="3" customFormat="1" ht="12.75">
      <c r="A19" s="70">
        <v>15</v>
      </c>
      <c r="B19" s="157" t="s">
        <v>38</v>
      </c>
      <c r="C19" s="66">
        <v>97</v>
      </c>
      <c r="D19" s="66">
        <v>10</v>
      </c>
      <c r="E19" s="66">
        <v>41</v>
      </c>
      <c r="F19" s="66">
        <v>3</v>
      </c>
      <c r="G19" s="66">
        <v>9</v>
      </c>
      <c r="H19" s="66">
        <v>15</v>
      </c>
      <c r="I19" s="66">
        <v>11</v>
      </c>
      <c r="J19" s="66">
        <v>18</v>
      </c>
      <c r="K19" s="66">
        <v>14</v>
      </c>
      <c r="L19" s="66">
        <v>0</v>
      </c>
      <c r="M19" s="66">
        <v>1</v>
      </c>
      <c r="N19" s="66">
        <v>19</v>
      </c>
      <c r="O19" s="165">
        <f t="shared" si="0"/>
        <v>238</v>
      </c>
      <c r="P19" s="231"/>
    </row>
    <row r="20" spans="1:16" s="3" customFormat="1" ht="12.75">
      <c r="A20" s="70">
        <v>16</v>
      </c>
      <c r="B20" s="157" t="s">
        <v>47</v>
      </c>
      <c r="C20" s="66">
        <v>153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165">
        <f t="shared" si="0"/>
        <v>153</v>
      </c>
      <c r="P20" s="231"/>
    </row>
    <row r="21" spans="1:16" s="3" customFormat="1" ht="12.75">
      <c r="A21" s="70">
        <v>17</v>
      </c>
      <c r="B21" s="157" t="s">
        <v>54</v>
      </c>
      <c r="C21" s="66">
        <v>10</v>
      </c>
      <c r="D21" s="66">
        <v>5</v>
      </c>
      <c r="E21" s="66">
        <v>4</v>
      </c>
      <c r="F21" s="66">
        <v>0</v>
      </c>
      <c r="G21" s="66">
        <v>10</v>
      </c>
      <c r="H21" s="66">
        <v>9</v>
      </c>
      <c r="I21" s="66">
        <v>5</v>
      </c>
      <c r="J21" s="66">
        <v>4</v>
      </c>
      <c r="K21" s="66">
        <v>0</v>
      </c>
      <c r="L21" s="66">
        <v>1</v>
      </c>
      <c r="M21" s="66">
        <v>0</v>
      </c>
      <c r="N21" s="66">
        <v>7</v>
      </c>
      <c r="O21" s="165">
        <f t="shared" si="0"/>
        <v>55</v>
      </c>
      <c r="P21" s="231"/>
    </row>
    <row r="22" spans="1:16" s="3" customFormat="1" ht="12.75">
      <c r="A22" s="70">
        <v>18</v>
      </c>
      <c r="B22" s="157" t="s">
        <v>18</v>
      </c>
      <c r="C22" s="66">
        <v>4</v>
      </c>
      <c r="D22" s="66">
        <v>15</v>
      </c>
      <c r="E22" s="66">
        <v>0</v>
      </c>
      <c r="F22" s="66">
        <v>0</v>
      </c>
      <c r="G22" s="66">
        <v>0</v>
      </c>
      <c r="H22" s="66">
        <v>0</v>
      </c>
      <c r="I22" s="66">
        <v>9</v>
      </c>
      <c r="J22" s="66">
        <v>0</v>
      </c>
      <c r="K22" s="66">
        <v>0</v>
      </c>
      <c r="L22" s="66">
        <v>25</v>
      </c>
      <c r="M22" s="66">
        <v>0</v>
      </c>
      <c r="N22" s="66">
        <v>0</v>
      </c>
      <c r="O22" s="165">
        <f t="shared" si="0"/>
        <v>53</v>
      </c>
      <c r="P22" s="231"/>
    </row>
    <row r="23" spans="1:16" s="3" customFormat="1" ht="12.75">
      <c r="A23" s="70">
        <v>19</v>
      </c>
      <c r="B23" s="157" t="s">
        <v>59</v>
      </c>
      <c r="C23" s="66">
        <v>0</v>
      </c>
      <c r="D23" s="66">
        <v>0</v>
      </c>
      <c r="E23" s="66">
        <v>0</v>
      </c>
      <c r="F23" s="66">
        <v>0</v>
      </c>
      <c r="G23" s="66">
        <v>0</v>
      </c>
      <c r="H23" s="66">
        <v>50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165">
        <f t="shared" si="0"/>
        <v>50</v>
      </c>
      <c r="P23" s="231"/>
    </row>
    <row r="24" spans="1:16" s="3" customFormat="1" ht="12.75">
      <c r="A24" s="70">
        <v>20</v>
      </c>
      <c r="B24" s="157" t="s">
        <v>239</v>
      </c>
      <c r="C24" s="66">
        <v>1</v>
      </c>
      <c r="D24" s="66">
        <v>1</v>
      </c>
      <c r="E24" s="66">
        <v>2</v>
      </c>
      <c r="F24" s="66">
        <v>4</v>
      </c>
      <c r="G24" s="66">
        <v>0</v>
      </c>
      <c r="H24" s="66">
        <v>0</v>
      </c>
      <c r="I24" s="66">
        <v>0</v>
      </c>
      <c r="J24" s="66">
        <v>4</v>
      </c>
      <c r="K24" s="66">
        <v>1</v>
      </c>
      <c r="L24" s="66">
        <v>3</v>
      </c>
      <c r="M24" s="66">
        <v>4</v>
      </c>
      <c r="N24" s="66">
        <v>8</v>
      </c>
      <c r="O24" s="165">
        <f t="shared" si="0"/>
        <v>28</v>
      </c>
      <c r="P24" s="231"/>
    </row>
    <row r="25" spans="1:16" s="3" customFormat="1" ht="12.75">
      <c r="A25" s="70">
        <v>21</v>
      </c>
      <c r="B25" s="157" t="s">
        <v>57</v>
      </c>
      <c r="C25" s="66">
        <v>1</v>
      </c>
      <c r="D25" s="66">
        <v>0</v>
      </c>
      <c r="E25" s="66">
        <v>0</v>
      </c>
      <c r="F25" s="66">
        <v>0</v>
      </c>
      <c r="G25" s="66">
        <v>0</v>
      </c>
      <c r="H25" s="66">
        <v>1</v>
      </c>
      <c r="I25" s="66">
        <v>1</v>
      </c>
      <c r="J25" s="66">
        <v>0</v>
      </c>
      <c r="K25" s="66">
        <v>0</v>
      </c>
      <c r="L25" s="66">
        <v>19</v>
      </c>
      <c r="M25" s="66">
        <v>0</v>
      </c>
      <c r="N25" s="66">
        <v>0</v>
      </c>
      <c r="O25" s="165">
        <f t="shared" si="0"/>
        <v>22</v>
      </c>
      <c r="P25" s="231"/>
    </row>
    <row r="26" spans="1:16" s="3" customFormat="1" ht="12.75">
      <c r="A26" s="70">
        <v>22</v>
      </c>
      <c r="B26" s="157" t="s">
        <v>2</v>
      </c>
      <c r="C26" s="66">
        <v>0</v>
      </c>
      <c r="D26" s="66">
        <v>0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10</v>
      </c>
      <c r="K26" s="66">
        <v>8</v>
      </c>
      <c r="L26" s="66">
        <v>0</v>
      </c>
      <c r="M26" s="66">
        <v>0</v>
      </c>
      <c r="N26" s="66">
        <v>0</v>
      </c>
      <c r="O26" s="165">
        <f t="shared" si="0"/>
        <v>18</v>
      </c>
      <c r="P26" s="231"/>
    </row>
    <row r="27" spans="1:16" s="3" customFormat="1" ht="12.75">
      <c r="A27" s="70">
        <v>23</v>
      </c>
      <c r="B27" s="157" t="s">
        <v>3</v>
      </c>
      <c r="C27" s="66">
        <v>0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14</v>
      </c>
      <c r="K27" s="66">
        <v>0</v>
      </c>
      <c r="L27" s="66">
        <v>0</v>
      </c>
      <c r="M27" s="66">
        <v>0</v>
      </c>
      <c r="N27" s="66">
        <v>0</v>
      </c>
      <c r="O27" s="165">
        <f t="shared" si="0"/>
        <v>14</v>
      </c>
      <c r="P27" s="231"/>
    </row>
    <row r="28" spans="1:16" s="3" customFormat="1" ht="12.75">
      <c r="A28" s="70">
        <v>24</v>
      </c>
      <c r="B28" s="157" t="s">
        <v>19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14</v>
      </c>
      <c r="K28" s="66">
        <v>0</v>
      </c>
      <c r="L28" s="66">
        <v>0</v>
      </c>
      <c r="M28" s="66">
        <v>0</v>
      </c>
      <c r="N28" s="66">
        <v>0</v>
      </c>
      <c r="O28" s="165">
        <f t="shared" si="0"/>
        <v>14</v>
      </c>
      <c r="P28" s="231"/>
    </row>
    <row r="29" spans="1:16" s="3" customFormat="1" ht="12.75">
      <c r="A29" s="70">
        <v>25</v>
      </c>
      <c r="B29" s="157" t="s">
        <v>34</v>
      </c>
      <c r="C29" s="66">
        <v>0</v>
      </c>
      <c r="D29" s="66">
        <v>0</v>
      </c>
      <c r="E29" s="66">
        <v>0</v>
      </c>
      <c r="F29" s="66">
        <v>0</v>
      </c>
      <c r="G29" s="66">
        <v>0</v>
      </c>
      <c r="H29" s="66">
        <v>0</v>
      </c>
      <c r="I29" s="66">
        <v>3</v>
      </c>
      <c r="J29" s="66">
        <v>0</v>
      </c>
      <c r="K29" s="66">
        <v>0</v>
      </c>
      <c r="L29" s="66">
        <v>0</v>
      </c>
      <c r="M29" s="66">
        <v>0</v>
      </c>
      <c r="N29" s="66">
        <v>11</v>
      </c>
      <c r="O29" s="165">
        <f t="shared" si="0"/>
        <v>14</v>
      </c>
      <c r="P29" s="231"/>
    </row>
    <row r="30" spans="1:16" s="3" customFormat="1" ht="12.75">
      <c r="A30" s="70">
        <v>26</v>
      </c>
      <c r="B30" s="157" t="s">
        <v>62</v>
      </c>
      <c r="C30" s="66">
        <v>0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1</v>
      </c>
      <c r="J30" s="66">
        <v>0</v>
      </c>
      <c r="K30" s="66">
        <v>0</v>
      </c>
      <c r="L30" s="66">
        <v>11</v>
      </c>
      <c r="M30" s="66">
        <v>0</v>
      </c>
      <c r="N30" s="66">
        <v>0</v>
      </c>
      <c r="O30" s="165">
        <f t="shared" si="0"/>
        <v>12</v>
      </c>
      <c r="P30" s="231"/>
    </row>
    <row r="31" spans="1:16" s="3" customFormat="1" ht="12.75">
      <c r="A31" s="70">
        <v>27</v>
      </c>
      <c r="B31" s="157" t="s">
        <v>35</v>
      </c>
      <c r="C31" s="66">
        <v>10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1</v>
      </c>
      <c r="L31" s="66">
        <v>0</v>
      </c>
      <c r="M31" s="66">
        <v>0</v>
      </c>
      <c r="N31" s="66">
        <v>0</v>
      </c>
      <c r="O31" s="165">
        <f t="shared" si="0"/>
        <v>11</v>
      </c>
      <c r="P31" s="231"/>
    </row>
    <row r="32" spans="1:16" s="3" customFormat="1" ht="12.75">
      <c r="A32" s="70">
        <v>28</v>
      </c>
      <c r="B32" s="157" t="s">
        <v>6</v>
      </c>
      <c r="C32" s="66">
        <v>2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5</v>
      </c>
      <c r="J32" s="66">
        <v>0</v>
      </c>
      <c r="K32" s="66">
        <v>1</v>
      </c>
      <c r="L32" s="66">
        <v>0</v>
      </c>
      <c r="M32" s="66">
        <v>0</v>
      </c>
      <c r="N32" s="66">
        <v>1</v>
      </c>
      <c r="O32" s="165">
        <f t="shared" si="0"/>
        <v>9</v>
      </c>
      <c r="P32" s="231"/>
    </row>
    <row r="33" spans="1:16" s="3" customFormat="1" ht="12.75">
      <c r="A33" s="70">
        <v>29</v>
      </c>
      <c r="B33" s="157" t="s">
        <v>53</v>
      </c>
      <c r="C33" s="66">
        <v>0</v>
      </c>
      <c r="D33" s="66">
        <v>0</v>
      </c>
      <c r="E33" s="66">
        <v>0</v>
      </c>
      <c r="F33" s="66">
        <v>0</v>
      </c>
      <c r="G33" s="66">
        <v>0</v>
      </c>
      <c r="H33" s="66">
        <v>3</v>
      </c>
      <c r="I33" s="66">
        <v>0</v>
      </c>
      <c r="J33" s="66">
        <v>1</v>
      </c>
      <c r="K33" s="66">
        <v>0</v>
      </c>
      <c r="L33" s="66">
        <v>0</v>
      </c>
      <c r="M33" s="66">
        <v>0</v>
      </c>
      <c r="N33" s="66">
        <v>4</v>
      </c>
      <c r="O33" s="165">
        <f t="shared" si="0"/>
        <v>8</v>
      </c>
      <c r="P33" s="231"/>
    </row>
    <row r="34" spans="1:16" s="3" customFormat="1" ht="12.75">
      <c r="A34" s="70">
        <v>30</v>
      </c>
      <c r="B34" s="157" t="s">
        <v>41</v>
      </c>
      <c r="C34" s="66">
        <v>4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165">
        <f t="shared" si="0"/>
        <v>4</v>
      </c>
      <c r="P34" s="231"/>
    </row>
    <row r="35" spans="1:16" s="3" customFormat="1" ht="12.75">
      <c r="A35" s="70">
        <v>31</v>
      </c>
      <c r="B35" s="157" t="s">
        <v>49</v>
      </c>
      <c r="C35" s="66">
        <v>2</v>
      </c>
      <c r="D35" s="66">
        <v>0</v>
      </c>
      <c r="E35" s="66">
        <v>0</v>
      </c>
      <c r="F35" s="66">
        <v>0</v>
      </c>
      <c r="G35" s="66">
        <v>0</v>
      </c>
      <c r="H35" s="66">
        <v>0</v>
      </c>
      <c r="I35" s="66">
        <v>0</v>
      </c>
      <c r="J35" s="66">
        <v>0</v>
      </c>
      <c r="K35" s="66">
        <v>2</v>
      </c>
      <c r="L35" s="66">
        <v>0</v>
      </c>
      <c r="M35" s="66">
        <v>0</v>
      </c>
      <c r="N35" s="66">
        <v>0</v>
      </c>
      <c r="O35" s="165">
        <f t="shared" si="0"/>
        <v>4</v>
      </c>
      <c r="P35" s="231"/>
    </row>
    <row r="36" spans="1:16" s="3" customFormat="1" ht="12.75">
      <c r="A36" s="70">
        <v>32</v>
      </c>
      <c r="B36" s="157" t="s">
        <v>33</v>
      </c>
      <c r="C36" s="66">
        <v>0</v>
      </c>
      <c r="D36" s="66">
        <v>0</v>
      </c>
      <c r="E36" s="66">
        <v>0</v>
      </c>
      <c r="F36" s="66">
        <v>0</v>
      </c>
      <c r="G36" s="66">
        <v>2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6">
        <v>0</v>
      </c>
      <c r="O36" s="165">
        <f t="shared" si="0"/>
        <v>2</v>
      </c>
      <c r="P36" s="231"/>
    </row>
    <row r="37" spans="1:16" s="3" customFormat="1" ht="13.5" thickBot="1">
      <c r="A37" s="71">
        <v>33</v>
      </c>
      <c r="B37" s="158" t="s">
        <v>262</v>
      </c>
      <c r="C37" s="67">
        <v>91</v>
      </c>
      <c r="D37" s="67">
        <v>388</v>
      </c>
      <c r="E37" s="67">
        <v>1498</v>
      </c>
      <c r="F37" s="67">
        <v>1061</v>
      </c>
      <c r="G37" s="67">
        <v>10</v>
      </c>
      <c r="H37" s="67">
        <v>15</v>
      </c>
      <c r="I37" s="67">
        <v>0</v>
      </c>
      <c r="J37" s="67">
        <v>150</v>
      </c>
      <c r="K37" s="67">
        <v>0</v>
      </c>
      <c r="L37" s="67">
        <v>1080</v>
      </c>
      <c r="M37" s="67">
        <v>7</v>
      </c>
      <c r="N37" s="67">
        <v>11</v>
      </c>
      <c r="O37" s="133">
        <f t="shared" si="0"/>
        <v>4311</v>
      </c>
      <c r="P37" s="231"/>
    </row>
    <row r="38" spans="1:16" s="152" customFormat="1" ht="13.5" thickBot="1">
      <c r="A38" s="228" t="s">
        <v>69</v>
      </c>
      <c r="B38" s="228"/>
      <c r="C38" s="68">
        <f>SUM(C5:C37)</f>
        <v>29752</v>
      </c>
      <c r="D38" s="68">
        <f aca="true" t="shared" si="1" ref="D38:O38">SUM(D5:D37)</f>
        <v>31332</v>
      </c>
      <c r="E38" s="68">
        <f t="shared" si="1"/>
        <v>36760</v>
      </c>
      <c r="F38" s="68">
        <f t="shared" si="1"/>
        <v>34819</v>
      </c>
      <c r="G38" s="68">
        <f t="shared" si="1"/>
        <v>34010</v>
      </c>
      <c r="H38" s="68">
        <f t="shared" si="1"/>
        <v>38070</v>
      </c>
      <c r="I38" s="68">
        <f t="shared" si="1"/>
        <v>28895</v>
      </c>
      <c r="J38" s="68">
        <f t="shared" si="1"/>
        <v>31909</v>
      </c>
      <c r="K38" s="68">
        <f t="shared" si="1"/>
        <v>29291</v>
      </c>
      <c r="L38" s="68">
        <f t="shared" si="1"/>
        <v>48076</v>
      </c>
      <c r="M38" s="68">
        <f t="shared" si="1"/>
        <v>23666</v>
      </c>
      <c r="N38" s="68">
        <f t="shared" si="1"/>
        <v>32123</v>
      </c>
      <c r="O38" s="68">
        <f t="shared" si="1"/>
        <v>398703</v>
      </c>
      <c r="P38" s="231"/>
    </row>
    <row r="39" spans="1:7" s="6" customFormat="1" ht="13.5" customHeight="1">
      <c r="A39" s="12" t="s">
        <v>119</v>
      </c>
      <c r="D39" s="21"/>
      <c r="F39" s="22"/>
      <c r="G39" s="22"/>
    </row>
  </sheetData>
  <sheetProtection/>
  <mergeCells count="2">
    <mergeCell ref="C3:O3"/>
    <mergeCell ref="A38:B38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29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2.7109375" style="10" customWidth="1"/>
    <col min="2" max="2" width="3.8515625" style="4" customWidth="1"/>
    <col min="3" max="3" width="15.00390625" style="5" customWidth="1"/>
    <col min="4" max="4" width="9.28125" style="10" bestFit="1" customWidth="1"/>
    <col min="5" max="6" width="9.00390625" style="4" bestFit="1" customWidth="1"/>
    <col min="7" max="7" width="9.28125" style="10" bestFit="1" customWidth="1"/>
    <col min="8" max="8" width="9.00390625" style="10" bestFit="1" customWidth="1"/>
    <col min="9" max="9" width="9.28125" style="10" bestFit="1" customWidth="1"/>
    <col min="10" max="10" width="9.00390625" style="10" bestFit="1" customWidth="1"/>
    <col min="11" max="12" width="9.28125" style="10" bestFit="1" customWidth="1"/>
    <col min="13" max="13" width="9.00390625" style="10" bestFit="1" customWidth="1"/>
    <col min="14" max="14" width="9.28125" style="10" bestFit="1" customWidth="1"/>
    <col min="15" max="15" width="9.00390625" style="10" bestFit="1" customWidth="1"/>
    <col min="16" max="16" width="9.8515625" style="17" bestFit="1" customWidth="1"/>
    <col min="17" max="16384" width="9.00390625" style="10" customWidth="1"/>
  </cols>
  <sheetData>
    <row r="1" ht="18.75">
      <c r="A1" s="2" t="s">
        <v>246</v>
      </c>
    </row>
    <row r="2" ht="13.5" thickBot="1"/>
    <row r="3" spans="4:16" ht="13.5" thickBot="1">
      <c r="D3" s="220">
        <v>2010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</row>
    <row r="4" spans="4:16" ht="13.5" thickBot="1">
      <c r="D4" s="130" t="s">
        <v>213</v>
      </c>
      <c r="E4" s="130" t="s">
        <v>214</v>
      </c>
      <c r="F4" s="130" t="s">
        <v>113</v>
      </c>
      <c r="G4" s="130" t="s">
        <v>114</v>
      </c>
      <c r="H4" s="130" t="s">
        <v>115</v>
      </c>
      <c r="I4" s="130" t="s">
        <v>116</v>
      </c>
      <c r="J4" s="130" t="s">
        <v>117</v>
      </c>
      <c r="K4" s="130" t="s">
        <v>215</v>
      </c>
      <c r="L4" s="130" t="s">
        <v>216</v>
      </c>
      <c r="M4" s="130" t="s">
        <v>217</v>
      </c>
      <c r="N4" s="130" t="s">
        <v>218</v>
      </c>
      <c r="O4" s="130" t="s">
        <v>219</v>
      </c>
      <c r="P4" s="130" t="s">
        <v>247</v>
      </c>
    </row>
    <row r="5" spans="1:16" s="14" customFormat="1" ht="27.75" customHeight="1">
      <c r="A5" s="221" t="s">
        <v>222</v>
      </c>
      <c r="B5" s="224" t="s">
        <v>221</v>
      </c>
      <c r="C5" s="86" t="s">
        <v>224</v>
      </c>
      <c r="D5" s="58">
        <v>2557</v>
      </c>
      <c r="E5" s="58">
        <v>2254</v>
      </c>
      <c r="F5" s="58">
        <v>2459</v>
      </c>
      <c r="G5" s="58">
        <v>2526</v>
      </c>
      <c r="H5" s="58">
        <v>2617</v>
      </c>
      <c r="I5" s="58">
        <v>2869</v>
      </c>
      <c r="J5" s="58">
        <v>3234</v>
      </c>
      <c r="K5" s="58">
        <v>3158</v>
      </c>
      <c r="L5" s="58">
        <v>3010</v>
      </c>
      <c r="M5" s="58">
        <v>2735</v>
      </c>
      <c r="N5" s="58">
        <v>2863</v>
      </c>
      <c r="O5" s="58">
        <v>2778</v>
      </c>
      <c r="P5" s="80">
        <f>SUM(D5:O5)</f>
        <v>33060</v>
      </c>
    </row>
    <row r="6" spans="1:16" s="14" customFormat="1" ht="27.75" customHeight="1" thickBot="1">
      <c r="A6" s="222"/>
      <c r="B6" s="225"/>
      <c r="C6" s="87" t="s">
        <v>225</v>
      </c>
      <c r="D6" s="59">
        <v>2577</v>
      </c>
      <c r="E6" s="59">
        <v>2258</v>
      </c>
      <c r="F6" s="59">
        <v>2444</v>
      </c>
      <c r="G6" s="59">
        <v>2524</v>
      </c>
      <c r="H6" s="59">
        <v>2624</v>
      </c>
      <c r="I6" s="59">
        <v>2861</v>
      </c>
      <c r="J6" s="59">
        <v>3235</v>
      </c>
      <c r="K6" s="59">
        <v>3162</v>
      </c>
      <c r="L6" s="59">
        <v>2991</v>
      </c>
      <c r="M6" s="59">
        <v>2745</v>
      </c>
      <c r="N6" s="59">
        <v>2867</v>
      </c>
      <c r="O6" s="59">
        <v>2772</v>
      </c>
      <c r="P6" s="82">
        <f>SUM(D6:O6)</f>
        <v>33060</v>
      </c>
    </row>
    <row r="7" spans="1:16" s="14" customFormat="1" ht="39.75" customHeight="1" thickBot="1">
      <c r="A7" s="222"/>
      <c r="B7" s="226"/>
      <c r="C7" s="62" t="s">
        <v>226</v>
      </c>
      <c r="D7" s="15">
        <f>SUM(D5:D6)</f>
        <v>5134</v>
      </c>
      <c r="E7" s="15">
        <f aca="true" t="shared" si="0" ref="E7:O7">SUM(E5:E6)</f>
        <v>4512</v>
      </c>
      <c r="F7" s="15">
        <f t="shared" si="0"/>
        <v>4903</v>
      </c>
      <c r="G7" s="15">
        <f t="shared" si="0"/>
        <v>5050</v>
      </c>
      <c r="H7" s="15">
        <f t="shared" si="0"/>
        <v>5241</v>
      </c>
      <c r="I7" s="15">
        <f t="shared" si="0"/>
        <v>5730</v>
      </c>
      <c r="J7" s="15">
        <f t="shared" si="0"/>
        <v>6469</v>
      </c>
      <c r="K7" s="15">
        <f t="shared" si="0"/>
        <v>6320</v>
      </c>
      <c r="L7" s="15">
        <f t="shared" si="0"/>
        <v>6001</v>
      </c>
      <c r="M7" s="15">
        <f t="shared" si="0"/>
        <v>5480</v>
      </c>
      <c r="N7" s="15">
        <f t="shared" si="0"/>
        <v>5730</v>
      </c>
      <c r="O7" s="15">
        <f t="shared" si="0"/>
        <v>5550</v>
      </c>
      <c r="P7" s="82">
        <f aca="true" t="shared" si="1" ref="P7:P19">SUM(D7:O7)</f>
        <v>66120</v>
      </c>
    </row>
    <row r="8" spans="1:16" s="14" customFormat="1" ht="27.75" customHeight="1">
      <c r="A8" s="222"/>
      <c r="B8" s="224" t="s">
        <v>223</v>
      </c>
      <c r="C8" s="86" t="s">
        <v>244</v>
      </c>
      <c r="D8" s="58">
        <v>157174</v>
      </c>
      <c r="E8" s="58">
        <v>167477</v>
      </c>
      <c r="F8" s="58">
        <v>187595</v>
      </c>
      <c r="G8" s="58">
        <v>219077</v>
      </c>
      <c r="H8" s="58">
        <v>220636</v>
      </c>
      <c r="I8" s="58">
        <v>299018</v>
      </c>
      <c r="J8" s="58">
        <v>383162</v>
      </c>
      <c r="K8" s="58">
        <v>212978</v>
      </c>
      <c r="L8" s="58">
        <v>252023</v>
      </c>
      <c r="M8" s="58">
        <v>197611</v>
      </c>
      <c r="N8" s="58">
        <v>227544</v>
      </c>
      <c r="O8" s="58">
        <v>233562</v>
      </c>
      <c r="P8" s="80">
        <f t="shared" si="1"/>
        <v>2757857</v>
      </c>
    </row>
    <row r="9" spans="1:16" s="14" customFormat="1" ht="27.75" customHeight="1" thickBot="1">
      <c r="A9" s="222"/>
      <c r="B9" s="225"/>
      <c r="C9" s="87" t="s">
        <v>245</v>
      </c>
      <c r="D9" s="59">
        <v>208514</v>
      </c>
      <c r="E9" s="59">
        <v>169202</v>
      </c>
      <c r="F9" s="59">
        <v>173698</v>
      </c>
      <c r="G9" s="59">
        <v>215289</v>
      </c>
      <c r="H9" s="59">
        <v>195909</v>
      </c>
      <c r="I9" s="59">
        <v>195444</v>
      </c>
      <c r="J9" s="59">
        <v>297441</v>
      </c>
      <c r="K9" s="59">
        <v>363267</v>
      </c>
      <c r="L9" s="59">
        <v>295177</v>
      </c>
      <c r="M9" s="59">
        <v>215172</v>
      </c>
      <c r="N9" s="59">
        <v>236441</v>
      </c>
      <c r="O9" s="59">
        <v>186592</v>
      </c>
      <c r="P9" s="82">
        <f t="shared" si="1"/>
        <v>2752146</v>
      </c>
    </row>
    <row r="10" spans="1:16" s="14" customFormat="1" ht="27.75" customHeight="1" thickBot="1">
      <c r="A10" s="222"/>
      <c r="B10" s="225"/>
      <c r="C10" s="88" t="s">
        <v>227</v>
      </c>
      <c r="D10" s="89">
        <f>SUM(D8:D9)</f>
        <v>365688</v>
      </c>
      <c r="E10" s="89">
        <f aca="true" t="shared" si="2" ref="E10:O10">SUM(E8:E9)</f>
        <v>336679</v>
      </c>
      <c r="F10" s="89">
        <f t="shared" si="2"/>
        <v>361293</v>
      </c>
      <c r="G10" s="89">
        <f t="shared" si="2"/>
        <v>434366</v>
      </c>
      <c r="H10" s="89">
        <f t="shared" si="2"/>
        <v>416545</v>
      </c>
      <c r="I10" s="89">
        <f t="shared" si="2"/>
        <v>494462</v>
      </c>
      <c r="J10" s="89">
        <f t="shared" si="2"/>
        <v>680603</v>
      </c>
      <c r="K10" s="89">
        <f t="shared" si="2"/>
        <v>576245</v>
      </c>
      <c r="L10" s="89">
        <f t="shared" si="2"/>
        <v>547200</v>
      </c>
      <c r="M10" s="89">
        <f t="shared" si="2"/>
        <v>412783</v>
      </c>
      <c r="N10" s="89">
        <f t="shared" si="2"/>
        <v>463985</v>
      </c>
      <c r="O10" s="89">
        <f t="shared" si="2"/>
        <v>420154</v>
      </c>
      <c r="P10" s="82">
        <f t="shared" si="1"/>
        <v>5510003</v>
      </c>
    </row>
    <row r="11" spans="1:16" s="14" customFormat="1" ht="27.75" customHeight="1" thickBot="1">
      <c r="A11" s="222"/>
      <c r="B11" s="225"/>
      <c r="C11" s="88" t="s">
        <v>228</v>
      </c>
      <c r="D11" s="83">
        <v>4006</v>
      </c>
      <c r="E11" s="83">
        <v>2558</v>
      </c>
      <c r="F11" s="83">
        <v>2933</v>
      </c>
      <c r="G11" s="83">
        <v>3959</v>
      </c>
      <c r="H11" s="83">
        <v>3667</v>
      </c>
      <c r="I11" s="83">
        <v>3185</v>
      </c>
      <c r="J11" s="83">
        <v>3481</v>
      </c>
      <c r="K11" s="83">
        <v>2207</v>
      </c>
      <c r="L11" s="83">
        <v>3220</v>
      </c>
      <c r="M11" s="83">
        <v>4595</v>
      </c>
      <c r="N11" s="83">
        <v>3146</v>
      </c>
      <c r="O11" s="83">
        <v>3470</v>
      </c>
      <c r="P11" s="82">
        <v>40478</v>
      </c>
    </row>
    <row r="12" spans="1:16" s="14" customFormat="1" ht="39.75" customHeight="1" thickBot="1">
      <c r="A12" s="222"/>
      <c r="B12" s="226"/>
      <c r="C12" s="90" t="s">
        <v>229</v>
      </c>
      <c r="D12" s="91">
        <f>D10+D11</f>
        <v>369694</v>
      </c>
      <c r="E12" s="91">
        <f aca="true" t="shared" si="3" ref="E12:O12">E10+E11</f>
        <v>339237</v>
      </c>
      <c r="F12" s="91">
        <f t="shared" si="3"/>
        <v>364226</v>
      </c>
      <c r="G12" s="91">
        <f t="shared" si="3"/>
        <v>438325</v>
      </c>
      <c r="H12" s="91">
        <f t="shared" si="3"/>
        <v>420212</v>
      </c>
      <c r="I12" s="91">
        <f t="shared" si="3"/>
        <v>497647</v>
      </c>
      <c r="J12" s="91">
        <f t="shared" si="3"/>
        <v>684084</v>
      </c>
      <c r="K12" s="91">
        <f t="shared" si="3"/>
        <v>578452</v>
      </c>
      <c r="L12" s="91">
        <f t="shared" si="3"/>
        <v>550420</v>
      </c>
      <c r="M12" s="91">
        <f t="shared" si="3"/>
        <v>417378</v>
      </c>
      <c r="N12" s="91">
        <f t="shared" si="3"/>
        <v>467131</v>
      </c>
      <c r="O12" s="91">
        <f t="shared" si="3"/>
        <v>423624</v>
      </c>
      <c r="P12" s="82">
        <f t="shared" si="1"/>
        <v>5550430</v>
      </c>
    </row>
    <row r="13" spans="1:16" s="14" customFormat="1" ht="27.75" customHeight="1">
      <c r="A13" s="222"/>
      <c r="B13" s="224" t="s">
        <v>234</v>
      </c>
      <c r="C13" s="92" t="s">
        <v>230</v>
      </c>
      <c r="D13" s="58">
        <v>2615556</v>
      </c>
      <c r="E13" s="58">
        <v>2882239</v>
      </c>
      <c r="F13" s="58">
        <v>4394734</v>
      </c>
      <c r="G13" s="58">
        <v>4420328</v>
      </c>
      <c r="H13" s="58">
        <v>3360479</v>
      </c>
      <c r="I13" s="58">
        <v>2919434</v>
      </c>
      <c r="J13" s="58">
        <v>3217194</v>
      </c>
      <c r="K13" s="58">
        <v>2843606</v>
      </c>
      <c r="L13" s="58">
        <v>2872181</v>
      </c>
      <c r="M13" s="58">
        <v>3054600</v>
      </c>
      <c r="N13" s="58">
        <v>2887941</v>
      </c>
      <c r="O13" s="58">
        <v>3128179</v>
      </c>
      <c r="P13" s="80">
        <f t="shared" si="1"/>
        <v>38596471</v>
      </c>
    </row>
    <row r="14" spans="1:16" s="14" customFormat="1" ht="27.75" customHeight="1" thickBot="1">
      <c r="A14" s="222"/>
      <c r="B14" s="225"/>
      <c r="C14" s="93" t="s">
        <v>231</v>
      </c>
      <c r="D14" s="59">
        <v>2319653</v>
      </c>
      <c r="E14" s="59">
        <v>2653627</v>
      </c>
      <c r="F14" s="59">
        <v>2628225</v>
      </c>
      <c r="G14" s="59">
        <v>2391171</v>
      </c>
      <c r="H14" s="59">
        <v>2971188</v>
      </c>
      <c r="I14" s="59">
        <v>2960295</v>
      </c>
      <c r="J14" s="59">
        <v>2877724</v>
      </c>
      <c r="K14" s="59">
        <v>3164254</v>
      </c>
      <c r="L14" s="59">
        <v>3068324</v>
      </c>
      <c r="M14" s="59">
        <v>3193251</v>
      </c>
      <c r="N14" s="59">
        <v>2864867</v>
      </c>
      <c r="O14" s="59">
        <v>2940227</v>
      </c>
      <c r="P14" s="82">
        <f t="shared" si="1"/>
        <v>34032806</v>
      </c>
    </row>
    <row r="15" spans="1:16" s="14" customFormat="1" ht="27.75" customHeight="1" thickBot="1">
      <c r="A15" s="222"/>
      <c r="B15" s="226"/>
      <c r="C15" s="135" t="s">
        <v>235</v>
      </c>
      <c r="D15" s="89">
        <f>SUM(D11:D14)</f>
        <v>5308909</v>
      </c>
      <c r="E15" s="89">
        <f aca="true" t="shared" si="4" ref="E15:O15">SUM(E11:E14)</f>
        <v>5877661</v>
      </c>
      <c r="F15" s="89">
        <f t="shared" si="4"/>
        <v>7390118</v>
      </c>
      <c r="G15" s="89">
        <f t="shared" si="4"/>
        <v>7253783</v>
      </c>
      <c r="H15" s="89">
        <f t="shared" si="4"/>
        <v>6755546</v>
      </c>
      <c r="I15" s="89">
        <f t="shared" si="4"/>
        <v>6380561</v>
      </c>
      <c r="J15" s="89">
        <f t="shared" si="4"/>
        <v>6782483</v>
      </c>
      <c r="K15" s="89">
        <f t="shared" si="4"/>
        <v>6588519</v>
      </c>
      <c r="L15" s="89">
        <f t="shared" si="4"/>
        <v>6494145</v>
      </c>
      <c r="M15" s="89">
        <f t="shared" si="4"/>
        <v>6669824</v>
      </c>
      <c r="N15" s="89">
        <f t="shared" si="4"/>
        <v>6223085</v>
      </c>
      <c r="O15" s="89">
        <f t="shared" si="4"/>
        <v>6495500</v>
      </c>
      <c r="P15" s="82">
        <f t="shared" si="1"/>
        <v>78220134</v>
      </c>
    </row>
    <row r="16" spans="1:16" s="14" customFormat="1" ht="27.75" customHeight="1">
      <c r="A16" s="222"/>
      <c r="B16" s="224" t="s">
        <v>237</v>
      </c>
      <c r="C16" s="92" t="s">
        <v>230</v>
      </c>
      <c r="D16" s="58">
        <v>92272</v>
      </c>
      <c r="E16" s="58">
        <v>50443</v>
      </c>
      <c r="F16" s="58">
        <v>60053</v>
      </c>
      <c r="G16" s="58">
        <v>59378</v>
      </c>
      <c r="H16" s="58">
        <v>59467</v>
      </c>
      <c r="I16" s="58">
        <v>59537</v>
      </c>
      <c r="J16" s="58">
        <v>54051</v>
      </c>
      <c r="K16" s="58">
        <v>50059</v>
      </c>
      <c r="L16" s="58">
        <v>63188</v>
      </c>
      <c r="M16" s="58">
        <v>65870</v>
      </c>
      <c r="N16" s="58">
        <v>61605</v>
      </c>
      <c r="O16" s="58">
        <v>61305</v>
      </c>
      <c r="P16" s="80">
        <f t="shared" si="1"/>
        <v>737228</v>
      </c>
    </row>
    <row r="17" spans="1:16" s="14" customFormat="1" ht="27.75" customHeight="1" thickBot="1">
      <c r="A17" s="222"/>
      <c r="B17" s="225"/>
      <c r="C17" s="93" t="s">
        <v>231</v>
      </c>
      <c r="D17" s="59">
        <v>29752</v>
      </c>
      <c r="E17" s="59">
        <v>31332</v>
      </c>
      <c r="F17" s="59">
        <v>36760</v>
      </c>
      <c r="G17" s="59">
        <v>34819</v>
      </c>
      <c r="H17" s="59">
        <v>34010</v>
      </c>
      <c r="I17" s="59">
        <v>38070</v>
      </c>
      <c r="J17" s="59">
        <v>28895</v>
      </c>
      <c r="K17" s="59">
        <v>31909</v>
      </c>
      <c r="L17" s="59">
        <v>29291</v>
      </c>
      <c r="M17" s="59">
        <v>48076</v>
      </c>
      <c r="N17" s="59">
        <v>23666</v>
      </c>
      <c r="O17" s="59">
        <v>32123</v>
      </c>
      <c r="P17" s="82">
        <f t="shared" si="1"/>
        <v>398703</v>
      </c>
    </row>
    <row r="18" spans="1:16" s="14" customFormat="1" ht="27.75" customHeight="1" thickBot="1">
      <c r="A18" s="222"/>
      <c r="B18" s="226"/>
      <c r="C18" s="135" t="s">
        <v>236</v>
      </c>
      <c r="D18" s="136">
        <f>SUM(D16:D17)</f>
        <v>122024</v>
      </c>
      <c r="E18" s="136">
        <f aca="true" t="shared" si="5" ref="E18:O18">SUM(E16:E17)</f>
        <v>81775</v>
      </c>
      <c r="F18" s="136">
        <f t="shared" si="5"/>
        <v>96813</v>
      </c>
      <c r="G18" s="136">
        <f t="shared" si="5"/>
        <v>94197</v>
      </c>
      <c r="H18" s="136">
        <f t="shared" si="5"/>
        <v>93477</v>
      </c>
      <c r="I18" s="136">
        <f t="shared" si="5"/>
        <v>97607</v>
      </c>
      <c r="J18" s="136">
        <f t="shared" si="5"/>
        <v>82946</v>
      </c>
      <c r="K18" s="136">
        <f t="shared" si="5"/>
        <v>81968</v>
      </c>
      <c r="L18" s="136">
        <f t="shared" si="5"/>
        <v>92479</v>
      </c>
      <c r="M18" s="136">
        <f t="shared" si="5"/>
        <v>113946</v>
      </c>
      <c r="N18" s="136">
        <f t="shared" si="5"/>
        <v>85271</v>
      </c>
      <c r="O18" s="136">
        <f t="shared" si="5"/>
        <v>93428</v>
      </c>
      <c r="P18" s="82">
        <f t="shared" si="1"/>
        <v>1135931</v>
      </c>
    </row>
    <row r="19" spans="1:16" s="14" customFormat="1" ht="27.75" customHeight="1" thickBot="1">
      <c r="A19" s="223"/>
      <c r="B19" s="227" t="s">
        <v>232</v>
      </c>
      <c r="C19" s="227"/>
      <c r="D19" s="94">
        <f>D15+D18</f>
        <v>5430933</v>
      </c>
      <c r="E19" s="94">
        <f aca="true" t="shared" si="6" ref="E19:O19">E15+E18</f>
        <v>5959436</v>
      </c>
      <c r="F19" s="94">
        <f t="shared" si="6"/>
        <v>7486931</v>
      </c>
      <c r="G19" s="94">
        <f t="shared" si="6"/>
        <v>7347980</v>
      </c>
      <c r="H19" s="94">
        <f t="shared" si="6"/>
        <v>6849023</v>
      </c>
      <c r="I19" s="94">
        <f t="shared" si="6"/>
        <v>6478168</v>
      </c>
      <c r="J19" s="94">
        <f t="shared" si="6"/>
        <v>6865429</v>
      </c>
      <c r="K19" s="94">
        <f t="shared" si="6"/>
        <v>6670487</v>
      </c>
      <c r="L19" s="94">
        <f t="shared" si="6"/>
        <v>6586624</v>
      </c>
      <c r="M19" s="94">
        <f t="shared" si="6"/>
        <v>6783770</v>
      </c>
      <c r="N19" s="94">
        <f t="shared" si="6"/>
        <v>6308356</v>
      </c>
      <c r="O19" s="94">
        <f t="shared" si="6"/>
        <v>6588928</v>
      </c>
      <c r="P19" s="82">
        <f t="shared" si="1"/>
        <v>79356065</v>
      </c>
    </row>
    <row r="20" ht="12.75">
      <c r="A20" s="12" t="s">
        <v>119</v>
      </c>
    </row>
    <row r="21" spans="1:16" s="14" customFormat="1" ht="12.75">
      <c r="A21" s="10"/>
      <c r="B21" s="4"/>
      <c r="C21" s="5"/>
      <c r="E21" s="4"/>
      <c r="F21" s="4"/>
      <c r="P21" s="16"/>
    </row>
    <row r="22" spans="1:16" s="14" customFormat="1" ht="12.75">
      <c r="A22" s="10"/>
      <c r="B22" s="4"/>
      <c r="C22" s="5"/>
      <c r="E22" s="4"/>
      <c r="F22" s="4"/>
      <c r="P22" s="16"/>
    </row>
    <row r="23" spans="1:16" s="14" customFormat="1" ht="12.75">
      <c r="A23" s="10"/>
      <c r="B23" s="4"/>
      <c r="C23" s="5"/>
      <c r="E23" s="4"/>
      <c r="F23" s="4"/>
      <c r="P23" s="16"/>
    </row>
    <row r="24" spans="1:16" s="14" customFormat="1" ht="12.75">
      <c r="A24" s="10"/>
      <c r="B24" s="4"/>
      <c r="C24" s="5"/>
      <c r="E24" s="4"/>
      <c r="F24" s="4"/>
      <c r="P24" s="16"/>
    </row>
    <row r="25" spans="1:16" s="14" customFormat="1" ht="12.75">
      <c r="A25" s="10"/>
      <c r="B25" s="4"/>
      <c r="C25" s="5"/>
      <c r="E25" s="4"/>
      <c r="F25" s="4"/>
      <c r="P25" s="16"/>
    </row>
    <row r="26" spans="1:16" s="14" customFormat="1" ht="12.75">
      <c r="A26" s="10"/>
      <c r="B26" s="4"/>
      <c r="C26" s="5"/>
      <c r="E26" s="4"/>
      <c r="F26" s="4"/>
      <c r="G26" s="10"/>
      <c r="H26" s="10"/>
      <c r="I26" s="10"/>
      <c r="J26" s="10"/>
      <c r="K26" s="10"/>
      <c r="L26" s="10"/>
      <c r="M26" s="10"/>
      <c r="N26" s="10"/>
      <c r="O26" s="10"/>
      <c r="P26" s="16"/>
    </row>
    <row r="27" spans="1:16" s="14" customFormat="1" ht="12.75">
      <c r="A27" s="10"/>
      <c r="B27" s="4"/>
      <c r="C27" s="5"/>
      <c r="E27" s="4"/>
      <c r="F27" s="4"/>
      <c r="G27" s="10"/>
      <c r="H27" s="10"/>
      <c r="I27" s="10"/>
      <c r="J27" s="10"/>
      <c r="K27" s="10"/>
      <c r="L27" s="10"/>
      <c r="M27" s="10"/>
      <c r="N27" s="10"/>
      <c r="O27" s="10"/>
      <c r="P27" s="16"/>
    </row>
    <row r="28" spans="1:16" s="14" customFormat="1" ht="12.75">
      <c r="A28" s="10"/>
      <c r="B28" s="4"/>
      <c r="C28" s="5"/>
      <c r="E28" s="4"/>
      <c r="F28" s="4"/>
      <c r="G28" s="10"/>
      <c r="H28" s="10"/>
      <c r="I28" s="10"/>
      <c r="J28" s="10"/>
      <c r="K28" s="10"/>
      <c r="L28" s="10"/>
      <c r="M28" s="10"/>
      <c r="N28" s="10"/>
      <c r="O28" s="10"/>
      <c r="P28" s="16"/>
    </row>
    <row r="29" spans="1:16" s="14" customFormat="1" ht="12.75">
      <c r="A29" s="10"/>
      <c r="B29" s="4"/>
      <c r="C29" s="5"/>
      <c r="E29" s="4"/>
      <c r="F29" s="4"/>
      <c r="G29" s="10"/>
      <c r="H29" s="10"/>
      <c r="I29" s="10"/>
      <c r="J29" s="10"/>
      <c r="K29" s="10"/>
      <c r="L29" s="10"/>
      <c r="M29" s="10"/>
      <c r="N29" s="10"/>
      <c r="O29" s="10"/>
      <c r="P29" s="16"/>
    </row>
  </sheetData>
  <sheetProtection/>
  <mergeCells count="7">
    <mergeCell ref="D3:P3"/>
    <mergeCell ref="A5:A19"/>
    <mergeCell ref="B5:B7"/>
    <mergeCell ref="B8:B12"/>
    <mergeCell ref="B13:B15"/>
    <mergeCell ref="B16:B18"/>
    <mergeCell ref="B19:C19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P6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140625" style="0" customWidth="1"/>
    <col min="2" max="2" width="28.28125" style="0" customWidth="1"/>
  </cols>
  <sheetData>
    <row r="1" spans="1:7" s="6" customFormat="1" ht="19.5" customHeight="1">
      <c r="A1" s="19" t="s">
        <v>395</v>
      </c>
      <c r="D1" s="21"/>
      <c r="F1" s="22"/>
      <c r="G1" s="22"/>
    </row>
    <row r="2" spans="2:16" s="72" customFormat="1" ht="6.75" customHeight="1" thickBot="1">
      <c r="B2" s="74"/>
      <c r="C2" s="73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2:16" s="72" customFormat="1" ht="13.5" customHeight="1" thickBot="1">
      <c r="B3" s="8"/>
      <c r="C3" s="220">
        <v>2010</v>
      </c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74"/>
    </row>
    <row r="4" spans="1:16" s="72" customFormat="1" ht="13.5" customHeight="1" thickBot="1">
      <c r="A4" s="65" t="s">
        <v>0</v>
      </c>
      <c r="B4" s="29" t="s">
        <v>111</v>
      </c>
      <c r="C4" s="130" t="s">
        <v>213</v>
      </c>
      <c r="D4" s="130" t="s">
        <v>214</v>
      </c>
      <c r="E4" s="130" t="s">
        <v>113</v>
      </c>
      <c r="F4" s="130" t="s">
        <v>114</v>
      </c>
      <c r="G4" s="130" t="s">
        <v>115</v>
      </c>
      <c r="H4" s="130" t="s">
        <v>116</v>
      </c>
      <c r="I4" s="130" t="s">
        <v>117</v>
      </c>
      <c r="J4" s="130" t="s">
        <v>215</v>
      </c>
      <c r="K4" s="130" t="s">
        <v>216</v>
      </c>
      <c r="L4" s="130" t="s">
        <v>217</v>
      </c>
      <c r="M4" s="130" t="s">
        <v>218</v>
      </c>
      <c r="N4" s="130" t="s">
        <v>219</v>
      </c>
      <c r="O4" s="130" t="s">
        <v>247</v>
      </c>
      <c r="P4" s="74"/>
    </row>
    <row r="5" spans="1:15" s="18" customFormat="1" ht="15">
      <c r="A5" s="104" t="s">
        <v>24</v>
      </c>
      <c r="B5" s="104" t="s">
        <v>71</v>
      </c>
      <c r="C5" s="66">
        <v>7241</v>
      </c>
      <c r="D5" s="66">
        <v>9339</v>
      </c>
      <c r="E5" s="66">
        <v>11217</v>
      </c>
      <c r="F5" s="66">
        <v>10201</v>
      </c>
      <c r="G5" s="66">
        <v>9502</v>
      </c>
      <c r="H5" s="66">
        <v>10874</v>
      </c>
      <c r="I5" s="66">
        <v>6417</v>
      </c>
      <c r="J5" s="66">
        <v>9390</v>
      </c>
      <c r="K5" s="66">
        <v>10189</v>
      </c>
      <c r="L5" s="66">
        <v>9300</v>
      </c>
      <c r="M5" s="66">
        <v>3738</v>
      </c>
      <c r="N5" s="66">
        <v>9072</v>
      </c>
      <c r="O5" s="165">
        <f aca="true" t="shared" si="0" ref="O5:O36">SUM(C5:N5)</f>
        <v>106480</v>
      </c>
    </row>
    <row r="6" spans="1:15" s="18" customFormat="1" ht="22.5">
      <c r="A6" s="104" t="s">
        <v>42</v>
      </c>
      <c r="B6" s="104" t="s">
        <v>84</v>
      </c>
      <c r="C6" s="66">
        <v>3916</v>
      </c>
      <c r="D6" s="66">
        <v>2905</v>
      </c>
      <c r="E6" s="66">
        <v>4403</v>
      </c>
      <c r="F6" s="66">
        <v>4567</v>
      </c>
      <c r="G6" s="66">
        <v>5252</v>
      </c>
      <c r="H6" s="66">
        <v>2717</v>
      </c>
      <c r="I6" s="66">
        <v>3327</v>
      </c>
      <c r="J6" s="66">
        <v>4003</v>
      </c>
      <c r="K6" s="66">
        <v>3358</v>
      </c>
      <c r="L6" s="66">
        <v>3129</v>
      </c>
      <c r="M6" s="66">
        <v>4682</v>
      </c>
      <c r="N6" s="66">
        <v>6937</v>
      </c>
      <c r="O6" s="165">
        <f t="shared" si="0"/>
        <v>49196</v>
      </c>
    </row>
    <row r="7" spans="1:15" s="18" customFormat="1" ht="22.5">
      <c r="A7" s="104" t="s">
        <v>42</v>
      </c>
      <c r="B7" s="104" t="s">
        <v>79</v>
      </c>
      <c r="C7" s="66">
        <v>1813</v>
      </c>
      <c r="D7" s="66">
        <v>3277</v>
      </c>
      <c r="E7" s="66">
        <v>3417</v>
      </c>
      <c r="F7" s="66">
        <v>2742</v>
      </c>
      <c r="G7" s="66">
        <v>2563</v>
      </c>
      <c r="H7" s="66">
        <v>3475</v>
      </c>
      <c r="I7" s="66">
        <v>2564</v>
      </c>
      <c r="J7" s="66">
        <v>2591</v>
      </c>
      <c r="K7" s="66">
        <v>2722</v>
      </c>
      <c r="L7" s="66">
        <v>2672</v>
      </c>
      <c r="M7" s="66">
        <v>2105</v>
      </c>
      <c r="N7" s="66">
        <v>1785</v>
      </c>
      <c r="O7" s="165">
        <f t="shared" si="0"/>
        <v>31726</v>
      </c>
    </row>
    <row r="8" spans="1:15" s="18" customFormat="1" ht="22.5">
      <c r="A8" s="104" t="s">
        <v>39</v>
      </c>
      <c r="B8" s="104" t="s">
        <v>70</v>
      </c>
      <c r="C8" s="66">
        <v>3201</v>
      </c>
      <c r="D8" s="66">
        <v>2781</v>
      </c>
      <c r="E8" s="66">
        <v>3406</v>
      </c>
      <c r="F8" s="66">
        <v>3313</v>
      </c>
      <c r="G8" s="66">
        <v>3876</v>
      </c>
      <c r="H8" s="66">
        <v>2696</v>
      </c>
      <c r="I8" s="66">
        <v>1622</v>
      </c>
      <c r="J8" s="66">
        <v>1330</v>
      </c>
      <c r="K8" s="66">
        <v>1742</v>
      </c>
      <c r="L8" s="66">
        <v>1952</v>
      </c>
      <c r="M8" s="66">
        <v>1009</v>
      </c>
      <c r="N8" s="66">
        <v>782</v>
      </c>
      <c r="O8" s="165">
        <f t="shared" si="0"/>
        <v>27710</v>
      </c>
    </row>
    <row r="9" spans="1:15" s="18" customFormat="1" ht="15">
      <c r="A9" s="104" t="s">
        <v>9</v>
      </c>
      <c r="B9" s="104" t="s">
        <v>93</v>
      </c>
      <c r="C9" s="66">
        <v>2372</v>
      </c>
      <c r="D9" s="66">
        <v>2460</v>
      </c>
      <c r="E9" s="66">
        <v>1111</v>
      </c>
      <c r="F9" s="66">
        <v>2757</v>
      </c>
      <c r="G9" s="66">
        <v>1282</v>
      </c>
      <c r="H9" s="66">
        <v>4579</v>
      </c>
      <c r="I9" s="66">
        <v>4462</v>
      </c>
      <c r="J9" s="66">
        <v>3222</v>
      </c>
      <c r="K9" s="66">
        <v>1376</v>
      </c>
      <c r="L9" s="66">
        <v>3172</v>
      </c>
      <c r="M9" s="66">
        <v>0</v>
      </c>
      <c r="N9" s="66">
        <v>0</v>
      </c>
      <c r="O9" s="165">
        <f t="shared" si="0"/>
        <v>26793</v>
      </c>
    </row>
    <row r="10" spans="1:15" s="18" customFormat="1" ht="22.5">
      <c r="A10" s="104" t="s">
        <v>42</v>
      </c>
      <c r="B10" s="104" t="s">
        <v>73</v>
      </c>
      <c r="C10" s="66">
        <v>1274</v>
      </c>
      <c r="D10" s="66">
        <v>1152</v>
      </c>
      <c r="E10" s="66">
        <v>2161</v>
      </c>
      <c r="F10" s="66">
        <v>1010</v>
      </c>
      <c r="G10" s="66">
        <v>2213</v>
      </c>
      <c r="H10" s="66">
        <v>2271</v>
      </c>
      <c r="I10" s="66">
        <v>1285</v>
      </c>
      <c r="J10" s="66">
        <v>1550</v>
      </c>
      <c r="K10" s="66">
        <v>1527</v>
      </c>
      <c r="L10" s="66">
        <v>1504</v>
      </c>
      <c r="M10" s="66">
        <v>1377</v>
      </c>
      <c r="N10" s="66">
        <v>1681</v>
      </c>
      <c r="O10" s="165">
        <f t="shared" si="0"/>
        <v>19005</v>
      </c>
    </row>
    <row r="11" spans="1:15" s="18" customFormat="1" ht="22.5">
      <c r="A11" s="104" t="s">
        <v>42</v>
      </c>
      <c r="B11" s="104" t="s">
        <v>92</v>
      </c>
      <c r="C11" s="66">
        <v>2398</v>
      </c>
      <c r="D11" s="66">
        <v>1452</v>
      </c>
      <c r="E11" s="66">
        <v>1764</v>
      </c>
      <c r="F11" s="66">
        <v>1123</v>
      </c>
      <c r="G11" s="66">
        <v>1155</v>
      </c>
      <c r="H11" s="66">
        <v>1640</v>
      </c>
      <c r="I11" s="66">
        <v>981</v>
      </c>
      <c r="J11" s="66">
        <v>1800</v>
      </c>
      <c r="K11" s="66">
        <v>850</v>
      </c>
      <c r="L11" s="66">
        <v>1137</v>
      </c>
      <c r="M11" s="66">
        <v>726</v>
      </c>
      <c r="N11" s="66">
        <v>1303</v>
      </c>
      <c r="O11" s="165">
        <f t="shared" si="0"/>
        <v>16329</v>
      </c>
    </row>
    <row r="12" spans="1:15" s="18" customFormat="1" ht="22.5">
      <c r="A12" s="104" t="s">
        <v>42</v>
      </c>
      <c r="B12" s="104" t="s">
        <v>86</v>
      </c>
      <c r="C12" s="66">
        <v>1390</v>
      </c>
      <c r="D12" s="66">
        <v>1640</v>
      </c>
      <c r="E12" s="66">
        <v>1459</v>
      </c>
      <c r="F12" s="66">
        <v>1071</v>
      </c>
      <c r="G12" s="66">
        <v>1166</v>
      </c>
      <c r="H12" s="66">
        <v>1855</v>
      </c>
      <c r="I12" s="66">
        <v>970</v>
      </c>
      <c r="J12" s="66">
        <v>972</v>
      </c>
      <c r="K12" s="66">
        <v>1555</v>
      </c>
      <c r="L12" s="66">
        <v>1055</v>
      </c>
      <c r="M12" s="66">
        <v>1074</v>
      </c>
      <c r="N12" s="66">
        <v>1374</v>
      </c>
      <c r="O12" s="165">
        <f t="shared" si="0"/>
        <v>15581</v>
      </c>
    </row>
    <row r="13" spans="1:15" s="18" customFormat="1" ht="22.5">
      <c r="A13" s="104" t="s">
        <v>42</v>
      </c>
      <c r="B13" s="104" t="s">
        <v>80</v>
      </c>
      <c r="C13" s="66">
        <v>1124</v>
      </c>
      <c r="D13" s="66">
        <v>1171</v>
      </c>
      <c r="E13" s="66">
        <v>1533</v>
      </c>
      <c r="F13" s="66">
        <v>1096</v>
      </c>
      <c r="G13" s="66">
        <v>1100</v>
      </c>
      <c r="H13" s="66">
        <v>1268</v>
      </c>
      <c r="I13" s="66">
        <v>1151</v>
      </c>
      <c r="J13" s="66">
        <v>940</v>
      </c>
      <c r="K13" s="66">
        <v>1190</v>
      </c>
      <c r="L13" s="66">
        <v>1026</v>
      </c>
      <c r="M13" s="66">
        <v>1007</v>
      </c>
      <c r="N13" s="66">
        <v>2233</v>
      </c>
      <c r="O13" s="165">
        <f t="shared" si="0"/>
        <v>14839</v>
      </c>
    </row>
    <row r="14" spans="1:15" s="18" customFormat="1" ht="22.5">
      <c r="A14" s="104" t="s">
        <v>42</v>
      </c>
      <c r="B14" s="104" t="s">
        <v>78</v>
      </c>
      <c r="C14" s="66">
        <v>872</v>
      </c>
      <c r="D14" s="66">
        <v>1388</v>
      </c>
      <c r="E14" s="66">
        <v>1510</v>
      </c>
      <c r="F14" s="66">
        <v>1174</v>
      </c>
      <c r="G14" s="66">
        <v>981</v>
      </c>
      <c r="H14" s="66">
        <v>1435</v>
      </c>
      <c r="I14" s="66">
        <v>1295</v>
      </c>
      <c r="J14" s="66">
        <v>1061</v>
      </c>
      <c r="K14" s="66">
        <v>973</v>
      </c>
      <c r="L14" s="66">
        <v>1284</v>
      </c>
      <c r="M14" s="66">
        <v>1388</v>
      </c>
      <c r="N14" s="66">
        <v>557</v>
      </c>
      <c r="O14" s="165">
        <f t="shared" si="0"/>
        <v>13918</v>
      </c>
    </row>
    <row r="15" spans="1:15" s="18" customFormat="1" ht="22.5">
      <c r="A15" s="104" t="s">
        <v>11</v>
      </c>
      <c r="B15" s="104" t="s">
        <v>80</v>
      </c>
      <c r="C15" s="66">
        <v>478</v>
      </c>
      <c r="D15" s="66">
        <v>362</v>
      </c>
      <c r="E15" s="66">
        <v>496</v>
      </c>
      <c r="F15" s="66">
        <v>271</v>
      </c>
      <c r="G15" s="66">
        <v>449</v>
      </c>
      <c r="H15" s="66">
        <v>236</v>
      </c>
      <c r="I15" s="66">
        <v>484</v>
      </c>
      <c r="J15" s="66">
        <v>549</v>
      </c>
      <c r="K15" s="66">
        <v>607</v>
      </c>
      <c r="L15" s="66">
        <v>1436</v>
      </c>
      <c r="M15" s="66">
        <v>756</v>
      </c>
      <c r="N15" s="66">
        <v>814</v>
      </c>
      <c r="O15" s="165">
        <f t="shared" si="0"/>
        <v>6938</v>
      </c>
    </row>
    <row r="16" spans="1:15" s="18" customFormat="1" ht="22.5">
      <c r="A16" s="104" t="s">
        <v>42</v>
      </c>
      <c r="B16" s="104" t="s">
        <v>77</v>
      </c>
      <c r="C16" s="66">
        <v>594</v>
      </c>
      <c r="D16" s="66">
        <v>465</v>
      </c>
      <c r="E16" s="66">
        <v>799</v>
      </c>
      <c r="F16" s="66">
        <v>401</v>
      </c>
      <c r="G16" s="66">
        <v>641</v>
      </c>
      <c r="H16" s="66">
        <v>818</v>
      </c>
      <c r="I16" s="66">
        <v>430</v>
      </c>
      <c r="J16" s="66">
        <v>411</v>
      </c>
      <c r="K16" s="66">
        <v>495</v>
      </c>
      <c r="L16" s="66">
        <v>386</v>
      </c>
      <c r="M16" s="66">
        <v>435</v>
      </c>
      <c r="N16" s="66">
        <v>569</v>
      </c>
      <c r="O16" s="165">
        <f t="shared" si="0"/>
        <v>6444</v>
      </c>
    </row>
    <row r="17" spans="1:15" s="18" customFormat="1" ht="22.5">
      <c r="A17" s="104" t="s">
        <v>42</v>
      </c>
      <c r="B17" s="104" t="s">
        <v>90</v>
      </c>
      <c r="C17" s="66">
        <v>80</v>
      </c>
      <c r="D17" s="66">
        <v>123</v>
      </c>
      <c r="E17" s="66">
        <v>314</v>
      </c>
      <c r="F17" s="66">
        <v>464</v>
      </c>
      <c r="G17" s="66">
        <v>566</v>
      </c>
      <c r="H17" s="66">
        <v>541</v>
      </c>
      <c r="I17" s="66">
        <v>528</v>
      </c>
      <c r="J17" s="66">
        <v>1691</v>
      </c>
      <c r="K17" s="66">
        <v>101</v>
      </c>
      <c r="L17" s="66">
        <v>123</v>
      </c>
      <c r="M17" s="66">
        <v>864</v>
      </c>
      <c r="N17" s="66">
        <v>696</v>
      </c>
      <c r="O17" s="165">
        <f t="shared" si="0"/>
        <v>6091</v>
      </c>
    </row>
    <row r="18" spans="1:15" s="18" customFormat="1" ht="15">
      <c r="A18" s="104" t="s">
        <v>31</v>
      </c>
      <c r="B18" s="104" t="s">
        <v>93</v>
      </c>
      <c r="C18" s="66">
        <v>2</v>
      </c>
      <c r="D18" s="66">
        <v>13</v>
      </c>
      <c r="E18" s="66">
        <v>2</v>
      </c>
      <c r="F18" s="66">
        <v>2</v>
      </c>
      <c r="G18" s="66">
        <v>14</v>
      </c>
      <c r="H18" s="66">
        <v>7</v>
      </c>
      <c r="I18" s="66">
        <v>12</v>
      </c>
      <c r="J18" s="66">
        <v>5</v>
      </c>
      <c r="K18" s="66">
        <v>4</v>
      </c>
      <c r="L18" s="66">
        <v>5964</v>
      </c>
      <c r="M18" s="66">
        <v>27</v>
      </c>
      <c r="N18" s="66">
        <v>0</v>
      </c>
      <c r="O18" s="165">
        <f t="shared" si="0"/>
        <v>6052</v>
      </c>
    </row>
    <row r="19" spans="1:15" s="18" customFormat="1" ht="22.5">
      <c r="A19" s="104" t="s">
        <v>42</v>
      </c>
      <c r="B19" s="104" t="s">
        <v>312</v>
      </c>
      <c r="C19" s="66">
        <v>510</v>
      </c>
      <c r="D19" s="66">
        <v>414</v>
      </c>
      <c r="E19" s="66">
        <v>612</v>
      </c>
      <c r="F19" s="66">
        <v>501</v>
      </c>
      <c r="G19" s="66">
        <v>582</v>
      </c>
      <c r="H19" s="66">
        <v>534</v>
      </c>
      <c r="I19" s="66">
        <v>323</v>
      </c>
      <c r="J19" s="66">
        <v>441</v>
      </c>
      <c r="K19" s="66">
        <v>485</v>
      </c>
      <c r="L19" s="66">
        <v>378</v>
      </c>
      <c r="M19" s="66">
        <v>370</v>
      </c>
      <c r="N19" s="66">
        <v>387</v>
      </c>
      <c r="O19" s="165">
        <f t="shared" si="0"/>
        <v>5537</v>
      </c>
    </row>
    <row r="20" spans="1:15" s="18" customFormat="1" ht="22.5">
      <c r="A20" s="104" t="s">
        <v>42</v>
      </c>
      <c r="B20" s="104" t="s">
        <v>88</v>
      </c>
      <c r="C20" s="66">
        <v>395</v>
      </c>
      <c r="D20" s="66">
        <v>426</v>
      </c>
      <c r="E20" s="66">
        <v>421</v>
      </c>
      <c r="F20" s="66">
        <v>508</v>
      </c>
      <c r="G20" s="66">
        <v>495</v>
      </c>
      <c r="H20" s="66">
        <v>413</v>
      </c>
      <c r="I20" s="66">
        <v>284</v>
      </c>
      <c r="J20" s="66">
        <v>234</v>
      </c>
      <c r="K20" s="66">
        <v>469</v>
      </c>
      <c r="L20" s="66">
        <v>716</v>
      </c>
      <c r="M20" s="66">
        <v>389</v>
      </c>
      <c r="N20" s="66">
        <v>282</v>
      </c>
      <c r="O20" s="165">
        <f t="shared" si="0"/>
        <v>5032</v>
      </c>
    </row>
    <row r="21" spans="1:15" s="18" customFormat="1" ht="15">
      <c r="A21" s="104" t="s">
        <v>5</v>
      </c>
      <c r="B21" s="104" t="s">
        <v>84</v>
      </c>
      <c r="C21" s="66">
        <v>326</v>
      </c>
      <c r="D21" s="66">
        <v>390</v>
      </c>
      <c r="E21" s="66">
        <v>49</v>
      </c>
      <c r="F21" s="66">
        <v>414</v>
      </c>
      <c r="G21" s="66">
        <v>305</v>
      </c>
      <c r="H21" s="66">
        <v>113</v>
      </c>
      <c r="I21" s="66">
        <v>4</v>
      </c>
      <c r="J21" s="66">
        <v>275</v>
      </c>
      <c r="K21" s="66">
        <v>173</v>
      </c>
      <c r="L21" s="66">
        <v>424</v>
      </c>
      <c r="M21" s="66">
        <v>52</v>
      </c>
      <c r="N21" s="66">
        <v>1752</v>
      </c>
      <c r="O21" s="165">
        <f t="shared" si="0"/>
        <v>4277</v>
      </c>
    </row>
    <row r="22" spans="1:15" s="18" customFormat="1" ht="22.5">
      <c r="A22" s="104" t="s">
        <v>42</v>
      </c>
      <c r="B22" s="104" t="s">
        <v>89</v>
      </c>
      <c r="C22" s="66">
        <v>261</v>
      </c>
      <c r="D22" s="66">
        <v>220</v>
      </c>
      <c r="E22" s="66">
        <v>327</v>
      </c>
      <c r="F22" s="66">
        <v>194</v>
      </c>
      <c r="G22" s="66">
        <v>265</v>
      </c>
      <c r="H22" s="66">
        <v>338</v>
      </c>
      <c r="I22" s="66">
        <v>236</v>
      </c>
      <c r="J22" s="66">
        <v>302</v>
      </c>
      <c r="K22" s="66">
        <v>207</v>
      </c>
      <c r="L22" s="66">
        <v>259</v>
      </c>
      <c r="M22" s="66">
        <v>347</v>
      </c>
      <c r="N22" s="66">
        <v>377</v>
      </c>
      <c r="O22" s="165">
        <f t="shared" si="0"/>
        <v>3333</v>
      </c>
    </row>
    <row r="23" spans="1:15" s="18" customFormat="1" ht="22.5">
      <c r="A23" s="104" t="s">
        <v>42</v>
      </c>
      <c r="B23" s="104" t="s">
        <v>81</v>
      </c>
      <c r="C23" s="66">
        <v>200</v>
      </c>
      <c r="D23" s="66">
        <v>134</v>
      </c>
      <c r="E23" s="66">
        <v>213</v>
      </c>
      <c r="F23" s="66">
        <v>287</v>
      </c>
      <c r="G23" s="66">
        <v>249</v>
      </c>
      <c r="H23" s="66">
        <v>172</v>
      </c>
      <c r="I23" s="66">
        <v>125</v>
      </c>
      <c r="J23" s="66">
        <v>107</v>
      </c>
      <c r="K23" s="66">
        <v>168</v>
      </c>
      <c r="L23" s="66">
        <v>257</v>
      </c>
      <c r="M23" s="66">
        <v>273</v>
      </c>
      <c r="N23" s="66">
        <v>145</v>
      </c>
      <c r="O23" s="165">
        <f t="shared" si="0"/>
        <v>2330</v>
      </c>
    </row>
    <row r="24" spans="1:15" s="18" customFormat="1" ht="15">
      <c r="A24" s="104" t="s">
        <v>51</v>
      </c>
      <c r="B24" s="104" t="s">
        <v>76</v>
      </c>
      <c r="C24" s="66">
        <v>11</v>
      </c>
      <c r="D24" s="66">
        <v>28</v>
      </c>
      <c r="E24" s="66">
        <v>14</v>
      </c>
      <c r="F24" s="66">
        <v>29</v>
      </c>
      <c r="G24" s="66">
        <v>25</v>
      </c>
      <c r="H24" s="66">
        <v>25</v>
      </c>
      <c r="I24" s="66">
        <v>29</v>
      </c>
      <c r="J24" s="66">
        <v>25</v>
      </c>
      <c r="K24" s="66">
        <v>20</v>
      </c>
      <c r="L24" s="66">
        <v>17</v>
      </c>
      <c r="M24" s="66">
        <v>1970</v>
      </c>
      <c r="N24" s="66">
        <v>31</v>
      </c>
      <c r="O24" s="165">
        <f t="shared" si="0"/>
        <v>2224</v>
      </c>
    </row>
    <row r="25" spans="1:15" s="18" customFormat="1" ht="22.5">
      <c r="A25" s="104" t="s">
        <v>42</v>
      </c>
      <c r="B25" s="104" t="s">
        <v>70</v>
      </c>
      <c r="C25" s="66">
        <v>107</v>
      </c>
      <c r="D25" s="66">
        <v>157</v>
      </c>
      <c r="E25" s="66">
        <v>71</v>
      </c>
      <c r="F25" s="66">
        <v>161</v>
      </c>
      <c r="G25" s="66">
        <v>156</v>
      </c>
      <c r="H25" s="66">
        <v>179</v>
      </c>
      <c r="I25" s="66">
        <v>69</v>
      </c>
      <c r="J25" s="66">
        <v>158</v>
      </c>
      <c r="K25" s="66">
        <v>107</v>
      </c>
      <c r="L25" s="66">
        <v>50</v>
      </c>
      <c r="M25" s="66">
        <v>204</v>
      </c>
      <c r="N25" s="66">
        <v>448</v>
      </c>
      <c r="O25" s="165">
        <f t="shared" si="0"/>
        <v>1867</v>
      </c>
    </row>
    <row r="26" spans="1:15" s="18" customFormat="1" ht="22.5">
      <c r="A26" s="104" t="s">
        <v>42</v>
      </c>
      <c r="B26" s="104" t="s">
        <v>340</v>
      </c>
      <c r="C26" s="66">
        <v>129</v>
      </c>
      <c r="D26" s="66">
        <v>141</v>
      </c>
      <c r="E26" s="66">
        <v>144</v>
      </c>
      <c r="F26" s="66">
        <v>121</v>
      </c>
      <c r="G26" s="66">
        <v>90</v>
      </c>
      <c r="H26" s="66">
        <v>178</v>
      </c>
      <c r="I26" s="66">
        <v>172</v>
      </c>
      <c r="J26" s="66">
        <v>119</v>
      </c>
      <c r="K26" s="66">
        <v>114</v>
      </c>
      <c r="L26" s="66">
        <v>115</v>
      </c>
      <c r="M26" s="66">
        <v>158</v>
      </c>
      <c r="N26" s="66">
        <v>74</v>
      </c>
      <c r="O26" s="165">
        <f t="shared" si="0"/>
        <v>1555</v>
      </c>
    </row>
    <row r="27" spans="1:15" s="18" customFormat="1" ht="15">
      <c r="A27" s="104" t="s">
        <v>63</v>
      </c>
      <c r="B27" s="104" t="s">
        <v>88</v>
      </c>
      <c r="C27" s="66">
        <v>0</v>
      </c>
      <c r="D27" s="66">
        <v>33</v>
      </c>
      <c r="E27" s="66">
        <v>0</v>
      </c>
      <c r="F27" s="66">
        <v>1249</v>
      </c>
      <c r="G27" s="66">
        <v>18</v>
      </c>
      <c r="H27" s="66">
        <v>0</v>
      </c>
      <c r="I27" s="66">
        <v>47</v>
      </c>
      <c r="J27" s="66">
        <v>51</v>
      </c>
      <c r="K27" s="66">
        <v>0</v>
      </c>
      <c r="L27" s="66">
        <v>0</v>
      </c>
      <c r="M27" s="66">
        <v>0</v>
      </c>
      <c r="N27" s="66">
        <v>0</v>
      </c>
      <c r="O27" s="165">
        <f t="shared" si="0"/>
        <v>1398</v>
      </c>
    </row>
    <row r="28" spans="1:15" s="18" customFormat="1" ht="22.5">
      <c r="A28" s="104" t="s">
        <v>11</v>
      </c>
      <c r="B28" s="104" t="s">
        <v>97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1325</v>
      </c>
      <c r="M28" s="66">
        <v>0</v>
      </c>
      <c r="N28" s="66">
        <v>0</v>
      </c>
      <c r="O28" s="165">
        <f t="shared" si="0"/>
        <v>1325</v>
      </c>
    </row>
    <row r="29" spans="1:15" s="18" customFormat="1" ht="22.5">
      <c r="A29" s="104" t="s">
        <v>42</v>
      </c>
      <c r="B29" s="104" t="s">
        <v>324</v>
      </c>
      <c r="C29" s="66">
        <v>0</v>
      </c>
      <c r="D29" s="66">
        <v>0</v>
      </c>
      <c r="E29" s="66">
        <v>0</v>
      </c>
      <c r="F29" s="66">
        <v>0</v>
      </c>
      <c r="G29" s="66">
        <v>0</v>
      </c>
      <c r="H29" s="66">
        <v>0</v>
      </c>
      <c r="I29" s="66">
        <v>1315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165">
        <f t="shared" si="0"/>
        <v>1315</v>
      </c>
    </row>
    <row r="30" spans="1:15" s="18" customFormat="1" ht="15">
      <c r="A30" s="104" t="s">
        <v>25</v>
      </c>
      <c r="B30" s="104" t="s">
        <v>102</v>
      </c>
      <c r="C30" s="66">
        <v>48</v>
      </c>
      <c r="D30" s="66">
        <v>118</v>
      </c>
      <c r="E30" s="66">
        <v>166</v>
      </c>
      <c r="F30" s="66">
        <v>105</v>
      </c>
      <c r="G30" s="66">
        <v>106</v>
      </c>
      <c r="H30" s="66">
        <v>125</v>
      </c>
      <c r="I30" s="66">
        <v>61</v>
      </c>
      <c r="J30" s="66">
        <v>44</v>
      </c>
      <c r="K30" s="66">
        <v>70</v>
      </c>
      <c r="L30" s="66">
        <v>83</v>
      </c>
      <c r="M30" s="66">
        <v>169</v>
      </c>
      <c r="N30" s="66">
        <v>194</v>
      </c>
      <c r="O30" s="165">
        <f t="shared" si="0"/>
        <v>1289</v>
      </c>
    </row>
    <row r="31" spans="1:15" s="18" customFormat="1" ht="22.5">
      <c r="A31" s="104" t="s">
        <v>42</v>
      </c>
      <c r="B31" s="104" t="s">
        <v>71</v>
      </c>
      <c r="C31" s="66">
        <v>80</v>
      </c>
      <c r="D31" s="66">
        <v>78</v>
      </c>
      <c r="E31" s="66">
        <v>73</v>
      </c>
      <c r="F31" s="66">
        <v>125</v>
      </c>
      <c r="G31" s="66">
        <v>76</v>
      </c>
      <c r="H31" s="66">
        <v>104</v>
      </c>
      <c r="I31" s="66">
        <v>70</v>
      </c>
      <c r="J31" s="66">
        <v>60</v>
      </c>
      <c r="K31" s="66">
        <v>78</v>
      </c>
      <c r="L31" s="66">
        <v>77</v>
      </c>
      <c r="M31" s="66">
        <v>88</v>
      </c>
      <c r="N31" s="66">
        <v>101</v>
      </c>
      <c r="O31" s="165">
        <f t="shared" si="0"/>
        <v>1010</v>
      </c>
    </row>
    <row r="32" spans="1:15" s="18" customFormat="1" ht="22.5">
      <c r="A32" s="104" t="s">
        <v>42</v>
      </c>
      <c r="B32" s="104" t="s">
        <v>87</v>
      </c>
      <c r="C32" s="66">
        <v>68</v>
      </c>
      <c r="D32" s="66">
        <v>87</v>
      </c>
      <c r="E32" s="66">
        <v>73</v>
      </c>
      <c r="F32" s="66">
        <v>75</v>
      </c>
      <c r="G32" s="66">
        <v>72</v>
      </c>
      <c r="H32" s="66">
        <v>94</v>
      </c>
      <c r="I32" s="66">
        <v>67</v>
      </c>
      <c r="J32" s="66">
        <v>63</v>
      </c>
      <c r="K32" s="66">
        <v>62</v>
      </c>
      <c r="L32" s="66">
        <v>80</v>
      </c>
      <c r="M32" s="66">
        <v>77</v>
      </c>
      <c r="N32" s="66">
        <v>78</v>
      </c>
      <c r="O32" s="165">
        <f t="shared" si="0"/>
        <v>896</v>
      </c>
    </row>
    <row r="33" spans="1:15" s="18" customFormat="1" ht="15">
      <c r="A33" s="104" t="s">
        <v>240</v>
      </c>
      <c r="B33" s="104" t="s">
        <v>353</v>
      </c>
      <c r="C33" s="66">
        <v>341</v>
      </c>
      <c r="D33" s="66">
        <v>264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165">
        <f t="shared" si="0"/>
        <v>605</v>
      </c>
    </row>
    <row r="34" spans="1:15" s="18" customFormat="1" ht="15">
      <c r="A34" s="104" t="s">
        <v>68</v>
      </c>
      <c r="B34" s="104" t="s">
        <v>86</v>
      </c>
      <c r="C34" s="66">
        <v>0</v>
      </c>
      <c r="D34" s="66">
        <v>0</v>
      </c>
      <c r="E34" s="66">
        <v>0</v>
      </c>
      <c r="F34" s="66">
        <v>0</v>
      </c>
      <c r="G34" s="66">
        <v>0</v>
      </c>
      <c r="H34" s="66">
        <v>208</v>
      </c>
      <c r="I34" s="66">
        <v>89</v>
      </c>
      <c r="J34" s="66">
        <v>29</v>
      </c>
      <c r="K34" s="66">
        <v>174</v>
      </c>
      <c r="L34" s="66">
        <v>8</v>
      </c>
      <c r="M34" s="66">
        <v>24</v>
      </c>
      <c r="N34" s="66">
        <v>3</v>
      </c>
      <c r="O34" s="165">
        <f t="shared" si="0"/>
        <v>535</v>
      </c>
    </row>
    <row r="35" spans="1:15" s="18" customFormat="1" ht="22.5">
      <c r="A35" s="104" t="s">
        <v>42</v>
      </c>
      <c r="B35" s="104" t="s">
        <v>75</v>
      </c>
      <c r="C35" s="66">
        <v>24</v>
      </c>
      <c r="D35" s="66">
        <v>79</v>
      </c>
      <c r="E35" s="66">
        <v>49</v>
      </c>
      <c r="F35" s="66">
        <v>55</v>
      </c>
      <c r="G35" s="66">
        <v>32</v>
      </c>
      <c r="H35" s="66">
        <v>51</v>
      </c>
      <c r="I35" s="66">
        <v>26</v>
      </c>
      <c r="J35" s="66">
        <v>38</v>
      </c>
      <c r="K35" s="66">
        <v>39</v>
      </c>
      <c r="L35" s="66">
        <v>21</v>
      </c>
      <c r="M35" s="66">
        <v>39</v>
      </c>
      <c r="N35" s="66">
        <v>41</v>
      </c>
      <c r="O35" s="165">
        <f t="shared" si="0"/>
        <v>494</v>
      </c>
    </row>
    <row r="36" spans="1:15" s="18" customFormat="1" ht="15">
      <c r="A36" s="104" t="s">
        <v>22</v>
      </c>
      <c r="B36" s="104" t="s">
        <v>73</v>
      </c>
      <c r="C36" s="66">
        <v>11</v>
      </c>
      <c r="D36" s="66">
        <v>19</v>
      </c>
      <c r="E36" s="66">
        <v>3</v>
      </c>
      <c r="F36" s="66">
        <v>0</v>
      </c>
      <c r="G36" s="66">
        <v>0</v>
      </c>
      <c r="H36" s="66">
        <v>5</v>
      </c>
      <c r="I36" s="66">
        <v>0</v>
      </c>
      <c r="J36" s="66">
        <v>115</v>
      </c>
      <c r="K36" s="66">
        <v>243</v>
      </c>
      <c r="L36" s="66">
        <v>0</v>
      </c>
      <c r="M36" s="66">
        <v>0</v>
      </c>
      <c r="N36" s="66">
        <v>29</v>
      </c>
      <c r="O36" s="165">
        <f t="shared" si="0"/>
        <v>425</v>
      </c>
    </row>
    <row r="37" spans="1:15" s="18" customFormat="1" ht="15">
      <c r="A37" s="104" t="s">
        <v>34</v>
      </c>
      <c r="B37" s="104" t="s">
        <v>94</v>
      </c>
      <c r="C37" s="66">
        <v>0</v>
      </c>
      <c r="D37" s="66">
        <v>0</v>
      </c>
      <c r="E37" s="66">
        <v>0</v>
      </c>
      <c r="F37" s="66">
        <v>400</v>
      </c>
      <c r="G37" s="66">
        <v>0</v>
      </c>
      <c r="H37" s="66">
        <v>0</v>
      </c>
      <c r="I37" s="66">
        <v>0</v>
      </c>
      <c r="J37" s="66">
        <v>0</v>
      </c>
      <c r="K37" s="66">
        <v>0</v>
      </c>
      <c r="L37" s="66">
        <v>0</v>
      </c>
      <c r="M37" s="66">
        <v>11</v>
      </c>
      <c r="N37" s="66">
        <v>0</v>
      </c>
      <c r="O37" s="165">
        <f aca="true" t="shared" si="1" ref="O37:O65">SUM(C37:N37)</f>
        <v>411</v>
      </c>
    </row>
    <row r="38" spans="1:15" s="18" customFormat="1" ht="22.5">
      <c r="A38" s="104" t="s">
        <v>42</v>
      </c>
      <c r="B38" s="104" t="s">
        <v>98</v>
      </c>
      <c r="C38" s="66">
        <v>46</v>
      </c>
      <c r="D38" s="66">
        <v>27</v>
      </c>
      <c r="E38" s="66">
        <v>26</v>
      </c>
      <c r="F38" s="66">
        <v>33</v>
      </c>
      <c r="G38" s="66">
        <v>32</v>
      </c>
      <c r="H38" s="66">
        <v>49</v>
      </c>
      <c r="I38" s="66">
        <v>21</v>
      </c>
      <c r="J38" s="66">
        <v>19</v>
      </c>
      <c r="K38" s="66">
        <v>19</v>
      </c>
      <c r="L38" s="66">
        <v>11</v>
      </c>
      <c r="M38" s="66">
        <v>39</v>
      </c>
      <c r="N38" s="66">
        <v>52</v>
      </c>
      <c r="O38" s="165">
        <f t="shared" si="1"/>
        <v>374</v>
      </c>
    </row>
    <row r="39" spans="1:15" s="18" customFormat="1" ht="22.5">
      <c r="A39" s="104" t="s">
        <v>26</v>
      </c>
      <c r="B39" s="104" t="s">
        <v>87</v>
      </c>
      <c r="C39" s="66">
        <v>17</v>
      </c>
      <c r="D39" s="66">
        <v>102</v>
      </c>
      <c r="E39" s="66">
        <v>22</v>
      </c>
      <c r="F39" s="66">
        <v>74</v>
      </c>
      <c r="G39" s="66">
        <v>26</v>
      </c>
      <c r="H39" s="66">
        <v>13</v>
      </c>
      <c r="I39" s="66">
        <v>9</v>
      </c>
      <c r="J39" s="66">
        <v>25</v>
      </c>
      <c r="K39" s="66">
        <v>24</v>
      </c>
      <c r="L39" s="66">
        <v>6</v>
      </c>
      <c r="M39" s="66">
        <v>4</v>
      </c>
      <c r="N39" s="66">
        <v>46</v>
      </c>
      <c r="O39" s="165">
        <f t="shared" si="1"/>
        <v>368</v>
      </c>
    </row>
    <row r="40" spans="1:15" s="18" customFormat="1" ht="22.5">
      <c r="A40" s="104" t="s">
        <v>42</v>
      </c>
      <c r="B40" s="104" t="s">
        <v>76</v>
      </c>
      <c r="C40" s="66">
        <v>34</v>
      </c>
      <c r="D40" s="66">
        <v>20</v>
      </c>
      <c r="E40" s="66">
        <v>28</v>
      </c>
      <c r="F40" s="66">
        <v>28</v>
      </c>
      <c r="G40" s="66">
        <v>17</v>
      </c>
      <c r="H40" s="66">
        <v>22</v>
      </c>
      <c r="I40" s="66">
        <v>21</v>
      </c>
      <c r="J40" s="66">
        <v>19</v>
      </c>
      <c r="K40" s="66">
        <v>26</v>
      </c>
      <c r="L40" s="66">
        <v>23</v>
      </c>
      <c r="M40" s="66">
        <v>12</v>
      </c>
      <c r="N40" s="66">
        <v>34</v>
      </c>
      <c r="O40" s="165">
        <f t="shared" si="1"/>
        <v>284</v>
      </c>
    </row>
    <row r="41" spans="1:15" s="18" customFormat="1" ht="15">
      <c r="A41" s="104" t="s">
        <v>38</v>
      </c>
      <c r="B41" s="104" t="s">
        <v>92</v>
      </c>
      <c r="C41" s="66">
        <v>97</v>
      </c>
      <c r="D41" s="66">
        <v>10</v>
      </c>
      <c r="E41" s="66">
        <v>41</v>
      </c>
      <c r="F41" s="66">
        <v>3</v>
      </c>
      <c r="G41" s="66">
        <v>9</v>
      </c>
      <c r="H41" s="66">
        <v>15</v>
      </c>
      <c r="I41" s="66">
        <v>11</v>
      </c>
      <c r="J41" s="66">
        <v>18</v>
      </c>
      <c r="K41" s="66">
        <v>14</v>
      </c>
      <c r="L41" s="66">
        <v>0</v>
      </c>
      <c r="M41" s="66">
        <v>1</v>
      </c>
      <c r="N41" s="66">
        <v>19</v>
      </c>
      <c r="O41" s="165">
        <f t="shared" si="1"/>
        <v>238</v>
      </c>
    </row>
    <row r="42" spans="1:15" s="18" customFormat="1" ht="22.5">
      <c r="A42" s="104" t="s">
        <v>59</v>
      </c>
      <c r="B42" s="104" t="s">
        <v>332</v>
      </c>
      <c r="C42" s="66">
        <v>153</v>
      </c>
      <c r="D42" s="66">
        <v>0</v>
      </c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  <c r="N42" s="66">
        <v>0</v>
      </c>
      <c r="O42" s="165">
        <f t="shared" si="1"/>
        <v>153</v>
      </c>
    </row>
    <row r="43" spans="1:15" s="18" customFormat="1" ht="22.5">
      <c r="A43" s="104" t="s">
        <v>42</v>
      </c>
      <c r="B43" s="104" t="s">
        <v>99</v>
      </c>
      <c r="C43" s="66">
        <v>0</v>
      </c>
      <c r="D43" s="66">
        <v>0</v>
      </c>
      <c r="E43" s="66">
        <v>0</v>
      </c>
      <c r="F43" s="66">
        <v>0</v>
      </c>
      <c r="G43" s="66">
        <v>3</v>
      </c>
      <c r="H43" s="66">
        <v>21</v>
      </c>
      <c r="I43" s="66">
        <v>11</v>
      </c>
      <c r="J43" s="66">
        <v>16</v>
      </c>
      <c r="K43" s="66">
        <v>20</v>
      </c>
      <c r="L43" s="66">
        <v>18</v>
      </c>
      <c r="M43" s="66">
        <v>41</v>
      </c>
      <c r="N43" s="66">
        <v>21</v>
      </c>
      <c r="O43" s="165">
        <f t="shared" si="1"/>
        <v>151</v>
      </c>
    </row>
    <row r="44" spans="1:15" s="18" customFormat="1" ht="22.5">
      <c r="A44" s="104" t="s">
        <v>42</v>
      </c>
      <c r="B44" s="104" t="s">
        <v>321</v>
      </c>
      <c r="C44" s="66">
        <v>0</v>
      </c>
      <c r="D44" s="66">
        <v>0</v>
      </c>
      <c r="E44" s="66">
        <v>0</v>
      </c>
      <c r="F44" s="66">
        <v>0</v>
      </c>
      <c r="G44" s="66">
        <v>0</v>
      </c>
      <c r="H44" s="66">
        <v>0</v>
      </c>
      <c r="I44" s="66">
        <v>11</v>
      </c>
      <c r="J44" s="66">
        <v>14</v>
      </c>
      <c r="K44" s="66">
        <v>13</v>
      </c>
      <c r="L44" s="66">
        <v>11</v>
      </c>
      <c r="M44" s="66">
        <v>26</v>
      </c>
      <c r="N44" s="66">
        <v>19</v>
      </c>
      <c r="O44" s="165">
        <f t="shared" si="1"/>
        <v>94</v>
      </c>
    </row>
    <row r="45" spans="1:15" s="18" customFormat="1" ht="22.5">
      <c r="A45" s="104" t="s">
        <v>42</v>
      </c>
      <c r="B45" s="104" t="s">
        <v>105</v>
      </c>
      <c r="C45" s="66">
        <v>0</v>
      </c>
      <c r="D45" s="66">
        <v>0</v>
      </c>
      <c r="E45" s="66">
        <v>20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66">
        <v>43</v>
      </c>
      <c r="L45" s="66">
        <v>0</v>
      </c>
      <c r="M45" s="66">
        <v>29</v>
      </c>
      <c r="N45" s="66">
        <v>0</v>
      </c>
      <c r="O45" s="165">
        <f t="shared" si="1"/>
        <v>92</v>
      </c>
    </row>
    <row r="46" spans="1:15" s="18" customFormat="1" ht="15">
      <c r="A46" s="104" t="s">
        <v>2</v>
      </c>
      <c r="B46" s="104" t="s">
        <v>83</v>
      </c>
      <c r="C46" s="66">
        <v>0</v>
      </c>
      <c r="D46" s="66">
        <v>0</v>
      </c>
      <c r="E46" s="66">
        <v>14</v>
      </c>
      <c r="F46" s="66">
        <v>0</v>
      </c>
      <c r="G46" s="66">
        <v>10</v>
      </c>
      <c r="H46" s="66">
        <v>0</v>
      </c>
      <c r="I46" s="66">
        <v>0</v>
      </c>
      <c r="J46" s="66">
        <v>10</v>
      </c>
      <c r="K46" s="66">
        <v>8</v>
      </c>
      <c r="L46" s="66">
        <v>0</v>
      </c>
      <c r="M46" s="66">
        <v>0</v>
      </c>
      <c r="N46" s="66">
        <v>13</v>
      </c>
      <c r="O46" s="165">
        <f t="shared" si="1"/>
        <v>55</v>
      </c>
    </row>
    <row r="47" spans="1:15" s="18" customFormat="1" ht="15">
      <c r="A47" s="104" t="s">
        <v>54</v>
      </c>
      <c r="B47" s="104" t="s">
        <v>86</v>
      </c>
      <c r="C47" s="66">
        <v>10</v>
      </c>
      <c r="D47" s="66">
        <v>5</v>
      </c>
      <c r="E47" s="66">
        <v>4</v>
      </c>
      <c r="F47" s="66">
        <v>0</v>
      </c>
      <c r="G47" s="66">
        <v>10</v>
      </c>
      <c r="H47" s="66">
        <v>9</v>
      </c>
      <c r="I47" s="66">
        <v>5</v>
      </c>
      <c r="J47" s="66">
        <v>4</v>
      </c>
      <c r="K47" s="66">
        <v>0</v>
      </c>
      <c r="L47" s="66">
        <v>1</v>
      </c>
      <c r="M47" s="66">
        <v>0</v>
      </c>
      <c r="N47" s="66">
        <v>7</v>
      </c>
      <c r="O47" s="165">
        <f t="shared" si="1"/>
        <v>55</v>
      </c>
    </row>
    <row r="48" spans="1:15" s="18" customFormat="1" ht="15">
      <c r="A48" s="104" t="s">
        <v>18</v>
      </c>
      <c r="B48" s="104" t="s">
        <v>89</v>
      </c>
      <c r="C48" s="66">
        <v>4</v>
      </c>
      <c r="D48" s="66">
        <v>15</v>
      </c>
      <c r="E48" s="66">
        <v>0</v>
      </c>
      <c r="F48" s="66">
        <v>0</v>
      </c>
      <c r="G48" s="66">
        <v>0</v>
      </c>
      <c r="H48" s="66">
        <v>0</v>
      </c>
      <c r="I48" s="66">
        <v>9</v>
      </c>
      <c r="J48" s="66">
        <v>0</v>
      </c>
      <c r="K48" s="66">
        <v>0</v>
      </c>
      <c r="L48" s="66">
        <v>25</v>
      </c>
      <c r="M48" s="66">
        <v>0</v>
      </c>
      <c r="N48" s="66">
        <v>0</v>
      </c>
      <c r="O48" s="165">
        <f t="shared" si="1"/>
        <v>53</v>
      </c>
    </row>
    <row r="49" spans="1:15" s="18" customFormat="1" ht="15">
      <c r="A49" s="104" t="s">
        <v>263</v>
      </c>
      <c r="B49" s="104" t="s">
        <v>350</v>
      </c>
      <c r="C49" s="66">
        <v>1</v>
      </c>
      <c r="D49" s="66">
        <v>1</v>
      </c>
      <c r="E49" s="66">
        <v>2</v>
      </c>
      <c r="F49" s="66">
        <v>4</v>
      </c>
      <c r="G49" s="66">
        <v>0</v>
      </c>
      <c r="H49" s="66">
        <v>0</v>
      </c>
      <c r="I49" s="66">
        <v>0</v>
      </c>
      <c r="J49" s="66">
        <v>4</v>
      </c>
      <c r="K49" s="66">
        <v>1</v>
      </c>
      <c r="L49" s="66">
        <v>3</v>
      </c>
      <c r="M49" s="66">
        <v>4</v>
      </c>
      <c r="N49" s="66">
        <v>8</v>
      </c>
      <c r="O49" s="165">
        <f t="shared" si="1"/>
        <v>28</v>
      </c>
    </row>
    <row r="50" spans="1:15" s="18" customFormat="1" ht="15">
      <c r="A50" s="104" t="s">
        <v>49</v>
      </c>
      <c r="B50" s="104" t="s">
        <v>361</v>
      </c>
      <c r="C50" s="66">
        <v>2</v>
      </c>
      <c r="D50" s="66">
        <v>5</v>
      </c>
      <c r="E50" s="66">
        <v>3</v>
      </c>
      <c r="F50" s="66">
        <v>0</v>
      </c>
      <c r="G50" s="66">
        <v>0</v>
      </c>
      <c r="H50" s="66">
        <v>0</v>
      </c>
      <c r="I50" s="66">
        <v>0</v>
      </c>
      <c r="J50" s="66">
        <v>1</v>
      </c>
      <c r="K50" s="66">
        <v>15</v>
      </c>
      <c r="L50" s="66">
        <v>0</v>
      </c>
      <c r="M50" s="66">
        <v>0</v>
      </c>
      <c r="N50" s="66">
        <v>0</v>
      </c>
      <c r="O50" s="165">
        <f t="shared" si="1"/>
        <v>26</v>
      </c>
    </row>
    <row r="51" spans="1:15" s="18" customFormat="1" ht="22.5">
      <c r="A51" s="104" t="s">
        <v>57</v>
      </c>
      <c r="B51" s="104" t="s">
        <v>75</v>
      </c>
      <c r="C51" s="66">
        <v>0</v>
      </c>
      <c r="D51" s="66">
        <v>0</v>
      </c>
      <c r="E51" s="66">
        <v>0</v>
      </c>
      <c r="F51" s="66">
        <v>0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66">
        <v>19</v>
      </c>
      <c r="M51" s="66">
        <v>0</v>
      </c>
      <c r="N51" s="66">
        <v>0</v>
      </c>
      <c r="O51" s="165">
        <f t="shared" si="1"/>
        <v>19</v>
      </c>
    </row>
    <row r="52" spans="1:15" s="18" customFormat="1" ht="22.5">
      <c r="A52" s="104" t="s">
        <v>14</v>
      </c>
      <c r="B52" s="104" t="s">
        <v>106</v>
      </c>
      <c r="C52" s="66">
        <v>0</v>
      </c>
      <c r="D52" s="66">
        <v>0</v>
      </c>
      <c r="E52" s="66">
        <v>0</v>
      </c>
      <c r="F52" s="66">
        <v>0</v>
      </c>
      <c r="G52" s="66">
        <v>0</v>
      </c>
      <c r="H52" s="66">
        <v>0</v>
      </c>
      <c r="I52" s="66">
        <v>0</v>
      </c>
      <c r="J52" s="66">
        <v>17</v>
      </c>
      <c r="K52" s="66">
        <v>0</v>
      </c>
      <c r="L52" s="66">
        <v>0</v>
      </c>
      <c r="M52" s="66">
        <v>0</v>
      </c>
      <c r="N52" s="66">
        <v>0</v>
      </c>
      <c r="O52" s="165">
        <f t="shared" si="1"/>
        <v>17</v>
      </c>
    </row>
    <row r="53" spans="1:15" s="18" customFormat="1" ht="15">
      <c r="A53" s="104" t="s">
        <v>3</v>
      </c>
      <c r="B53" s="104" t="s">
        <v>91</v>
      </c>
      <c r="C53" s="66">
        <v>0</v>
      </c>
      <c r="D53" s="66">
        <v>0</v>
      </c>
      <c r="E53" s="66">
        <v>0</v>
      </c>
      <c r="F53" s="66">
        <v>0</v>
      </c>
      <c r="G53" s="66">
        <v>0</v>
      </c>
      <c r="H53" s="66">
        <v>0</v>
      </c>
      <c r="I53" s="66">
        <v>0</v>
      </c>
      <c r="J53" s="66">
        <v>14</v>
      </c>
      <c r="K53" s="66">
        <v>0</v>
      </c>
      <c r="L53" s="66">
        <v>0</v>
      </c>
      <c r="M53" s="66">
        <v>2</v>
      </c>
      <c r="N53" s="66">
        <v>0</v>
      </c>
      <c r="O53" s="165">
        <f t="shared" si="1"/>
        <v>16</v>
      </c>
    </row>
    <row r="54" spans="1:15" s="18" customFormat="1" ht="22.5">
      <c r="A54" s="104" t="s">
        <v>19</v>
      </c>
      <c r="B54" s="104" t="s">
        <v>101</v>
      </c>
      <c r="C54" s="66">
        <v>0</v>
      </c>
      <c r="D54" s="66">
        <v>0</v>
      </c>
      <c r="E54" s="66">
        <v>0</v>
      </c>
      <c r="F54" s="66">
        <v>0</v>
      </c>
      <c r="G54" s="66">
        <v>0</v>
      </c>
      <c r="H54" s="66">
        <v>0</v>
      </c>
      <c r="I54" s="66">
        <v>0</v>
      </c>
      <c r="J54" s="66">
        <v>14</v>
      </c>
      <c r="K54" s="66">
        <v>0</v>
      </c>
      <c r="L54" s="66">
        <v>0</v>
      </c>
      <c r="M54" s="66">
        <v>0</v>
      </c>
      <c r="N54" s="66">
        <v>0</v>
      </c>
      <c r="O54" s="165">
        <f t="shared" si="1"/>
        <v>14</v>
      </c>
    </row>
    <row r="55" spans="1:15" s="18" customFormat="1" ht="22.5">
      <c r="A55" s="104" t="s">
        <v>6</v>
      </c>
      <c r="B55" s="104" t="s">
        <v>98</v>
      </c>
      <c r="C55" s="66">
        <v>2</v>
      </c>
      <c r="D55" s="66">
        <v>1</v>
      </c>
      <c r="E55" s="66">
        <v>1</v>
      </c>
      <c r="F55" s="66">
        <v>1</v>
      </c>
      <c r="G55" s="66">
        <v>0</v>
      </c>
      <c r="H55" s="66">
        <v>0</v>
      </c>
      <c r="I55" s="66">
        <v>5</v>
      </c>
      <c r="J55" s="66">
        <v>0</v>
      </c>
      <c r="K55" s="66">
        <v>1</v>
      </c>
      <c r="L55" s="66">
        <v>1</v>
      </c>
      <c r="M55" s="66">
        <v>0</v>
      </c>
      <c r="N55" s="66">
        <v>1</v>
      </c>
      <c r="O55" s="165">
        <f t="shared" si="1"/>
        <v>13</v>
      </c>
    </row>
    <row r="56" spans="1:15" s="18" customFormat="1" ht="15">
      <c r="A56" s="104" t="s">
        <v>35</v>
      </c>
      <c r="B56" s="104" t="s">
        <v>92</v>
      </c>
      <c r="C56" s="66">
        <v>10</v>
      </c>
      <c r="D56" s="66">
        <v>0</v>
      </c>
      <c r="E56" s="66">
        <v>0</v>
      </c>
      <c r="F56" s="66">
        <v>1</v>
      </c>
      <c r="G56" s="66">
        <v>0</v>
      </c>
      <c r="H56" s="66">
        <v>0</v>
      </c>
      <c r="I56" s="66">
        <v>0</v>
      </c>
      <c r="J56" s="66">
        <v>0</v>
      </c>
      <c r="K56" s="66">
        <v>1</v>
      </c>
      <c r="L56" s="66">
        <v>0</v>
      </c>
      <c r="M56" s="66">
        <v>0</v>
      </c>
      <c r="N56" s="66">
        <v>0</v>
      </c>
      <c r="O56" s="165">
        <f t="shared" si="1"/>
        <v>12</v>
      </c>
    </row>
    <row r="57" spans="1:15" s="18" customFormat="1" ht="22.5">
      <c r="A57" s="104" t="s">
        <v>42</v>
      </c>
      <c r="B57" s="104" t="s">
        <v>329</v>
      </c>
      <c r="C57" s="66">
        <v>0</v>
      </c>
      <c r="D57" s="66">
        <v>0</v>
      </c>
      <c r="E57" s="66">
        <v>0</v>
      </c>
      <c r="F57" s="66">
        <v>0</v>
      </c>
      <c r="G57" s="66">
        <v>0</v>
      </c>
      <c r="H57" s="66">
        <v>0</v>
      </c>
      <c r="I57" s="66">
        <v>4</v>
      </c>
      <c r="J57" s="66">
        <v>7</v>
      </c>
      <c r="K57" s="66">
        <v>1</v>
      </c>
      <c r="L57" s="66">
        <v>0</v>
      </c>
      <c r="M57" s="66">
        <v>0</v>
      </c>
      <c r="N57" s="66">
        <v>0</v>
      </c>
      <c r="O57" s="165">
        <f t="shared" si="1"/>
        <v>12</v>
      </c>
    </row>
    <row r="58" spans="1:15" s="18" customFormat="1" ht="15">
      <c r="A58" s="104" t="s">
        <v>53</v>
      </c>
      <c r="B58" s="104" t="s">
        <v>95</v>
      </c>
      <c r="C58" s="66">
        <v>0</v>
      </c>
      <c r="D58" s="66">
        <v>0</v>
      </c>
      <c r="E58" s="66">
        <v>6</v>
      </c>
      <c r="F58" s="66">
        <v>1</v>
      </c>
      <c r="G58" s="66">
        <v>0</v>
      </c>
      <c r="H58" s="66">
        <v>0</v>
      </c>
      <c r="I58" s="66">
        <v>0</v>
      </c>
      <c r="J58" s="66">
        <v>1</v>
      </c>
      <c r="K58" s="66">
        <v>0</v>
      </c>
      <c r="L58" s="66">
        <v>0</v>
      </c>
      <c r="M58" s="66">
        <v>0</v>
      </c>
      <c r="N58" s="66">
        <v>4</v>
      </c>
      <c r="O58" s="165">
        <f t="shared" si="1"/>
        <v>12</v>
      </c>
    </row>
    <row r="59" spans="1:15" s="18" customFormat="1" ht="15">
      <c r="A59" s="104" t="s">
        <v>62</v>
      </c>
      <c r="B59" s="104" t="s">
        <v>100</v>
      </c>
      <c r="C59" s="66">
        <v>0</v>
      </c>
      <c r="D59" s="66">
        <v>0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11</v>
      </c>
      <c r="M59" s="66">
        <v>0</v>
      </c>
      <c r="N59" s="66">
        <v>0</v>
      </c>
      <c r="O59" s="165">
        <f t="shared" si="1"/>
        <v>11</v>
      </c>
    </row>
    <row r="60" spans="1:15" s="18" customFormat="1" ht="22.5">
      <c r="A60" s="104" t="s">
        <v>68</v>
      </c>
      <c r="B60" s="104" t="s">
        <v>74</v>
      </c>
      <c r="C60" s="66">
        <v>0</v>
      </c>
      <c r="D60" s="66">
        <v>0</v>
      </c>
      <c r="E60" s="66">
        <v>0</v>
      </c>
      <c r="F60" s="66">
        <v>10</v>
      </c>
      <c r="G60" s="66">
        <v>0</v>
      </c>
      <c r="H60" s="66">
        <v>0</v>
      </c>
      <c r="I60" s="66">
        <v>0</v>
      </c>
      <c r="J60" s="66">
        <v>0</v>
      </c>
      <c r="K60" s="66">
        <v>0</v>
      </c>
      <c r="L60" s="66">
        <v>0</v>
      </c>
      <c r="M60" s="66">
        <v>0</v>
      </c>
      <c r="N60" s="66">
        <v>0</v>
      </c>
      <c r="O60" s="165">
        <f t="shared" si="1"/>
        <v>10</v>
      </c>
    </row>
    <row r="61" spans="1:15" s="18" customFormat="1" ht="22.5">
      <c r="A61" s="104" t="s">
        <v>42</v>
      </c>
      <c r="B61" s="104" t="s">
        <v>326</v>
      </c>
      <c r="C61" s="66">
        <v>0</v>
      </c>
      <c r="D61" s="66">
        <v>0</v>
      </c>
      <c r="E61" s="66">
        <v>0</v>
      </c>
      <c r="F61" s="66">
        <v>0</v>
      </c>
      <c r="G61" s="66">
        <v>0</v>
      </c>
      <c r="H61" s="66">
        <v>8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165">
        <f t="shared" si="1"/>
        <v>8</v>
      </c>
    </row>
    <row r="62" spans="1:15" s="18" customFormat="1" ht="22.5">
      <c r="A62" s="104" t="s">
        <v>57</v>
      </c>
      <c r="B62" s="104" t="s">
        <v>78</v>
      </c>
      <c r="C62" s="66">
        <v>1</v>
      </c>
      <c r="D62" s="66">
        <v>1</v>
      </c>
      <c r="E62" s="66">
        <v>0</v>
      </c>
      <c r="F62" s="66">
        <v>0</v>
      </c>
      <c r="G62" s="66">
        <v>0</v>
      </c>
      <c r="H62" s="66">
        <v>1</v>
      </c>
      <c r="I62" s="66">
        <v>1</v>
      </c>
      <c r="J62" s="66">
        <v>0</v>
      </c>
      <c r="K62" s="66">
        <v>0</v>
      </c>
      <c r="L62" s="66">
        <v>0</v>
      </c>
      <c r="M62" s="66">
        <v>0</v>
      </c>
      <c r="N62" s="66">
        <v>0</v>
      </c>
      <c r="O62" s="165">
        <f t="shared" si="1"/>
        <v>4</v>
      </c>
    </row>
    <row r="63" spans="1:15" s="18" customFormat="1" ht="15">
      <c r="A63" s="104" t="s">
        <v>33</v>
      </c>
      <c r="B63" s="104" t="s">
        <v>104</v>
      </c>
      <c r="C63" s="66">
        <v>0</v>
      </c>
      <c r="D63" s="66">
        <v>0</v>
      </c>
      <c r="E63" s="66">
        <v>0</v>
      </c>
      <c r="F63" s="66">
        <v>0</v>
      </c>
      <c r="G63" s="66">
        <v>2</v>
      </c>
      <c r="H63" s="66">
        <v>0</v>
      </c>
      <c r="I63" s="66">
        <v>1</v>
      </c>
      <c r="J63" s="66">
        <v>0</v>
      </c>
      <c r="K63" s="66">
        <v>0</v>
      </c>
      <c r="L63" s="66">
        <v>0</v>
      </c>
      <c r="M63" s="66">
        <v>0</v>
      </c>
      <c r="N63" s="66">
        <v>0</v>
      </c>
      <c r="O63" s="165">
        <f t="shared" si="1"/>
        <v>3</v>
      </c>
    </row>
    <row r="64" spans="1:15" s="18" customFormat="1" ht="15">
      <c r="A64" s="104" t="s">
        <v>34</v>
      </c>
      <c r="B64" s="104" t="s">
        <v>316</v>
      </c>
      <c r="C64" s="66">
        <v>0</v>
      </c>
      <c r="D64" s="66">
        <v>0</v>
      </c>
      <c r="E64" s="66">
        <v>0</v>
      </c>
      <c r="F64" s="66">
        <v>0</v>
      </c>
      <c r="G64" s="66">
        <v>0</v>
      </c>
      <c r="H64" s="66">
        <v>0</v>
      </c>
      <c r="I64" s="66">
        <v>3</v>
      </c>
      <c r="J64" s="66">
        <v>0</v>
      </c>
      <c r="K64" s="66">
        <v>0</v>
      </c>
      <c r="L64" s="66">
        <v>0</v>
      </c>
      <c r="M64" s="66">
        <v>0</v>
      </c>
      <c r="N64" s="66">
        <v>0</v>
      </c>
      <c r="O64" s="165">
        <f t="shared" si="1"/>
        <v>3</v>
      </c>
    </row>
    <row r="65" spans="1:15" s="18" customFormat="1" ht="15.75" thickBot="1">
      <c r="A65" s="104" t="s">
        <v>49</v>
      </c>
      <c r="B65" s="104" t="s">
        <v>347</v>
      </c>
      <c r="C65" s="66">
        <v>0</v>
      </c>
      <c r="D65" s="66">
        <v>2</v>
      </c>
      <c r="E65" s="66">
        <v>0</v>
      </c>
      <c r="F65" s="66">
        <v>0</v>
      </c>
      <c r="G65" s="66">
        <v>0</v>
      </c>
      <c r="H65" s="66">
        <v>0</v>
      </c>
      <c r="I65" s="66">
        <v>0</v>
      </c>
      <c r="J65" s="66">
        <v>0</v>
      </c>
      <c r="K65" s="66">
        <v>1</v>
      </c>
      <c r="L65" s="66">
        <v>0</v>
      </c>
      <c r="M65" s="66">
        <v>0</v>
      </c>
      <c r="N65" s="66">
        <v>0</v>
      </c>
      <c r="O65" s="165">
        <f t="shared" si="1"/>
        <v>3</v>
      </c>
    </row>
    <row r="66" spans="1:15" s="18" customFormat="1" ht="15.75" thickBot="1">
      <c r="A66" s="229" t="s">
        <v>69</v>
      </c>
      <c r="B66" s="229"/>
      <c r="C66" s="146">
        <f>SUM(C5:C65)</f>
        <v>29643</v>
      </c>
      <c r="D66" s="146">
        <f aca="true" t="shared" si="2" ref="D66:N66">SUM(D5:D65)</f>
        <v>31305</v>
      </c>
      <c r="E66" s="146">
        <f t="shared" si="2"/>
        <v>35974</v>
      </c>
      <c r="F66" s="146">
        <f t="shared" si="2"/>
        <v>34571</v>
      </c>
      <c r="G66" s="146">
        <f t="shared" si="2"/>
        <v>33340</v>
      </c>
      <c r="H66" s="146">
        <f t="shared" si="2"/>
        <v>37089</v>
      </c>
      <c r="I66" s="146">
        <f t="shared" si="2"/>
        <v>28557</v>
      </c>
      <c r="J66" s="146">
        <f t="shared" si="2"/>
        <v>31759</v>
      </c>
      <c r="K66" s="146">
        <f t="shared" si="2"/>
        <v>29285</v>
      </c>
      <c r="L66" s="146">
        <f t="shared" si="2"/>
        <v>38079</v>
      </c>
      <c r="M66" s="146">
        <f t="shared" si="2"/>
        <v>23517</v>
      </c>
      <c r="N66" s="146">
        <f t="shared" si="2"/>
        <v>31969</v>
      </c>
      <c r="O66" s="146">
        <f>SUM(O5:O65)</f>
        <v>385088</v>
      </c>
    </row>
    <row r="67" spans="1:7" s="6" customFormat="1" ht="13.5" customHeight="1">
      <c r="A67" s="12" t="s">
        <v>119</v>
      </c>
      <c r="D67" s="21"/>
      <c r="F67" s="22"/>
      <c r="G67" s="22"/>
    </row>
  </sheetData>
  <sheetProtection/>
  <mergeCells count="2">
    <mergeCell ref="C3:O3"/>
    <mergeCell ref="A66:B66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7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4" width="9.8515625" style="28" customWidth="1"/>
    <col min="15" max="16384" width="9.00390625" style="28" customWidth="1"/>
  </cols>
  <sheetData>
    <row r="1" spans="1:6" s="6" customFormat="1" ht="19.5" customHeight="1">
      <c r="A1" s="19" t="s">
        <v>396</v>
      </c>
      <c r="B1" s="20"/>
      <c r="C1" s="21"/>
      <c r="E1" s="22"/>
      <c r="F1" s="22"/>
    </row>
    <row r="2" s="24" customFormat="1" ht="6.75" customHeight="1" thickBot="1">
      <c r="B2" s="25"/>
    </row>
    <row r="3" spans="1:14" s="27" customFormat="1" ht="13.5" customHeight="1" thickBot="1">
      <c r="A3" s="26"/>
      <c r="B3" s="220">
        <v>2010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s="27" customFormat="1" ht="13.5" customHeight="1" thickBot="1">
      <c r="A4" s="155" t="s">
        <v>120</v>
      </c>
      <c r="B4" s="153" t="s">
        <v>213</v>
      </c>
      <c r="C4" s="153" t="s">
        <v>214</v>
      </c>
      <c r="D4" s="153" t="s">
        <v>113</v>
      </c>
      <c r="E4" s="153" t="s">
        <v>114</v>
      </c>
      <c r="F4" s="153" t="s">
        <v>115</v>
      </c>
      <c r="G4" s="153" t="s">
        <v>116</v>
      </c>
      <c r="H4" s="153" t="s">
        <v>117</v>
      </c>
      <c r="I4" s="153" t="s">
        <v>215</v>
      </c>
      <c r="J4" s="153" t="s">
        <v>216</v>
      </c>
      <c r="K4" s="153" t="s">
        <v>217</v>
      </c>
      <c r="L4" s="153" t="s">
        <v>218</v>
      </c>
      <c r="M4" s="153" t="s">
        <v>219</v>
      </c>
      <c r="N4" s="153" t="s">
        <v>247</v>
      </c>
    </row>
    <row r="5" spans="1:14" ht="14.25" customHeight="1">
      <c r="A5" s="30">
        <v>1</v>
      </c>
      <c r="B5" s="31">
        <v>91</v>
      </c>
      <c r="C5" s="31">
        <v>86</v>
      </c>
      <c r="D5" s="31">
        <v>84</v>
      </c>
      <c r="E5" s="31">
        <v>104</v>
      </c>
      <c r="F5" s="31">
        <v>80</v>
      </c>
      <c r="G5" s="31">
        <v>77</v>
      </c>
      <c r="H5" s="31">
        <v>111</v>
      </c>
      <c r="I5" s="31">
        <v>118</v>
      </c>
      <c r="J5" s="31">
        <v>93</v>
      </c>
      <c r="K5" s="31">
        <v>107</v>
      </c>
      <c r="L5" s="31">
        <v>107</v>
      </c>
      <c r="M5" s="31">
        <v>83</v>
      </c>
      <c r="N5" s="32">
        <f>SUM(B5:M5)</f>
        <v>1141</v>
      </c>
    </row>
    <row r="6" spans="1:14" ht="14.25" customHeight="1">
      <c r="A6" s="33">
        <v>2</v>
      </c>
      <c r="B6" s="34">
        <v>109</v>
      </c>
      <c r="C6" s="34">
        <v>76</v>
      </c>
      <c r="D6" s="34">
        <v>74</v>
      </c>
      <c r="E6" s="34">
        <v>88</v>
      </c>
      <c r="F6" s="34">
        <v>93</v>
      </c>
      <c r="G6" s="34">
        <v>90</v>
      </c>
      <c r="H6" s="34">
        <v>101</v>
      </c>
      <c r="I6" s="34">
        <v>102</v>
      </c>
      <c r="J6" s="34">
        <v>95</v>
      </c>
      <c r="K6" s="34">
        <v>92</v>
      </c>
      <c r="L6" s="34">
        <v>92</v>
      </c>
      <c r="M6" s="34">
        <v>87</v>
      </c>
      <c r="N6" s="35">
        <f aca="true" t="shared" si="0" ref="N6:N35">SUM(B6:M6)</f>
        <v>1099</v>
      </c>
    </row>
    <row r="7" spans="1:14" ht="14.25" customHeight="1">
      <c r="A7" s="33">
        <v>3</v>
      </c>
      <c r="B7" s="34">
        <v>112</v>
      </c>
      <c r="C7" s="34">
        <v>78</v>
      </c>
      <c r="D7" s="34">
        <v>69</v>
      </c>
      <c r="E7" s="34">
        <v>85</v>
      </c>
      <c r="F7" s="34">
        <v>76</v>
      </c>
      <c r="G7" s="34">
        <v>90</v>
      </c>
      <c r="H7" s="34">
        <v>107</v>
      </c>
      <c r="I7" s="34">
        <v>111</v>
      </c>
      <c r="J7" s="34">
        <v>95</v>
      </c>
      <c r="K7" s="34">
        <v>97</v>
      </c>
      <c r="L7" s="34">
        <v>97</v>
      </c>
      <c r="M7" s="34">
        <v>91</v>
      </c>
      <c r="N7" s="35">
        <f t="shared" si="0"/>
        <v>1108</v>
      </c>
    </row>
    <row r="8" spans="1:14" ht="14.25" customHeight="1">
      <c r="A8" s="33">
        <v>4</v>
      </c>
      <c r="B8" s="34">
        <v>89</v>
      </c>
      <c r="C8" s="34">
        <v>81</v>
      </c>
      <c r="D8" s="34">
        <v>72</v>
      </c>
      <c r="E8" s="34">
        <v>82</v>
      </c>
      <c r="F8" s="34">
        <v>80</v>
      </c>
      <c r="G8" s="34">
        <v>100</v>
      </c>
      <c r="H8" s="34">
        <v>101</v>
      </c>
      <c r="I8" s="34">
        <v>106</v>
      </c>
      <c r="J8" s="34">
        <v>94</v>
      </c>
      <c r="K8" s="34">
        <v>83</v>
      </c>
      <c r="L8" s="34">
        <v>83</v>
      </c>
      <c r="M8" s="34">
        <v>91</v>
      </c>
      <c r="N8" s="35">
        <f t="shared" si="0"/>
        <v>1062</v>
      </c>
    </row>
    <row r="9" spans="1:14" ht="14.25" customHeight="1">
      <c r="A9" s="33">
        <v>5</v>
      </c>
      <c r="B9" s="34">
        <v>76</v>
      </c>
      <c r="C9" s="34">
        <v>87</v>
      </c>
      <c r="D9" s="34">
        <v>84</v>
      </c>
      <c r="E9" s="34">
        <v>96</v>
      </c>
      <c r="F9" s="34">
        <v>76</v>
      </c>
      <c r="G9" s="34">
        <v>88</v>
      </c>
      <c r="H9" s="34">
        <v>105</v>
      </c>
      <c r="I9" s="34">
        <v>107</v>
      </c>
      <c r="J9" s="34">
        <v>90</v>
      </c>
      <c r="K9" s="34">
        <v>85</v>
      </c>
      <c r="L9" s="34">
        <v>85</v>
      </c>
      <c r="M9" s="34">
        <v>99</v>
      </c>
      <c r="N9" s="35">
        <f t="shared" si="0"/>
        <v>1078</v>
      </c>
    </row>
    <row r="10" spans="1:14" ht="14.25" customHeight="1">
      <c r="A10" s="33">
        <v>6</v>
      </c>
      <c r="B10" s="34">
        <v>91</v>
      </c>
      <c r="C10" s="34">
        <v>74</v>
      </c>
      <c r="D10" s="34">
        <v>80</v>
      </c>
      <c r="E10" s="34">
        <v>81</v>
      </c>
      <c r="F10" s="34">
        <v>74</v>
      </c>
      <c r="G10" s="34">
        <v>89</v>
      </c>
      <c r="H10" s="34">
        <v>98</v>
      </c>
      <c r="I10" s="34">
        <v>126</v>
      </c>
      <c r="J10" s="34">
        <v>87</v>
      </c>
      <c r="K10" s="34">
        <v>89</v>
      </c>
      <c r="L10" s="34">
        <v>89</v>
      </c>
      <c r="M10" s="34">
        <v>83</v>
      </c>
      <c r="N10" s="35">
        <f t="shared" si="0"/>
        <v>1061</v>
      </c>
    </row>
    <row r="11" spans="1:14" ht="14.25" customHeight="1">
      <c r="A11" s="33">
        <v>7</v>
      </c>
      <c r="B11" s="34">
        <v>86</v>
      </c>
      <c r="C11" s="34">
        <v>78</v>
      </c>
      <c r="D11" s="34">
        <v>74</v>
      </c>
      <c r="E11" s="34">
        <v>81</v>
      </c>
      <c r="F11" s="34">
        <v>100</v>
      </c>
      <c r="G11" s="34">
        <v>87</v>
      </c>
      <c r="H11" s="34">
        <v>110</v>
      </c>
      <c r="I11" s="34">
        <v>118</v>
      </c>
      <c r="J11" s="34">
        <v>99</v>
      </c>
      <c r="K11" s="34">
        <v>83</v>
      </c>
      <c r="L11" s="34">
        <v>83</v>
      </c>
      <c r="M11" s="34">
        <v>78</v>
      </c>
      <c r="N11" s="35">
        <f t="shared" si="0"/>
        <v>1077</v>
      </c>
    </row>
    <row r="12" spans="1:14" ht="14.25" customHeight="1">
      <c r="A12" s="33">
        <v>8</v>
      </c>
      <c r="B12" s="34">
        <v>94</v>
      </c>
      <c r="C12" s="34">
        <v>79</v>
      </c>
      <c r="D12" s="34">
        <v>82</v>
      </c>
      <c r="E12" s="34">
        <v>83</v>
      </c>
      <c r="F12" s="34">
        <v>85</v>
      </c>
      <c r="G12" s="34">
        <v>87</v>
      </c>
      <c r="H12" s="34">
        <v>105</v>
      </c>
      <c r="I12" s="34">
        <v>121</v>
      </c>
      <c r="J12" s="34">
        <v>106</v>
      </c>
      <c r="K12" s="34">
        <v>91</v>
      </c>
      <c r="L12" s="34">
        <v>91</v>
      </c>
      <c r="M12" s="34">
        <v>84</v>
      </c>
      <c r="N12" s="35">
        <f t="shared" si="0"/>
        <v>1108</v>
      </c>
    </row>
    <row r="13" spans="1:14" ht="14.25" customHeight="1">
      <c r="A13" s="33">
        <v>9</v>
      </c>
      <c r="B13" s="34">
        <v>81</v>
      </c>
      <c r="C13" s="34">
        <v>76</v>
      </c>
      <c r="D13" s="34">
        <v>70</v>
      </c>
      <c r="E13" s="34">
        <v>94</v>
      </c>
      <c r="F13" s="34">
        <v>79</v>
      </c>
      <c r="G13" s="34">
        <v>96</v>
      </c>
      <c r="H13" s="34">
        <v>99</v>
      </c>
      <c r="I13" s="34">
        <v>110</v>
      </c>
      <c r="J13" s="34">
        <v>103</v>
      </c>
      <c r="K13" s="34">
        <v>91</v>
      </c>
      <c r="L13" s="34">
        <v>91</v>
      </c>
      <c r="M13" s="34">
        <v>83</v>
      </c>
      <c r="N13" s="35">
        <f t="shared" si="0"/>
        <v>1073</v>
      </c>
    </row>
    <row r="14" spans="1:14" ht="14.25" customHeight="1">
      <c r="A14" s="33">
        <v>10</v>
      </c>
      <c r="B14" s="34">
        <v>84</v>
      </c>
      <c r="C14" s="34">
        <v>87</v>
      </c>
      <c r="D14" s="34">
        <v>74</v>
      </c>
      <c r="E14" s="34">
        <v>80</v>
      </c>
      <c r="F14" s="34">
        <v>85</v>
      </c>
      <c r="G14" s="34">
        <v>87</v>
      </c>
      <c r="H14" s="34">
        <v>102</v>
      </c>
      <c r="I14" s="34">
        <v>117</v>
      </c>
      <c r="J14" s="34">
        <v>116</v>
      </c>
      <c r="K14" s="34">
        <v>100</v>
      </c>
      <c r="L14" s="34">
        <v>100</v>
      </c>
      <c r="M14" s="34">
        <v>91</v>
      </c>
      <c r="N14" s="35">
        <f t="shared" si="0"/>
        <v>1123</v>
      </c>
    </row>
    <row r="15" spans="1:14" ht="14.25" customHeight="1">
      <c r="A15" s="33">
        <v>11</v>
      </c>
      <c r="B15" s="34">
        <v>77</v>
      </c>
      <c r="C15" s="34">
        <v>81</v>
      </c>
      <c r="D15" s="34">
        <v>72</v>
      </c>
      <c r="E15" s="34">
        <v>81</v>
      </c>
      <c r="F15" s="34">
        <v>81</v>
      </c>
      <c r="G15" s="34">
        <v>107</v>
      </c>
      <c r="H15" s="34">
        <v>105</v>
      </c>
      <c r="I15" s="34">
        <v>101</v>
      </c>
      <c r="J15" s="34">
        <v>101</v>
      </c>
      <c r="K15" s="34">
        <v>88</v>
      </c>
      <c r="L15" s="34">
        <v>88</v>
      </c>
      <c r="M15" s="34">
        <v>82</v>
      </c>
      <c r="N15" s="35">
        <f t="shared" si="0"/>
        <v>1064</v>
      </c>
    </row>
    <row r="16" spans="1:14" ht="14.25" customHeight="1">
      <c r="A16" s="33">
        <v>12</v>
      </c>
      <c r="B16" s="34">
        <v>70</v>
      </c>
      <c r="C16" s="34">
        <v>86</v>
      </c>
      <c r="D16" s="34">
        <v>84</v>
      </c>
      <c r="E16" s="34">
        <v>82</v>
      </c>
      <c r="F16" s="34">
        <v>78</v>
      </c>
      <c r="G16" s="34">
        <v>93</v>
      </c>
      <c r="H16" s="34">
        <v>96</v>
      </c>
      <c r="I16" s="34">
        <v>105</v>
      </c>
      <c r="J16" s="34">
        <v>110</v>
      </c>
      <c r="K16" s="34">
        <v>82</v>
      </c>
      <c r="L16" s="34">
        <v>82</v>
      </c>
      <c r="M16" s="34">
        <v>90</v>
      </c>
      <c r="N16" s="35">
        <f t="shared" si="0"/>
        <v>1058</v>
      </c>
    </row>
    <row r="17" spans="1:14" ht="14.25" customHeight="1">
      <c r="A17" s="33">
        <v>13</v>
      </c>
      <c r="B17" s="34">
        <v>76</v>
      </c>
      <c r="C17" s="34">
        <v>78</v>
      </c>
      <c r="D17" s="34">
        <v>77</v>
      </c>
      <c r="E17" s="34">
        <v>78</v>
      </c>
      <c r="F17" s="34">
        <v>82</v>
      </c>
      <c r="G17" s="34">
        <v>100</v>
      </c>
      <c r="H17" s="34">
        <v>96</v>
      </c>
      <c r="I17" s="34">
        <v>100</v>
      </c>
      <c r="J17" s="34">
        <v>101</v>
      </c>
      <c r="K17" s="34">
        <v>84</v>
      </c>
      <c r="L17" s="34">
        <v>84</v>
      </c>
      <c r="M17" s="34">
        <v>76</v>
      </c>
      <c r="N17" s="35">
        <f t="shared" si="0"/>
        <v>1032</v>
      </c>
    </row>
    <row r="18" spans="1:14" ht="14.25" customHeight="1">
      <c r="A18" s="33">
        <v>14</v>
      </c>
      <c r="B18" s="34">
        <v>86</v>
      </c>
      <c r="C18" s="34">
        <v>80</v>
      </c>
      <c r="D18" s="34">
        <v>85</v>
      </c>
      <c r="E18" s="34">
        <v>95</v>
      </c>
      <c r="F18" s="34">
        <v>89</v>
      </c>
      <c r="G18" s="34">
        <v>93</v>
      </c>
      <c r="H18" s="34">
        <v>112</v>
      </c>
      <c r="I18" s="34">
        <v>103</v>
      </c>
      <c r="J18" s="34">
        <v>100</v>
      </c>
      <c r="K18" s="34">
        <v>85</v>
      </c>
      <c r="L18" s="34">
        <v>85</v>
      </c>
      <c r="M18" s="34">
        <v>82</v>
      </c>
      <c r="N18" s="35">
        <f t="shared" si="0"/>
        <v>1095</v>
      </c>
    </row>
    <row r="19" spans="1:14" ht="14.25" customHeight="1">
      <c r="A19" s="33">
        <v>15</v>
      </c>
      <c r="B19" s="34">
        <v>81</v>
      </c>
      <c r="C19" s="34">
        <v>79</v>
      </c>
      <c r="D19" s="34">
        <v>79</v>
      </c>
      <c r="E19" s="34">
        <v>83</v>
      </c>
      <c r="F19" s="34">
        <v>84</v>
      </c>
      <c r="G19" s="34">
        <v>84</v>
      </c>
      <c r="H19" s="34">
        <v>111</v>
      </c>
      <c r="I19" s="34">
        <v>103</v>
      </c>
      <c r="J19" s="34">
        <v>105</v>
      </c>
      <c r="K19" s="34">
        <v>84</v>
      </c>
      <c r="L19" s="34">
        <v>84</v>
      </c>
      <c r="M19" s="34">
        <v>89</v>
      </c>
      <c r="N19" s="35">
        <f t="shared" si="0"/>
        <v>1066</v>
      </c>
    </row>
    <row r="20" spans="1:14" ht="14.25" customHeight="1">
      <c r="A20" s="33">
        <v>16</v>
      </c>
      <c r="B20" s="34">
        <v>82</v>
      </c>
      <c r="C20" s="34">
        <v>73</v>
      </c>
      <c r="D20" s="34">
        <v>75</v>
      </c>
      <c r="E20" s="34">
        <v>82</v>
      </c>
      <c r="F20" s="34">
        <v>85</v>
      </c>
      <c r="G20" s="34">
        <v>97</v>
      </c>
      <c r="H20" s="34">
        <v>105</v>
      </c>
      <c r="I20" s="34">
        <v>88</v>
      </c>
      <c r="J20" s="34">
        <v>105</v>
      </c>
      <c r="K20" s="34">
        <v>92</v>
      </c>
      <c r="L20" s="34">
        <v>92</v>
      </c>
      <c r="M20" s="34">
        <v>87</v>
      </c>
      <c r="N20" s="35">
        <f t="shared" si="0"/>
        <v>1063</v>
      </c>
    </row>
    <row r="21" spans="1:14" ht="14.25" customHeight="1">
      <c r="A21" s="33">
        <v>17</v>
      </c>
      <c r="B21" s="34">
        <v>82</v>
      </c>
      <c r="C21" s="34">
        <v>80</v>
      </c>
      <c r="D21" s="34">
        <v>77</v>
      </c>
      <c r="E21" s="34">
        <v>68</v>
      </c>
      <c r="F21" s="34">
        <v>79</v>
      </c>
      <c r="G21" s="34">
        <v>91</v>
      </c>
      <c r="H21" s="34">
        <v>105</v>
      </c>
      <c r="I21" s="34">
        <v>94</v>
      </c>
      <c r="J21" s="34">
        <v>122</v>
      </c>
      <c r="K21" s="34">
        <v>92</v>
      </c>
      <c r="L21" s="34">
        <v>92</v>
      </c>
      <c r="M21" s="34">
        <v>100</v>
      </c>
      <c r="N21" s="35">
        <f t="shared" si="0"/>
        <v>1082</v>
      </c>
    </row>
    <row r="22" spans="1:14" ht="14.25" customHeight="1">
      <c r="A22" s="33">
        <v>18</v>
      </c>
      <c r="B22" s="34">
        <v>84</v>
      </c>
      <c r="C22" s="34">
        <v>79</v>
      </c>
      <c r="D22" s="34">
        <v>78</v>
      </c>
      <c r="E22" s="34">
        <v>74</v>
      </c>
      <c r="F22" s="34">
        <v>81</v>
      </c>
      <c r="G22" s="34">
        <v>109</v>
      </c>
      <c r="H22" s="34">
        <v>110</v>
      </c>
      <c r="I22" s="34">
        <v>98</v>
      </c>
      <c r="J22" s="34">
        <v>109</v>
      </c>
      <c r="K22" s="34">
        <v>84</v>
      </c>
      <c r="L22" s="34">
        <v>84</v>
      </c>
      <c r="M22" s="34">
        <v>90</v>
      </c>
      <c r="N22" s="35">
        <f t="shared" si="0"/>
        <v>1080</v>
      </c>
    </row>
    <row r="23" spans="1:14" ht="14.25" customHeight="1">
      <c r="A23" s="33">
        <v>19</v>
      </c>
      <c r="B23" s="34">
        <v>77</v>
      </c>
      <c r="C23" s="34">
        <v>97</v>
      </c>
      <c r="D23" s="34">
        <v>87</v>
      </c>
      <c r="E23" s="34">
        <v>67</v>
      </c>
      <c r="F23" s="34">
        <v>88</v>
      </c>
      <c r="G23" s="34">
        <v>93</v>
      </c>
      <c r="H23" s="34">
        <v>101</v>
      </c>
      <c r="I23" s="34">
        <v>95</v>
      </c>
      <c r="J23" s="34">
        <v>111</v>
      </c>
      <c r="K23" s="34">
        <v>80</v>
      </c>
      <c r="L23" s="34">
        <v>80</v>
      </c>
      <c r="M23" s="34">
        <v>100</v>
      </c>
      <c r="N23" s="35">
        <f t="shared" si="0"/>
        <v>1076</v>
      </c>
    </row>
    <row r="24" spans="1:14" ht="14.25" customHeight="1">
      <c r="A24" s="33">
        <v>20</v>
      </c>
      <c r="B24" s="34">
        <v>78</v>
      </c>
      <c r="C24" s="34">
        <v>86</v>
      </c>
      <c r="D24" s="34">
        <v>87</v>
      </c>
      <c r="E24" s="34">
        <v>70</v>
      </c>
      <c r="F24" s="34">
        <v>86</v>
      </c>
      <c r="G24" s="34">
        <v>102</v>
      </c>
      <c r="H24" s="34">
        <v>107</v>
      </c>
      <c r="I24" s="34">
        <v>106</v>
      </c>
      <c r="J24" s="34">
        <v>101</v>
      </c>
      <c r="K24" s="34">
        <v>87</v>
      </c>
      <c r="L24" s="34">
        <v>87</v>
      </c>
      <c r="M24" s="34">
        <v>86</v>
      </c>
      <c r="N24" s="35">
        <f t="shared" si="0"/>
        <v>1083</v>
      </c>
    </row>
    <row r="25" spans="1:14" ht="14.25" customHeight="1">
      <c r="A25" s="33">
        <v>21</v>
      </c>
      <c r="B25" s="34">
        <v>73</v>
      </c>
      <c r="C25" s="34">
        <v>80</v>
      </c>
      <c r="D25" s="34">
        <v>83</v>
      </c>
      <c r="E25" s="34">
        <v>83</v>
      </c>
      <c r="F25" s="34">
        <v>109</v>
      </c>
      <c r="G25" s="34">
        <v>99</v>
      </c>
      <c r="H25" s="34">
        <v>108</v>
      </c>
      <c r="I25" s="34">
        <v>97</v>
      </c>
      <c r="J25" s="34">
        <v>87</v>
      </c>
      <c r="K25" s="34">
        <v>87</v>
      </c>
      <c r="L25" s="34">
        <v>87</v>
      </c>
      <c r="M25" s="34">
        <v>98</v>
      </c>
      <c r="N25" s="35">
        <f t="shared" si="0"/>
        <v>1091</v>
      </c>
    </row>
    <row r="26" spans="1:14" ht="14.25" customHeight="1">
      <c r="A26" s="33">
        <v>22</v>
      </c>
      <c r="B26" s="34">
        <v>87</v>
      </c>
      <c r="C26" s="34">
        <v>84</v>
      </c>
      <c r="D26" s="34">
        <v>76</v>
      </c>
      <c r="E26" s="34">
        <v>89</v>
      </c>
      <c r="F26" s="34">
        <v>84</v>
      </c>
      <c r="G26" s="34">
        <v>90</v>
      </c>
      <c r="H26" s="34">
        <v>101</v>
      </c>
      <c r="I26" s="34">
        <v>94</v>
      </c>
      <c r="J26" s="34">
        <v>97</v>
      </c>
      <c r="K26" s="34">
        <v>89</v>
      </c>
      <c r="L26" s="34">
        <v>89</v>
      </c>
      <c r="M26" s="34">
        <v>106</v>
      </c>
      <c r="N26" s="35">
        <f t="shared" si="0"/>
        <v>1086</v>
      </c>
    </row>
    <row r="27" spans="1:14" ht="14.25" customHeight="1">
      <c r="A27" s="33">
        <v>23</v>
      </c>
      <c r="B27" s="34">
        <v>75</v>
      </c>
      <c r="C27" s="34">
        <v>72</v>
      </c>
      <c r="D27" s="34">
        <v>69</v>
      </c>
      <c r="E27" s="34">
        <v>108</v>
      </c>
      <c r="F27" s="34">
        <v>86</v>
      </c>
      <c r="G27" s="34">
        <v>103</v>
      </c>
      <c r="H27" s="34">
        <v>109</v>
      </c>
      <c r="I27" s="34">
        <v>94</v>
      </c>
      <c r="J27" s="34">
        <v>96</v>
      </c>
      <c r="K27" s="34">
        <v>96</v>
      </c>
      <c r="L27" s="34">
        <v>96</v>
      </c>
      <c r="M27" s="34">
        <v>101</v>
      </c>
      <c r="N27" s="35">
        <f t="shared" si="0"/>
        <v>1105</v>
      </c>
    </row>
    <row r="28" spans="1:14" ht="14.25" customHeight="1">
      <c r="A28" s="33">
        <v>24</v>
      </c>
      <c r="B28" s="34">
        <v>80</v>
      </c>
      <c r="C28" s="34">
        <v>77</v>
      </c>
      <c r="D28" s="34">
        <v>76</v>
      </c>
      <c r="E28" s="34">
        <v>89</v>
      </c>
      <c r="F28" s="34">
        <v>81</v>
      </c>
      <c r="G28" s="34">
        <v>100</v>
      </c>
      <c r="H28" s="34">
        <v>99</v>
      </c>
      <c r="I28" s="34">
        <v>93</v>
      </c>
      <c r="J28" s="34">
        <v>110</v>
      </c>
      <c r="K28" s="34">
        <v>97</v>
      </c>
      <c r="L28" s="34">
        <v>97</v>
      </c>
      <c r="M28" s="34">
        <v>101</v>
      </c>
      <c r="N28" s="35">
        <f t="shared" si="0"/>
        <v>1100</v>
      </c>
    </row>
    <row r="29" spans="1:14" ht="14.25" customHeight="1">
      <c r="A29" s="33">
        <v>25</v>
      </c>
      <c r="B29" s="34">
        <v>82</v>
      </c>
      <c r="C29" s="34">
        <v>75</v>
      </c>
      <c r="D29" s="34">
        <v>79</v>
      </c>
      <c r="E29" s="34">
        <v>90</v>
      </c>
      <c r="F29" s="34">
        <v>79</v>
      </c>
      <c r="G29" s="34">
        <v>113</v>
      </c>
      <c r="H29" s="34">
        <v>100</v>
      </c>
      <c r="I29" s="34">
        <v>94</v>
      </c>
      <c r="J29" s="34">
        <v>100</v>
      </c>
      <c r="K29" s="34">
        <v>85</v>
      </c>
      <c r="L29" s="34">
        <v>85</v>
      </c>
      <c r="M29" s="34">
        <v>77</v>
      </c>
      <c r="N29" s="35">
        <f t="shared" si="0"/>
        <v>1059</v>
      </c>
    </row>
    <row r="30" spans="1:14" ht="14.25" customHeight="1">
      <c r="A30" s="33">
        <v>26</v>
      </c>
      <c r="B30" s="34">
        <v>70</v>
      </c>
      <c r="C30" s="34">
        <v>86</v>
      </c>
      <c r="D30" s="34">
        <v>87</v>
      </c>
      <c r="E30" s="34">
        <v>82</v>
      </c>
      <c r="F30" s="34">
        <v>79</v>
      </c>
      <c r="G30" s="34">
        <v>99</v>
      </c>
      <c r="H30" s="34">
        <v>98</v>
      </c>
      <c r="I30" s="34">
        <v>97</v>
      </c>
      <c r="J30" s="34">
        <v>101</v>
      </c>
      <c r="K30" s="34">
        <v>83</v>
      </c>
      <c r="L30" s="34">
        <v>83</v>
      </c>
      <c r="M30" s="34">
        <v>100</v>
      </c>
      <c r="N30" s="35">
        <f t="shared" si="0"/>
        <v>1065</v>
      </c>
    </row>
    <row r="31" spans="1:14" ht="14.25" customHeight="1">
      <c r="A31" s="33">
        <v>27</v>
      </c>
      <c r="B31" s="34">
        <v>77</v>
      </c>
      <c r="C31" s="34">
        <v>80</v>
      </c>
      <c r="D31" s="34">
        <v>77</v>
      </c>
      <c r="E31" s="34">
        <v>88</v>
      </c>
      <c r="F31" s="34">
        <v>81</v>
      </c>
      <c r="G31" s="34">
        <v>99</v>
      </c>
      <c r="H31" s="34">
        <v>103</v>
      </c>
      <c r="I31" s="34">
        <v>93</v>
      </c>
      <c r="J31" s="34">
        <v>89</v>
      </c>
      <c r="K31" s="34">
        <v>84</v>
      </c>
      <c r="L31" s="34">
        <v>84</v>
      </c>
      <c r="M31" s="34">
        <v>85</v>
      </c>
      <c r="N31" s="35">
        <f t="shared" si="0"/>
        <v>1040</v>
      </c>
    </row>
    <row r="32" spans="1:14" ht="14.25" customHeight="1">
      <c r="A32" s="33">
        <v>28</v>
      </c>
      <c r="B32" s="34">
        <v>83</v>
      </c>
      <c r="C32" s="34">
        <v>83</v>
      </c>
      <c r="D32" s="34">
        <v>91</v>
      </c>
      <c r="E32" s="34">
        <v>79</v>
      </c>
      <c r="F32" s="34">
        <v>94</v>
      </c>
      <c r="G32" s="34">
        <v>94</v>
      </c>
      <c r="H32" s="34">
        <v>108</v>
      </c>
      <c r="I32" s="34">
        <v>97</v>
      </c>
      <c r="J32" s="34">
        <v>82</v>
      </c>
      <c r="K32" s="34">
        <v>88</v>
      </c>
      <c r="L32" s="34">
        <v>88</v>
      </c>
      <c r="M32" s="34">
        <v>84</v>
      </c>
      <c r="N32" s="35">
        <f t="shared" si="0"/>
        <v>1071</v>
      </c>
    </row>
    <row r="33" spans="1:14" ht="14.25" customHeight="1">
      <c r="A33" s="33">
        <v>29</v>
      </c>
      <c r="B33" s="34">
        <v>82</v>
      </c>
      <c r="C33" s="187"/>
      <c r="D33" s="34">
        <v>82</v>
      </c>
      <c r="E33" s="34">
        <v>65</v>
      </c>
      <c r="F33" s="34">
        <v>80</v>
      </c>
      <c r="G33" s="34">
        <v>100</v>
      </c>
      <c r="H33" s="34">
        <v>101</v>
      </c>
      <c r="I33" s="34">
        <v>92</v>
      </c>
      <c r="J33" s="34">
        <v>94</v>
      </c>
      <c r="K33" s="34">
        <v>80</v>
      </c>
      <c r="L33" s="34">
        <v>80</v>
      </c>
      <c r="M33" s="34">
        <v>96</v>
      </c>
      <c r="N33" s="35">
        <f t="shared" si="0"/>
        <v>952</v>
      </c>
    </row>
    <row r="34" spans="1:14" ht="14.25" customHeight="1">
      <c r="A34" s="33">
        <v>30</v>
      </c>
      <c r="B34" s="34">
        <v>81</v>
      </c>
      <c r="C34" s="187"/>
      <c r="D34" s="34">
        <v>77</v>
      </c>
      <c r="E34" s="34">
        <v>97</v>
      </c>
      <c r="F34" s="34">
        <v>97</v>
      </c>
      <c r="G34" s="34">
        <v>105</v>
      </c>
      <c r="H34" s="34">
        <v>111</v>
      </c>
      <c r="I34" s="34">
        <v>89</v>
      </c>
      <c r="J34" s="34">
        <v>92</v>
      </c>
      <c r="K34" s="34">
        <v>92</v>
      </c>
      <c r="L34" s="34">
        <v>92</v>
      </c>
      <c r="M34" s="34">
        <v>89</v>
      </c>
      <c r="N34" s="35">
        <f t="shared" si="0"/>
        <v>1022</v>
      </c>
    </row>
    <row r="35" spans="1:14" ht="14.25" customHeight="1" thickBot="1">
      <c r="A35" s="45">
        <v>31</v>
      </c>
      <c r="B35" s="43">
        <v>81</v>
      </c>
      <c r="C35" s="188"/>
      <c r="D35" s="43">
        <v>83</v>
      </c>
      <c r="E35" s="189"/>
      <c r="F35" s="43">
        <v>93</v>
      </c>
      <c r="G35" s="188"/>
      <c r="H35" s="43">
        <v>110</v>
      </c>
      <c r="I35" s="43">
        <v>93</v>
      </c>
      <c r="J35" s="188"/>
      <c r="K35" s="43">
        <v>88</v>
      </c>
      <c r="L35" s="43"/>
      <c r="M35" s="43">
        <v>83</v>
      </c>
      <c r="N35" s="36">
        <f t="shared" si="0"/>
        <v>631</v>
      </c>
    </row>
    <row r="36" spans="1:14" ht="14.25" customHeight="1" thickBot="1">
      <c r="A36" s="29" t="s">
        <v>69</v>
      </c>
      <c r="B36" s="42">
        <f>SUM(B5:B35)</f>
        <v>2577</v>
      </c>
      <c r="C36" s="42">
        <f aca="true" t="shared" si="1" ref="C36:N36">SUM(C5:C35)</f>
        <v>2258</v>
      </c>
      <c r="D36" s="42">
        <f t="shared" si="1"/>
        <v>2444</v>
      </c>
      <c r="E36" s="42">
        <f>SUM(E5:E34)</f>
        <v>2524</v>
      </c>
      <c r="F36" s="42">
        <f t="shared" si="1"/>
        <v>2624</v>
      </c>
      <c r="G36" s="42">
        <f t="shared" si="1"/>
        <v>2862</v>
      </c>
      <c r="H36" s="42">
        <f t="shared" si="1"/>
        <v>3235</v>
      </c>
      <c r="I36" s="42">
        <f t="shared" si="1"/>
        <v>3162</v>
      </c>
      <c r="J36" s="42">
        <f t="shared" si="1"/>
        <v>2991</v>
      </c>
      <c r="K36" s="42">
        <f t="shared" si="1"/>
        <v>2745</v>
      </c>
      <c r="L36" s="42">
        <f t="shared" si="1"/>
        <v>2657</v>
      </c>
      <c r="M36" s="42">
        <f t="shared" si="1"/>
        <v>2772</v>
      </c>
      <c r="N36" s="42">
        <f t="shared" si="1"/>
        <v>32851</v>
      </c>
    </row>
    <row r="37" spans="1:6" s="6" customFormat="1" ht="13.5" customHeight="1">
      <c r="A37" s="12" t="s">
        <v>119</v>
      </c>
      <c r="B37" s="20"/>
      <c r="C37" s="21"/>
      <c r="E37" s="22"/>
      <c r="F37" s="22"/>
    </row>
  </sheetData>
  <sheetProtection/>
  <mergeCells count="1">
    <mergeCell ref="B3:N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N37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4" width="9.8515625" style="28" customWidth="1"/>
    <col min="15" max="16384" width="9.00390625" style="28" customWidth="1"/>
  </cols>
  <sheetData>
    <row r="1" spans="1:6" s="6" customFormat="1" ht="19.5" customHeight="1">
      <c r="A1" s="19" t="s">
        <v>397</v>
      </c>
      <c r="B1" s="20"/>
      <c r="C1" s="21"/>
      <c r="E1" s="22"/>
      <c r="F1" s="22"/>
    </row>
    <row r="2" s="24" customFormat="1" ht="6.75" customHeight="1" thickBot="1">
      <c r="B2" s="25"/>
    </row>
    <row r="3" spans="1:14" s="27" customFormat="1" ht="13.5" customHeight="1" thickBot="1">
      <c r="A3" s="26"/>
      <c r="B3" s="220">
        <v>2010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s="27" customFormat="1" ht="13.5" customHeight="1" thickBot="1">
      <c r="A4" s="155" t="s">
        <v>120</v>
      </c>
      <c r="B4" s="153" t="s">
        <v>213</v>
      </c>
      <c r="C4" s="153" t="s">
        <v>214</v>
      </c>
      <c r="D4" s="153" t="s">
        <v>113</v>
      </c>
      <c r="E4" s="153" t="s">
        <v>114</v>
      </c>
      <c r="F4" s="153" t="s">
        <v>115</v>
      </c>
      <c r="G4" s="153" t="s">
        <v>116</v>
      </c>
      <c r="H4" s="153" t="s">
        <v>117</v>
      </c>
      <c r="I4" s="153" t="s">
        <v>215</v>
      </c>
      <c r="J4" s="153" t="s">
        <v>216</v>
      </c>
      <c r="K4" s="153" t="s">
        <v>217</v>
      </c>
      <c r="L4" s="153" t="s">
        <v>218</v>
      </c>
      <c r="M4" s="153" t="s">
        <v>219</v>
      </c>
      <c r="N4" s="153" t="s">
        <v>247</v>
      </c>
    </row>
    <row r="5" spans="1:14" ht="14.25" customHeight="1">
      <c r="A5" s="30">
        <v>1</v>
      </c>
      <c r="B5" s="31">
        <v>80</v>
      </c>
      <c r="C5" s="31">
        <v>92</v>
      </c>
      <c r="D5" s="31">
        <v>86</v>
      </c>
      <c r="E5" s="31">
        <v>98</v>
      </c>
      <c r="F5" s="31">
        <v>78</v>
      </c>
      <c r="G5" s="31">
        <v>82</v>
      </c>
      <c r="H5" s="31">
        <v>111</v>
      </c>
      <c r="I5" s="31">
        <v>109</v>
      </c>
      <c r="J5" s="31">
        <v>94</v>
      </c>
      <c r="K5" s="31">
        <v>99</v>
      </c>
      <c r="L5" s="31">
        <v>99</v>
      </c>
      <c r="M5" s="31">
        <v>81</v>
      </c>
      <c r="N5" s="32">
        <f>SUM(B5:M5)</f>
        <v>1109</v>
      </c>
    </row>
    <row r="6" spans="1:14" ht="14.25" customHeight="1">
      <c r="A6" s="33">
        <v>2</v>
      </c>
      <c r="B6" s="34">
        <v>103</v>
      </c>
      <c r="C6" s="34">
        <v>73</v>
      </c>
      <c r="D6" s="34">
        <v>76</v>
      </c>
      <c r="E6" s="34">
        <v>89</v>
      </c>
      <c r="F6" s="34">
        <v>83</v>
      </c>
      <c r="G6" s="34">
        <v>87</v>
      </c>
      <c r="H6" s="34">
        <v>100</v>
      </c>
      <c r="I6" s="34">
        <v>103</v>
      </c>
      <c r="J6" s="34">
        <v>99</v>
      </c>
      <c r="K6" s="34">
        <v>87</v>
      </c>
      <c r="L6" s="34">
        <v>87</v>
      </c>
      <c r="M6" s="34">
        <v>93</v>
      </c>
      <c r="N6" s="35">
        <f aca="true" t="shared" si="0" ref="N6:O35">SUM(B6:M6)</f>
        <v>1080</v>
      </c>
    </row>
    <row r="7" spans="1:14" ht="14.25" customHeight="1">
      <c r="A7" s="33">
        <v>3</v>
      </c>
      <c r="B7" s="34">
        <v>113</v>
      </c>
      <c r="C7" s="34">
        <v>76</v>
      </c>
      <c r="D7" s="34">
        <v>73</v>
      </c>
      <c r="E7" s="34">
        <v>83</v>
      </c>
      <c r="F7" s="34">
        <v>78</v>
      </c>
      <c r="G7" s="34">
        <v>101</v>
      </c>
      <c r="H7" s="34">
        <v>109</v>
      </c>
      <c r="I7" s="34">
        <v>113</v>
      </c>
      <c r="J7" s="34">
        <v>89</v>
      </c>
      <c r="K7" s="34">
        <v>98</v>
      </c>
      <c r="L7" s="34">
        <v>98</v>
      </c>
      <c r="M7" s="34">
        <v>86</v>
      </c>
      <c r="N7" s="35">
        <f t="shared" si="0"/>
        <v>1117</v>
      </c>
    </row>
    <row r="8" spans="1:14" ht="14.25" customHeight="1">
      <c r="A8" s="33">
        <v>4</v>
      </c>
      <c r="B8" s="34">
        <v>91</v>
      </c>
      <c r="C8" s="34">
        <v>87</v>
      </c>
      <c r="D8" s="34">
        <v>74</v>
      </c>
      <c r="E8" s="34">
        <v>86</v>
      </c>
      <c r="F8" s="34">
        <v>86</v>
      </c>
      <c r="G8" s="34">
        <v>89</v>
      </c>
      <c r="H8" s="34">
        <v>97</v>
      </c>
      <c r="I8" s="34">
        <v>106</v>
      </c>
      <c r="J8" s="34">
        <v>93</v>
      </c>
      <c r="K8" s="34">
        <v>82</v>
      </c>
      <c r="L8" s="34">
        <v>82</v>
      </c>
      <c r="M8" s="34">
        <v>89</v>
      </c>
      <c r="N8" s="35">
        <f t="shared" si="0"/>
        <v>1062</v>
      </c>
    </row>
    <row r="9" spans="1:14" ht="14.25" customHeight="1">
      <c r="A9" s="33">
        <v>5</v>
      </c>
      <c r="B9" s="34">
        <v>85</v>
      </c>
      <c r="C9" s="34">
        <v>80</v>
      </c>
      <c r="D9" s="34">
        <v>79</v>
      </c>
      <c r="E9" s="34">
        <v>88</v>
      </c>
      <c r="F9" s="34">
        <v>75</v>
      </c>
      <c r="G9" s="34">
        <v>84</v>
      </c>
      <c r="H9" s="34">
        <v>97</v>
      </c>
      <c r="I9" s="34">
        <v>118</v>
      </c>
      <c r="J9" s="34">
        <v>85</v>
      </c>
      <c r="K9" s="34">
        <v>88</v>
      </c>
      <c r="L9" s="34">
        <v>88</v>
      </c>
      <c r="M9" s="34">
        <v>95</v>
      </c>
      <c r="N9" s="35">
        <f t="shared" si="0"/>
        <v>1062</v>
      </c>
    </row>
    <row r="10" spans="1:14" ht="14.25" customHeight="1">
      <c r="A10" s="33">
        <v>6</v>
      </c>
      <c r="B10" s="34">
        <v>87</v>
      </c>
      <c r="C10" s="34">
        <v>77</v>
      </c>
      <c r="D10" s="34">
        <v>80</v>
      </c>
      <c r="E10" s="34">
        <v>91</v>
      </c>
      <c r="F10" s="34">
        <v>88</v>
      </c>
      <c r="G10" s="34">
        <v>94</v>
      </c>
      <c r="H10" s="34">
        <v>108</v>
      </c>
      <c r="I10" s="34">
        <v>119</v>
      </c>
      <c r="J10" s="34">
        <v>90</v>
      </c>
      <c r="K10" s="34">
        <v>86</v>
      </c>
      <c r="L10" s="34">
        <v>86</v>
      </c>
      <c r="M10" s="34">
        <v>90</v>
      </c>
      <c r="N10" s="35">
        <f t="shared" si="0"/>
        <v>1096</v>
      </c>
    </row>
    <row r="11" spans="1:14" ht="14.25" customHeight="1">
      <c r="A11" s="33">
        <v>7</v>
      </c>
      <c r="B11" s="34">
        <v>87</v>
      </c>
      <c r="C11" s="34">
        <v>77</v>
      </c>
      <c r="D11" s="34">
        <v>69</v>
      </c>
      <c r="E11" s="34">
        <v>83</v>
      </c>
      <c r="F11" s="34">
        <v>90</v>
      </c>
      <c r="G11" s="34">
        <v>88</v>
      </c>
      <c r="H11" s="34">
        <v>109</v>
      </c>
      <c r="I11" s="34">
        <v>117</v>
      </c>
      <c r="J11" s="34">
        <v>99</v>
      </c>
      <c r="K11" s="34">
        <v>96</v>
      </c>
      <c r="L11" s="34">
        <v>96</v>
      </c>
      <c r="M11" s="34">
        <v>80</v>
      </c>
      <c r="N11" s="35">
        <f t="shared" si="0"/>
        <v>1091</v>
      </c>
    </row>
    <row r="12" spans="1:14" ht="14.25" customHeight="1">
      <c r="A12" s="33">
        <v>8</v>
      </c>
      <c r="B12" s="34">
        <v>92</v>
      </c>
      <c r="C12" s="34">
        <v>80</v>
      </c>
      <c r="D12" s="34">
        <v>83</v>
      </c>
      <c r="E12" s="34">
        <v>88</v>
      </c>
      <c r="F12" s="34">
        <v>81</v>
      </c>
      <c r="G12" s="34">
        <v>95</v>
      </c>
      <c r="H12" s="34">
        <v>100</v>
      </c>
      <c r="I12" s="34">
        <v>123</v>
      </c>
      <c r="J12" s="34">
        <v>105</v>
      </c>
      <c r="K12" s="34">
        <v>92</v>
      </c>
      <c r="L12" s="34">
        <v>92</v>
      </c>
      <c r="M12" s="34">
        <v>84</v>
      </c>
      <c r="N12" s="35">
        <f t="shared" si="0"/>
        <v>1115</v>
      </c>
    </row>
    <row r="13" spans="1:14" ht="14.25" customHeight="1">
      <c r="A13" s="33">
        <v>9</v>
      </c>
      <c r="B13" s="34">
        <v>78</v>
      </c>
      <c r="C13" s="34">
        <v>76</v>
      </c>
      <c r="D13" s="34">
        <v>72</v>
      </c>
      <c r="E13" s="34">
        <v>86</v>
      </c>
      <c r="F13" s="34">
        <v>78</v>
      </c>
      <c r="G13" s="34">
        <v>87</v>
      </c>
      <c r="H13" s="34">
        <v>104</v>
      </c>
      <c r="I13" s="34">
        <v>110</v>
      </c>
      <c r="J13" s="34">
        <v>110</v>
      </c>
      <c r="K13" s="34">
        <v>93</v>
      </c>
      <c r="L13" s="34">
        <v>93</v>
      </c>
      <c r="M13" s="34">
        <v>88</v>
      </c>
      <c r="N13" s="35">
        <f t="shared" si="0"/>
        <v>1075</v>
      </c>
    </row>
    <row r="14" spans="1:14" ht="14.25" customHeight="1">
      <c r="A14" s="33">
        <v>10</v>
      </c>
      <c r="B14" s="34">
        <v>82</v>
      </c>
      <c r="C14" s="34">
        <v>84</v>
      </c>
      <c r="D14" s="34">
        <v>74</v>
      </c>
      <c r="E14" s="34">
        <v>79</v>
      </c>
      <c r="F14" s="34">
        <v>88</v>
      </c>
      <c r="G14" s="34">
        <v>102</v>
      </c>
      <c r="H14" s="34">
        <v>100</v>
      </c>
      <c r="I14" s="34">
        <v>117</v>
      </c>
      <c r="J14" s="34">
        <v>116</v>
      </c>
      <c r="K14" s="34">
        <v>86</v>
      </c>
      <c r="L14" s="34">
        <v>86</v>
      </c>
      <c r="M14" s="34">
        <v>85</v>
      </c>
      <c r="N14" s="35">
        <f t="shared" si="0"/>
        <v>1099</v>
      </c>
    </row>
    <row r="15" spans="1:14" ht="14.25" customHeight="1">
      <c r="A15" s="33">
        <v>11</v>
      </c>
      <c r="B15" s="34">
        <v>75</v>
      </c>
      <c r="C15" s="34">
        <v>90</v>
      </c>
      <c r="D15" s="34">
        <v>79</v>
      </c>
      <c r="E15" s="34">
        <v>83</v>
      </c>
      <c r="F15" s="34">
        <v>78</v>
      </c>
      <c r="G15" s="34">
        <v>98</v>
      </c>
      <c r="H15" s="34">
        <v>103</v>
      </c>
      <c r="I15" s="34">
        <v>107</v>
      </c>
      <c r="J15" s="34">
        <v>110</v>
      </c>
      <c r="K15" s="34">
        <v>87</v>
      </c>
      <c r="L15" s="34">
        <v>87</v>
      </c>
      <c r="M15" s="34">
        <v>78</v>
      </c>
      <c r="N15" s="35">
        <f t="shared" si="0"/>
        <v>1075</v>
      </c>
    </row>
    <row r="16" spans="1:14" ht="14.25" customHeight="1">
      <c r="A16" s="33">
        <v>12</v>
      </c>
      <c r="B16" s="34">
        <v>75</v>
      </c>
      <c r="C16" s="34">
        <v>81</v>
      </c>
      <c r="D16" s="34">
        <v>84</v>
      </c>
      <c r="E16" s="34">
        <v>82</v>
      </c>
      <c r="F16" s="34">
        <v>79</v>
      </c>
      <c r="G16" s="34">
        <v>88</v>
      </c>
      <c r="H16" s="34">
        <v>91</v>
      </c>
      <c r="I16" s="34">
        <v>97</v>
      </c>
      <c r="J16" s="34">
        <v>105</v>
      </c>
      <c r="K16" s="34">
        <v>80</v>
      </c>
      <c r="L16" s="34">
        <v>80</v>
      </c>
      <c r="M16" s="34">
        <v>85</v>
      </c>
      <c r="N16" s="35">
        <f t="shared" si="0"/>
        <v>1027</v>
      </c>
    </row>
    <row r="17" spans="1:14" ht="14.25" customHeight="1">
      <c r="A17" s="33">
        <v>13</v>
      </c>
      <c r="B17" s="34">
        <v>73</v>
      </c>
      <c r="C17" s="34">
        <v>79</v>
      </c>
      <c r="D17" s="34">
        <v>82</v>
      </c>
      <c r="E17" s="34">
        <v>82</v>
      </c>
      <c r="F17" s="34">
        <v>92</v>
      </c>
      <c r="G17" s="34">
        <v>101</v>
      </c>
      <c r="H17" s="34">
        <v>106</v>
      </c>
      <c r="I17" s="34">
        <v>99</v>
      </c>
      <c r="J17" s="34">
        <v>104</v>
      </c>
      <c r="K17" s="34">
        <v>84</v>
      </c>
      <c r="L17" s="34">
        <v>84</v>
      </c>
      <c r="M17" s="34">
        <v>81</v>
      </c>
      <c r="N17" s="35">
        <f t="shared" si="0"/>
        <v>1067</v>
      </c>
    </row>
    <row r="18" spans="1:14" ht="14.25" customHeight="1">
      <c r="A18" s="33">
        <v>14</v>
      </c>
      <c r="B18" s="34">
        <v>88</v>
      </c>
      <c r="C18" s="34">
        <v>76</v>
      </c>
      <c r="D18" s="34">
        <v>75</v>
      </c>
      <c r="E18" s="34">
        <v>85</v>
      </c>
      <c r="F18" s="34">
        <v>84</v>
      </c>
      <c r="G18" s="34">
        <v>87</v>
      </c>
      <c r="H18" s="34">
        <v>107</v>
      </c>
      <c r="I18" s="34">
        <v>101</v>
      </c>
      <c r="J18" s="34">
        <v>100</v>
      </c>
      <c r="K18" s="34">
        <v>88</v>
      </c>
      <c r="L18" s="34">
        <v>88</v>
      </c>
      <c r="M18" s="34">
        <v>90</v>
      </c>
      <c r="N18" s="35">
        <f t="shared" si="0"/>
        <v>1069</v>
      </c>
    </row>
    <row r="19" spans="1:14" ht="14.25" customHeight="1">
      <c r="A19" s="33">
        <v>15</v>
      </c>
      <c r="B19" s="34">
        <v>81</v>
      </c>
      <c r="C19" s="34">
        <v>84</v>
      </c>
      <c r="D19" s="34">
        <v>77</v>
      </c>
      <c r="E19" s="34">
        <v>91</v>
      </c>
      <c r="F19" s="34">
        <v>79</v>
      </c>
      <c r="G19" s="34">
        <v>86</v>
      </c>
      <c r="H19" s="34">
        <v>117</v>
      </c>
      <c r="I19" s="34">
        <v>108</v>
      </c>
      <c r="J19" s="34">
        <v>111</v>
      </c>
      <c r="K19" s="34">
        <v>82</v>
      </c>
      <c r="L19" s="34">
        <v>82</v>
      </c>
      <c r="M19" s="34">
        <v>84</v>
      </c>
      <c r="N19" s="35">
        <f t="shared" si="0"/>
        <v>1082</v>
      </c>
    </row>
    <row r="20" spans="1:14" ht="14.25" customHeight="1">
      <c r="A20" s="33">
        <v>16</v>
      </c>
      <c r="B20" s="34">
        <v>81</v>
      </c>
      <c r="C20" s="34">
        <v>79</v>
      </c>
      <c r="D20" s="34">
        <v>74</v>
      </c>
      <c r="E20" s="34">
        <v>75</v>
      </c>
      <c r="F20" s="34">
        <v>80</v>
      </c>
      <c r="G20" s="34">
        <v>101</v>
      </c>
      <c r="H20" s="34">
        <v>107</v>
      </c>
      <c r="I20" s="34">
        <v>85</v>
      </c>
      <c r="J20" s="34">
        <v>106</v>
      </c>
      <c r="K20" s="34">
        <v>91</v>
      </c>
      <c r="L20" s="34">
        <v>91</v>
      </c>
      <c r="M20" s="34">
        <v>93</v>
      </c>
      <c r="N20" s="35">
        <f t="shared" si="0"/>
        <v>1063</v>
      </c>
    </row>
    <row r="21" spans="1:14" ht="14.25" customHeight="1">
      <c r="A21" s="33">
        <v>17</v>
      </c>
      <c r="B21" s="34">
        <v>82</v>
      </c>
      <c r="C21" s="34">
        <v>80</v>
      </c>
      <c r="D21" s="34">
        <v>81</v>
      </c>
      <c r="E21" s="34">
        <v>71</v>
      </c>
      <c r="F21" s="34">
        <v>83</v>
      </c>
      <c r="G21" s="34">
        <v>101</v>
      </c>
      <c r="H21" s="34">
        <v>98</v>
      </c>
      <c r="I21" s="34">
        <v>98</v>
      </c>
      <c r="J21" s="34">
        <v>110</v>
      </c>
      <c r="K21" s="34">
        <v>89</v>
      </c>
      <c r="L21" s="34">
        <v>89</v>
      </c>
      <c r="M21" s="34">
        <v>100</v>
      </c>
      <c r="N21" s="35">
        <f t="shared" si="0"/>
        <v>1082</v>
      </c>
    </row>
    <row r="22" spans="1:14" ht="14.25" customHeight="1">
      <c r="A22" s="33">
        <v>18</v>
      </c>
      <c r="B22" s="34">
        <v>82</v>
      </c>
      <c r="C22" s="34">
        <v>84</v>
      </c>
      <c r="D22" s="34">
        <v>83</v>
      </c>
      <c r="E22" s="34">
        <v>71</v>
      </c>
      <c r="F22" s="34">
        <v>90</v>
      </c>
      <c r="G22" s="34">
        <v>112</v>
      </c>
      <c r="H22" s="34">
        <v>103</v>
      </c>
      <c r="I22" s="34">
        <v>102</v>
      </c>
      <c r="J22" s="34">
        <v>114</v>
      </c>
      <c r="K22" s="34">
        <v>78</v>
      </c>
      <c r="L22" s="34">
        <v>78</v>
      </c>
      <c r="M22" s="34">
        <v>92</v>
      </c>
      <c r="N22" s="35">
        <f t="shared" si="0"/>
        <v>1089</v>
      </c>
    </row>
    <row r="23" spans="1:14" ht="14.25" customHeight="1">
      <c r="A23" s="33">
        <v>19</v>
      </c>
      <c r="B23" s="34">
        <v>74</v>
      </c>
      <c r="C23" s="34">
        <v>87</v>
      </c>
      <c r="D23" s="34">
        <v>88</v>
      </c>
      <c r="E23" s="34">
        <v>70</v>
      </c>
      <c r="F23" s="34">
        <v>94</v>
      </c>
      <c r="G23" s="34">
        <v>93</v>
      </c>
      <c r="H23" s="34">
        <v>100</v>
      </c>
      <c r="I23" s="34">
        <v>94</v>
      </c>
      <c r="J23" s="34">
        <v>107</v>
      </c>
      <c r="K23" s="34">
        <v>88</v>
      </c>
      <c r="L23" s="34">
        <v>88</v>
      </c>
      <c r="M23" s="34">
        <v>93</v>
      </c>
      <c r="N23" s="35">
        <f t="shared" si="0"/>
        <v>1076</v>
      </c>
    </row>
    <row r="24" spans="1:14" ht="14.25" customHeight="1">
      <c r="A24" s="33">
        <v>20</v>
      </c>
      <c r="B24" s="34">
        <v>82</v>
      </c>
      <c r="C24" s="34">
        <v>86</v>
      </c>
      <c r="D24" s="34">
        <v>83</v>
      </c>
      <c r="E24" s="34">
        <v>74</v>
      </c>
      <c r="F24" s="34">
        <v>94</v>
      </c>
      <c r="G24" s="34">
        <v>94</v>
      </c>
      <c r="H24" s="34">
        <v>106</v>
      </c>
      <c r="I24" s="34">
        <v>101</v>
      </c>
      <c r="J24" s="34">
        <v>91</v>
      </c>
      <c r="K24" s="34">
        <v>88</v>
      </c>
      <c r="L24" s="34">
        <v>88</v>
      </c>
      <c r="M24" s="34">
        <v>83</v>
      </c>
      <c r="N24" s="35">
        <f t="shared" si="0"/>
        <v>1070</v>
      </c>
    </row>
    <row r="25" spans="1:14" ht="14.25" customHeight="1">
      <c r="A25" s="33">
        <v>21</v>
      </c>
      <c r="B25" s="34">
        <v>80</v>
      </c>
      <c r="C25" s="34">
        <v>81</v>
      </c>
      <c r="D25" s="34">
        <v>72</v>
      </c>
      <c r="E25" s="34">
        <v>89</v>
      </c>
      <c r="F25" s="34">
        <v>93</v>
      </c>
      <c r="G25" s="34">
        <v>91</v>
      </c>
      <c r="H25" s="34">
        <v>114</v>
      </c>
      <c r="I25" s="34">
        <v>93</v>
      </c>
      <c r="J25" s="34">
        <v>101</v>
      </c>
      <c r="K25" s="34">
        <v>98</v>
      </c>
      <c r="L25" s="34">
        <v>98</v>
      </c>
      <c r="M25" s="34">
        <v>107</v>
      </c>
      <c r="N25" s="35">
        <f t="shared" si="0"/>
        <v>1117</v>
      </c>
    </row>
    <row r="26" spans="1:14" ht="14.25" customHeight="1">
      <c r="A26" s="33">
        <v>22</v>
      </c>
      <c r="B26" s="34">
        <v>78</v>
      </c>
      <c r="C26" s="34">
        <v>82</v>
      </c>
      <c r="D26" s="34">
        <v>81</v>
      </c>
      <c r="E26" s="34">
        <v>92</v>
      </c>
      <c r="F26" s="34">
        <v>77</v>
      </c>
      <c r="G26" s="34">
        <v>94</v>
      </c>
      <c r="H26" s="34">
        <v>106</v>
      </c>
      <c r="I26" s="34">
        <v>98</v>
      </c>
      <c r="J26" s="34">
        <v>99</v>
      </c>
      <c r="K26" s="34">
        <v>85</v>
      </c>
      <c r="L26" s="34">
        <v>85</v>
      </c>
      <c r="M26" s="34">
        <v>100</v>
      </c>
      <c r="N26" s="35">
        <f t="shared" si="0"/>
        <v>1077</v>
      </c>
    </row>
    <row r="27" spans="1:14" ht="14.25" customHeight="1">
      <c r="A27" s="33">
        <v>23</v>
      </c>
      <c r="B27" s="34">
        <v>77</v>
      </c>
      <c r="C27" s="34">
        <v>70</v>
      </c>
      <c r="D27" s="34">
        <v>71</v>
      </c>
      <c r="E27" s="34">
        <v>99</v>
      </c>
      <c r="F27" s="34">
        <v>88</v>
      </c>
      <c r="G27" s="34">
        <v>109</v>
      </c>
      <c r="H27" s="34">
        <v>110</v>
      </c>
      <c r="I27" s="34">
        <v>89</v>
      </c>
      <c r="J27" s="34">
        <v>104</v>
      </c>
      <c r="K27" s="34">
        <v>90</v>
      </c>
      <c r="L27" s="34">
        <v>90</v>
      </c>
      <c r="M27" s="34">
        <v>106</v>
      </c>
      <c r="N27" s="35">
        <f t="shared" si="0"/>
        <v>1103</v>
      </c>
    </row>
    <row r="28" spans="1:14" ht="14.25" customHeight="1">
      <c r="A28" s="33">
        <v>24</v>
      </c>
      <c r="B28" s="34">
        <v>78</v>
      </c>
      <c r="C28" s="34">
        <v>78</v>
      </c>
      <c r="D28" s="34">
        <v>77</v>
      </c>
      <c r="E28" s="34">
        <v>93</v>
      </c>
      <c r="F28" s="34">
        <v>88</v>
      </c>
      <c r="G28" s="34">
        <v>100</v>
      </c>
      <c r="H28" s="34">
        <v>97</v>
      </c>
      <c r="I28" s="34">
        <v>96</v>
      </c>
      <c r="J28" s="34">
        <v>103</v>
      </c>
      <c r="K28" s="34">
        <v>94</v>
      </c>
      <c r="L28" s="34">
        <v>94</v>
      </c>
      <c r="M28" s="34">
        <v>96</v>
      </c>
      <c r="N28" s="35">
        <f t="shared" si="0"/>
        <v>1094</v>
      </c>
    </row>
    <row r="29" spans="1:14" ht="14.25" customHeight="1">
      <c r="A29" s="33">
        <v>25</v>
      </c>
      <c r="B29" s="34">
        <v>78</v>
      </c>
      <c r="C29" s="34">
        <v>83</v>
      </c>
      <c r="D29" s="34">
        <v>82</v>
      </c>
      <c r="E29" s="34">
        <v>84</v>
      </c>
      <c r="F29" s="34">
        <v>82</v>
      </c>
      <c r="G29" s="34">
        <v>118</v>
      </c>
      <c r="H29" s="34">
        <v>95</v>
      </c>
      <c r="I29" s="34">
        <v>93</v>
      </c>
      <c r="J29" s="34">
        <v>94</v>
      </c>
      <c r="K29" s="34">
        <v>81</v>
      </c>
      <c r="L29" s="34">
        <v>81</v>
      </c>
      <c r="M29" s="34">
        <v>84</v>
      </c>
      <c r="N29" s="35">
        <f t="shared" si="0"/>
        <v>1055</v>
      </c>
    </row>
    <row r="30" spans="1:14" ht="14.25" customHeight="1">
      <c r="A30" s="33">
        <v>26</v>
      </c>
      <c r="B30" s="34">
        <v>72</v>
      </c>
      <c r="C30" s="34">
        <v>78</v>
      </c>
      <c r="D30" s="34">
        <v>86</v>
      </c>
      <c r="E30" s="34">
        <v>88</v>
      </c>
      <c r="F30" s="34">
        <v>78</v>
      </c>
      <c r="G30" s="34">
        <v>92</v>
      </c>
      <c r="H30" s="34">
        <v>97</v>
      </c>
      <c r="I30" s="34">
        <v>98</v>
      </c>
      <c r="J30" s="34">
        <v>90</v>
      </c>
      <c r="K30" s="34">
        <v>86</v>
      </c>
      <c r="L30" s="34">
        <v>86</v>
      </c>
      <c r="M30" s="34">
        <v>88</v>
      </c>
      <c r="N30" s="35">
        <f t="shared" si="0"/>
        <v>1039</v>
      </c>
    </row>
    <row r="31" spans="1:14" ht="14.25" customHeight="1">
      <c r="A31" s="33">
        <v>27</v>
      </c>
      <c r="B31" s="34">
        <v>81</v>
      </c>
      <c r="C31" s="34">
        <v>75</v>
      </c>
      <c r="D31" s="34">
        <v>74</v>
      </c>
      <c r="E31" s="34">
        <v>87</v>
      </c>
      <c r="F31" s="34">
        <v>83</v>
      </c>
      <c r="G31" s="34">
        <v>94</v>
      </c>
      <c r="H31" s="34">
        <v>112</v>
      </c>
      <c r="I31" s="34">
        <v>96</v>
      </c>
      <c r="J31" s="34">
        <v>93</v>
      </c>
      <c r="K31" s="34">
        <v>86</v>
      </c>
      <c r="L31" s="34">
        <v>86</v>
      </c>
      <c r="M31" s="34">
        <v>85</v>
      </c>
      <c r="N31" s="35">
        <f t="shared" si="0"/>
        <v>1052</v>
      </c>
    </row>
    <row r="32" spans="1:14" ht="14.25" customHeight="1">
      <c r="A32" s="33">
        <v>28</v>
      </c>
      <c r="B32" s="34">
        <v>82</v>
      </c>
      <c r="C32" s="34">
        <v>79</v>
      </c>
      <c r="D32" s="34">
        <v>90</v>
      </c>
      <c r="E32" s="34">
        <v>84</v>
      </c>
      <c r="F32" s="34">
        <v>92</v>
      </c>
      <c r="G32" s="34">
        <v>98</v>
      </c>
      <c r="H32" s="34">
        <v>101</v>
      </c>
      <c r="I32" s="34">
        <v>90</v>
      </c>
      <c r="J32" s="34">
        <v>92</v>
      </c>
      <c r="K32" s="34">
        <v>93</v>
      </c>
      <c r="L32" s="34">
        <v>93</v>
      </c>
      <c r="M32" s="34">
        <v>92</v>
      </c>
      <c r="N32" s="35">
        <f t="shared" si="0"/>
        <v>1086</v>
      </c>
    </row>
    <row r="33" spans="1:14" ht="14.25" customHeight="1">
      <c r="A33" s="33">
        <v>29</v>
      </c>
      <c r="B33" s="34">
        <v>83</v>
      </c>
      <c r="C33" s="187"/>
      <c r="D33" s="34">
        <v>87</v>
      </c>
      <c r="E33" s="34">
        <v>70</v>
      </c>
      <c r="F33" s="34">
        <v>83</v>
      </c>
      <c r="G33" s="34">
        <v>101</v>
      </c>
      <c r="H33" s="34">
        <v>109</v>
      </c>
      <c r="I33" s="34">
        <v>90</v>
      </c>
      <c r="J33" s="34">
        <v>91</v>
      </c>
      <c r="K33" s="34">
        <v>85</v>
      </c>
      <c r="L33" s="34">
        <v>85</v>
      </c>
      <c r="M33" s="34">
        <v>94</v>
      </c>
      <c r="N33" s="35">
        <f t="shared" si="0"/>
        <v>978</v>
      </c>
    </row>
    <row r="34" spans="1:14" ht="14.25" customHeight="1">
      <c r="A34" s="33">
        <v>30</v>
      </c>
      <c r="B34" s="34">
        <v>81</v>
      </c>
      <c r="C34" s="187"/>
      <c r="D34" s="34">
        <v>78</v>
      </c>
      <c r="E34" s="34">
        <v>85</v>
      </c>
      <c r="F34" s="34">
        <v>88</v>
      </c>
      <c r="G34" s="34">
        <v>104</v>
      </c>
      <c r="H34" s="34">
        <v>113</v>
      </c>
      <c r="I34" s="34">
        <v>92</v>
      </c>
      <c r="J34" s="34">
        <v>105</v>
      </c>
      <c r="K34" s="34">
        <v>84</v>
      </c>
      <c r="L34" s="34">
        <v>84</v>
      </c>
      <c r="M34" s="34">
        <v>95</v>
      </c>
      <c r="N34" s="35">
        <f t="shared" si="0"/>
        <v>1009</v>
      </c>
    </row>
    <row r="35" spans="1:14" ht="14.25" customHeight="1" thickBot="1">
      <c r="A35" s="45">
        <v>31</v>
      </c>
      <c r="B35" s="43">
        <v>76</v>
      </c>
      <c r="C35" s="188"/>
      <c r="D35" s="43">
        <v>89</v>
      </c>
      <c r="E35" s="188"/>
      <c r="F35" s="43">
        <v>87</v>
      </c>
      <c r="G35" s="188"/>
      <c r="H35" s="43">
        <v>107</v>
      </c>
      <c r="I35" s="43">
        <v>96</v>
      </c>
      <c r="J35" s="188"/>
      <c r="K35" s="43">
        <v>91</v>
      </c>
      <c r="L35" s="188"/>
      <c r="M35" s="43">
        <v>81</v>
      </c>
      <c r="N35" s="36">
        <f t="shared" si="0"/>
        <v>627</v>
      </c>
    </row>
    <row r="36" spans="1:14" ht="14.25" customHeight="1" thickBot="1">
      <c r="A36" s="29" t="s">
        <v>69</v>
      </c>
      <c r="B36" s="42">
        <f>SUM(B5:B35)</f>
        <v>2557</v>
      </c>
      <c r="C36" s="42">
        <f aca="true" t="shared" si="1" ref="C36:N36">SUM(C5:C35)</f>
        <v>2254</v>
      </c>
      <c r="D36" s="42">
        <f t="shared" si="1"/>
        <v>2459</v>
      </c>
      <c r="E36" s="42">
        <f t="shared" si="1"/>
        <v>2526</v>
      </c>
      <c r="F36" s="42">
        <f t="shared" si="1"/>
        <v>2617</v>
      </c>
      <c r="G36" s="42">
        <f t="shared" si="1"/>
        <v>2871</v>
      </c>
      <c r="H36" s="42">
        <f t="shared" si="1"/>
        <v>3234</v>
      </c>
      <c r="I36" s="42">
        <f t="shared" si="1"/>
        <v>3158</v>
      </c>
      <c r="J36" s="42">
        <f t="shared" si="1"/>
        <v>3010</v>
      </c>
      <c r="K36" s="42">
        <f t="shared" si="1"/>
        <v>2735</v>
      </c>
      <c r="L36" s="42">
        <f t="shared" si="1"/>
        <v>2644</v>
      </c>
      <c r="M36" s="42">
        <f t="shared" si="1"/>
        <v>2778</v>
      </c>
      <c r="N36" s="42">
        <f t="shared" si="1"/>
        <v>32843</v>
      </c>
    </row>
    <row r="37" spans="1:6" s="6" customFormat="1" ht="13.5" customHeight="1">
      <c r="A37" s="12" t="s">
        <v>119</v>
      </c>
      <c r="B37" s="20"/>
      <c r="C37" s="21"/>
      <c r="E37" s="22"/>
      <c r="F37" s="22"/>
    </row>
  </sheetData>
  <sheetProtection/>
  <mergeCells count="1">
    <mergeCell ref="B3:N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N37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4" width="9.8515625" style="28" customWidth="1"/>
    <col min="15" max="16384" width="9.00390625" style="28" customWidth="1"/>
  </cols>
  <sheetData>
    <row r="1" spans="1:6" s="6" customFormat="1" ht="19.5" customHeight="1">
      <c r="A1" s="19" t="s">
        <v>398</v>
      </c>
      <c r="B1" s="20"/>
      <c r="C1" s="21"/>
      <c r="E1" s="22"/>
      <c r="F1" s="22"/>
    </row>
    <row r="2" s="24" customFormat="1" ht="6.75" customHeight="1" thickBot="1">
      <c r="B2" s="25"/>
    </row>
    <row r="3" spans="1:14" s="27" customFormat="1" ht="13.5" customHeight="1" thickBot="1">
      <c r="A3" s="26"/>
      <c r="B3" s="220">
        <v>2010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s="27" customFormat="1" ht="13.5" customHeight="1" thickBot="1">
      <c r="A4" s="29" t="s">
        <v>120</v>
      </c>
      <c r="B4" s="130" t="s">
        <v>213</v>
      </c>
      <c r="C4" s="130" t="s">
        <v>214</v>
      </c>
      <c r="D4" s="130" t="s">
        <v>113</v>
      </c>
      <c r="E4" s="130" t="s">
        <v>114</v>
      </c>
      <c r="F4" s="130" t="s">
        <v>115</v>
      </c>
      <c r="G4" s="130" t="s">
        <v>116</v>
      </c>
      <c r="H4" s="130" t="s">
        <v>117</v>
      </c>
      <c r="I4" s="130" t="s">
        <v>215</v>
      </c>
      <c r="J4" s="130" t="s">
        <v>216</v>
      </c>
      <c r="K4" s="130" t="s">
        <v>217</v>
      </c>
      <c r="L4" s="130" t="s">
        <v>218</v>
      </c>
      <c r="M4" s="130" t="s">
        <v>219</v>
      </c>
      <c r="N4" s="130" t="s">
        <v>247</v>
      </c>
    </row>
    <row r="5" spans="1:14" ht="14.25" customHeight="1">
      <c r="A5" s="30">
        <v>1</v>
      </c>
      <c r="B5" s="31">
        <v>4117</v>
      </c>
      <c r="C5" s="31">
        <v>5185</v>
      </c>
      <c r="D5" s="31">
        <v>5502</v>
      </c>
      <c r="E5" s="31">
        <v>10867</v>
      </c>
      <c r="F5" s="31">
        <v>6577</v>
      </c>
      <c r="G5" s="31">
        <v>7672</v>
      </c>
      <c r="H5" s="31">
        <v>13816</v>
      </c>
      <c r="I5" s="31">
        <v>10115</v>
      </c>
      <c r="J5" s="31">
        <v>7248</v>
      </c>
      <c r="K5" s="31">
        <v>7827</v>
      </c>
      <c r="L5" s="31">
        <v>7827</v>
      </c>
      <c r="M5" s="31">
        <v>6892</v>
      </c>
      <c r="N5" s="32">
        <f>SUM(B5:M5)</f>
        <v>93645</v>
      </c>
    </row>
    <row r="6" spans="1:14" ht="14.25" customHeight="1">
      <c r="A6" s="33">
        <v>2</v>
      </c>
      <c r="B6" s="34">
        <v>7387</v>
      </c>
      <c r="C6" s="34">
        <v>4788</v>
      </c>
      <c r="D6" s="34">
        <v>4737</v>
      </c>
      <c r="E6" s="34">
        <v>9432</v>
      </c>
      <c r="F6" s="34">
        <v>6887</v>
      </c>
      <c r="G6" s="34">
        <v>8262</v>
      </c>
      <c r="H6" s="34">
        <v>14382</v>
      </c>
      <c r="I6" s="34">
        <v>8994</v>
      </c>
      <c r="J6" s="34">
        <v>8316</v>
      </c>
      <c r="K6" s="34">
        <v>6040</v>
      </c>
      <c r="L6" s="34">
        <v>6040</v>
      </c>
      <c r="M6" s="34">
        <v>7214</v>
      </c>
      <c r="N6" s="35">
        <f aca="true" t="shared" si="0" ref="N6:N35">SUM(B6:M6)</f>
        <v>92479</v>
      </c>
    </row>
    <row r="7" spans="1:14" ht="14.25" customHeight="1">
      <c r="A7" s="33">
        <v>3</v>
      </c>
      <c r="B7" s="34">
        <v>8759</v>
      </c>
      <c r="C7" s="34">
        <v>6045</v>
      </c>
      <c r="D7" s="34">
        <v>6188</v>
      </c>
      <c r="E7" s="34">
        <v>7047</v>
      </c>
      <c r="F7" s="34">
        <v>5309</v>
      </c>
      <c r="G7" s="34">
        <v>9444</v>
      </c>
      <c r="H7" s="34">
        <v>12919</v>
      </c>
      <c r="I7" s="34">
        <v>9562</v>
      </c>
      <c r="J7" s="34">
        <v>7745</v>
      </c>
      <c r="K7" s="34">
        <v>7214</v>
      </c>
      <c r="L7" s="34">
        <v>7214</v>
      </c>
      <c r="M7" s="34">
        <v>5397</v>
      </c>
      <c r="N7" s="35">
        <f t="shared" si="0"/>
        <v>92843</v>
      </c>
    </row>
    <row r="8" spans="1:14" ht="14.25" customHeight="1">
      <c r="A8" s="33">
        <v>4</v>
      </c>
      <c r="B8" s="34">
        <v>5902</v>
      </c>
      <c r="C8" s="34">
        <v>6610</v>
      </c>
      <c r="D8" s="34">
        <v>6534</v>
      </c>
      <c r="E8" s="34">
        <v>6064</v>
      </c>
      <c r="F8" s="34">
        <v>6611</v>
      </c>
      <c r="G8" s="34">
        <v>7896</v>
      </c>
      <c r="H8" s="34">
        <v>12898</v>
      </c>
      <c r="I8" s="34">
        <v>10390</v>
      </c>
      <c r="J8" s="34">
        <v>6947</v>
      </c>
      <c r="K8" s="34">
        <v>5889</v>
      </c>
      <c r="L8" s="34">
        <v>5889</v>
      </c>
      <c r="M8" s="34">
        <v>4434</v>
      </c>
      <c r="N8" s="35">
        <f t="shared" si="0"/>
        <v>86064</v>
      </c>
    </row>
    <row r="9" spans="1:14" ht="14.25" customHeight="1">
      <c r="A9" s="33">
        <v>5</v>
      </c>
      <c r="B9" s="34">
        <v>4983</v>
      </c>
      <c r="C9" s="34">
        <v>5689</v>
      </c>
      <c r="D9" s="34">
        <v>5974</v>
      </c>
      <c r="E9" s="34">
        <v>8867</v>
      </c>
      <c r="F9" s="34">
        <v>6928</v>
      </c>
      <c r="G9" s="34">
        <v>6838</v>
      </c>
      <c r="H9" s="34">
        <v>11764</v>
      </c>
      <c r="I9" s="34">
        <v>10972</v>
      </c>
      <c r="J9" s="34">
        <v>7926</v>
      </c>
      <c r="K9" s="34">
        <v>6427</v>
      </c>
      <c r="L9" s="34">
        <v>6427</v>
      </c>
      <c r="M9" s="34">
        <v>5816</v>
      </c>
      <c r="N9" s="35">
        <f t="shared" si="0"/>
        <v>88611</v>
      </c>
    </row>
    <row r="10" spans="1:14" ht="14.25" customHeight="1">
      <c r="A10" s="33">
        <v>6</v>
      </c>
      <c r="B10" s="34">
        <v>5159</v>
      </c>
      <c r="C10" s="34">
        <v>5186</v>
      </c>
      <c r="D10" s="34">
        <v>4109</v>
      </c>
      <c r="E10" s="34">
        <v>8457</v>
      </c>
      <c r="F10" s="34">
        <v>8838</v>
      </c>
      <c r="G10" s="34">
        <v>7714</v>
      </c>
      <c r="H10" s="34">
        <v>12935</v>
      </c>
      <c r="I10" s="34">
        <v>9637</v>
      </c>
      <c r="J10" s="34">
        <v>8692</v>
      </c>
      <c r="K10" s="34">
        <v>7446</v>
      </c>
      <c r="L10" s="34">
        <v>7446</v>
      </c>
      <c r="M10" s="34">
        <v>4999</v>
      </c>
      <c r="N10" s="35">
        <f t="shared" si="0"/>
        <v>90618</v>
      </c>
    </row>
    <row r="11" spans="1:14" ht="14.25" customHeight="1">
      <c r="A11" s="33">
        <v>7</v>
      </c>
      <c r="B11" s="34">
        <v>4943</v>
      </c>
      <c r="C11" s="34">
        <v>5017</v>
      </c>
      <c r="D11" s="34">
        <v>5213</v>
      </c>
      <c r="E11" s="34">
        <v>7882</v>
      </c>
      <c r="F11" s="34">
        <v>7760</v>
      </c>
      <c r="G11" s="34">
        <v>7106</v>
      </c>
      <c r="H11" s="34">
        <v>14740</v>
      </c>
      <c r="I11" s="34">
        <v>7545</v>
      </c>
      <c r="J11" s="34">
        <v>10621</v>
      </c>
      <c r="K11" s="34">
        <v>8203</v>
      </c>
      <c r="L11" s="34">
        <v>8203</v>
      </c>
      <c r="M11" s="34">
        <v>5119</v>
      </c>
      <c r="N11" s="35">
        <f t="shared" si="0"/>
        <v>92352</v>
      </c>
    </row>
    <row r="12" spans="1:14" ht="14.25" customHeight="1">
      <c r="A12" s="33">
        <v>8</v>
      </c>
      <c r="B12" s="34">
        <v>4433</v>
      </c>
      <c r="C12" s="34">
        <v>5803</v>
      </c>
      <c r="D12" s="34">
        <v>4318</v>
      </c>
      <c r="E12" s="34">
        <v>8465</v>
      </c>
      <c r="F12" s="34">
        <v>5702</v>
      </c>
      <c r="G12" s="34">
        <v>7713</v>
      </c>
      <c r="H12" s="34">
        <v>13635</v>
      </c>
      <c r="I12" s="34">
        <v>7771</v>
      </c>
      <c r="J12" s="34">
        <v>13327</v>
      </c>
      <c r="K12" s="34">
        <v>6254</v>
      </c>
      <c r="L12" s="34">
        <v>6254</v>
      </c>
      <c r="M12" s="34">
        <v>5700</v>
      </c>
      <c r="N12" s="35">
        <f t="shared" si="0"/>
        <v>89375</v>
      </c>
    </row>
    <row r="13" spans="1:14" ht="14.25" customHeight="1">
      <c r="A13" s="33">
        <v>9</v>
      </c>
      <c r="B13" s="34">
        <v>3887</v>
      </c>
      <c r="C13" s="34">
        <v>6161</v>
      </c>
      <c r="D13" s="34">
        <v>4449</v>
      </c>
      <c r="E13" s="34">
        <v>8215</v>
      </c>
      <c r="F13" s="34">
        <v>6428</v>
      </c>
      <c r="G13" s="34">
        <v>9570</v>
      </c>
      <c r="H13" s="34">
        <v>14245</v>
      </c>
      <c r="I13" s="34">
        <v>6265</v>
      </c>
      <c r="J13" s="34">
        <v>12834</v>
      </c>
      <c r="K13" s="34">
        <v>5667</v>
      </c>
      <c r="L13" s="34">
        <v>5667</v>
      </c>
      <c r="M13" s="34">
        <v>6101</v>
      </c>
      <c r="N13" s="35">
        <f t="shared" si="0"/>
        <v>89489</v>
      </c>
    </row>
    <row r="14" spans="1:14" ht="14.25" customHeight="1">
      <c r="A14" s="33">
        <v>10</v>
      </c>
      <c r="B14" s="34">
        <v>4613</v>
      </c>
      <c r="C14" s="34">
        <v>7237</v>
      </c>
      <c r="D14" s="34">
        <v>6053</v>
      </c>
      <c r="E14" s="34">
        <v>7331</v>
      </c>
      <c r="F14" s="34">
        <v>6028</v>
      </c>
      <c r="G14" s="34">
        <v>9679</v>
      </c>
      <c r="H14" s="34">
        <v>12498</v>
      </c>
      <c r="I14" s="34">
        <v>8091</v>
      </c>
      <c r="J14" s="34">
        <v>11409</v>
      </c>
      <c r="K14" s="34">
        <v>6570</v>
      </c>
      <c r="L14" s="34">
        <v>6570</v>
      </c>
      <c r="M14" s="34">
        <v>5816</v>
      </c>
      <c r="N14" s="35">
        <f t="shared" si="0"/>
        <v>91895</v>
      </c>
    </row>
    <row r="15" spans="1:14" ht="14.25" customHeight="1">
      <c r="A15" s="33">
        <v>11</v>
      </c>
      <c r="B15" s="34">
        <v>4038</v>
      </c>
      <c r="C15" s="34">
        <v>8356</v>
      </c>
      <c r="D15" s="34">
        <v>6449</v>
      </c>
      <c r="E15" s="34">
        <v>8589</v>
      </c>
      <c r="F15" s="34">
        <v>6220</v>
      </c>
      <c r="G15" s="34">
        <v>9469</v>
      </c>
      <c r="H15" s="34">
        <v>12493</v>
      </c>
      <c r="I15" s="34">
        <v>7978</v>
      </c>
      <c r="J15" s="34">
        <v>10263</v>
      </c>
      <c r="K15" s="34">
        <v>5284</v>
      </c>
      <c r="L15" s="34">
        <v>5284</v>
      </c>
      <c r="M15" s="34">
        <v>5442</v>
      </c>
      <c r="N15" s="35">
        <f t="shared" si="0"/>
        <v>89865</v>
      </c>
    </row>
    <row r="16" spans="1:14" ht="14.25" customHeight="1">
      <c r="A16" s="33">
        <v>12</v>
      </c>
      <c r="B16" s="34">
        <v>3970</v>
      </c>
      <c r="C16" s="34">
        <v>7799</v>
      </c>
      <c r="D16" s="34">
        <v>5243</v>
      </c>
      <c r="E16" s="34">
        <v>7654</v>
      </c>
      <c r="F16" s="34">
        <v>7595</v>
      </c>
      <c r="G16" s="34">
        <v>7237</v>
      </c>
      <c r="H16" s="34">
        <v>10772</v>
      </c>
      <c r="I16" s="34">
        <v>7880</v>
      </c>
      <c r="J16" s="34">
        <v>9912</v>
      </c>
      <c r="K16" s="34">
        <v>4827</v>
      </c>
      <c r="L16" s="34">
        <v>4827</v>
      </c>
      <c r="M16" s="34">
        <v>5643</v>
      </c>
      <c r="N16" s="35">
        <f t="shared" si="0"/>
        <v>83359</v>
      </c>
    </row>
    <row r="17" spans="1:14" ht="14.25" customHeight="1">
      <c r="A17" s="33">
        <v>13</v>
      </c>
      <c r="B17" s="34">
        <v>4635</v>
      </c>
      <c r="C17" s="34">
        <v>6636</v>
      </c>
      <c r="D17" s="34">
        <v>4965</v>
      </c>
      <c r="E17" s="34">
        <v>6609</v>
      </c>
      <c r="F17" s="34">
        <v>8705</v>
      </c>
      <c r="G17" s="34">
        <v>8434</v>
      </c>
      <c r="H17" s="34">
        <v>12337</v>
      </c>
      <c r="I17" s="34">
        <v>6715</v>
      </c>
      <c r="J17" s="34">
        <v>8953</v>
      </c>
      <c r="K17" s="34">
        <v>5837</v>
      </c>
      <c r="L17" s="34">
        <v>5837</v>
      </c>
      <c r="M17" s="34">
        <v>5142</v>
      </c>
      <c r="N17" s="35">
        <f t="shared" si="0"/>
        <v>84805</v>
      </c>
    </row>
    <row r="18" spans="1:14" ht="14.25" customHeight="1">
      <c r="A18" s="33">
        <v>14</v>
      </c>
      <c r="B18" s="34">
        <v>5978</v>
      </c>
      <c r="C18" s="34">
        <v>6289</v>
      </c>
      <c r="D18" s="34">
        <v>5274</v>
      </c>
      <c r="E18" s="34">
        <v>8863</v>
      </c>
      <c r="F18" s="34">
        <v>6818</v>
      </c>
      <c r="G18" s="34">
        <v>8287</v>
      </c>
      <c r="H18" s="34">
        <v>13622</v>
      </c>
      <c r="I18" s="34">
        <v>5463</v>
      </c>
      <c r="J18" s="34">
        <v>9217</v>
      </c>
      <c r="K18" s="34">
        <v>6918</v>
      </c>
      <c r="L18" s="34">
        <v>6918</v>
      </c>
      <c r="M18" s="34">
        <v>6595</v>
      </c>
      <c r="N18" s="35">
        <f t="shared" si="0"/>
        <v>90242</v>
      </c>
    </row>
    <row r="19" spans="1:14" ht="14.25" customHeight="1">
      <c r="A19" s="33">
        <v>15</v>
      </c>
      <c r="B19" s="34">
        <v>4804</v>
      </c>
      <c r="C19" s="34">
        <v>5703</v>
      </c>
      <c r="D19" s="34">
        <v>5263</v>
      </c>
      <c r="E19" s="34">
        <v>9032</v>
      </c>
      <c r="F19" s="34">
        <v>5519</v>
      </c>
      <c r="G19" s="34">
        <v>9306</v>
      </c>
      <c r="H19" s="34">
        <v>14219</v>
      </c>
      <c r="I19" s="34">
        <v>5459</v>
      </c>
      <c r="J19" s="34">
        <v>8957</v>
      </c>
      <c r="K19" s="34">
        <v>6096</v>
      </c>
      <c r="L19" s="34">
        <v>6096</v>
      </c>
      <c r="M19" s="34">
        <v>8239</v>
      </c>
      <c r="N19" s="35">
        <f t="shared" si="0"/>
        <v>88693</v>
      </c>
    </row>
    <row r="20" spans="1:14" ht="14.25" customHeight="1">
      <c r="A20" s="33">
        <v>16</v>
      </c>
      <c r="B20" s="34">
        <v>4353</v>
      </c>
      <c r="C20" s="34">
        <v>4630</v>
      </c>
      <c r="D20" s="34">
        <v>4489</v>
      </c>
      <c r="E20" s="34">
        <v>6254</v>
      </c>
      <c r="F20" s="34">
        <v>6211</v>
      </c>
      <c r="G20" s="34">
        <v>10476</v>
      </c>
      <c r="H20" s="34">
        <v>13725</v>
      </c>
      <c r="I20" s="34">
        <v>5063</v>
      </c>
      <c r="J20" s="34">
        <v>8709</v>
      </c>
      <c r="K20" s="34">
        <v>5111</v>
      </c>
      <c r="L20" s="34">
        <v>5111</v>
      </c>
      <c r="M20" s="34">
        <v>10098</v>
      </c>
      <c r="N20" s="35">
        <f t="shared" si="0"/>
        <v>84230</v>
      </c>
    </row>
    <row r="21" spans="1:14" ht="14.25" customHeight="1">
      <c r="A21" s="33">
        <v>17</v>
      </c>
      <c r="B21" s="34">
        <v>4362</v>
      </c>
      <c r="C21" s="34">
        <v>5690</v>
      </c>
      <c r="D21" s="34">
        <v>6741</v>
      </c>
      <c r="E21" s="34">
        <v>4706</v>
      </c>
      <c r="F21" s="34">
        <v>5803</v>
      </c>
      <c r="G21" s="34">
        <v>11043</v>
      </c>
      <c r="H21" s="34">
        <v>11848</v>
      </c>
      <c r="I21" s="34">
        <v>5568</v>
      </c>
      <c r="J21" s="34">
        <v>8068</v>
      </c>
      <c r="K21" s="34">
        <v>6649</v>
      </c>
      <c r="L21" s="34">
        <v>6649</v>
      </c>
      <c r="M21" s="34">
        <v>9976</v>
      </c>
      <c r="N21" s="35">
        <f t="shared" si="0"/>
        <v>87103</v>
      </c>
    </row>
    <row r="22" spans="1:14" ht="14.25" customHeight="1">
      <c r="A22" s="33">
        <v>18</v>
      </c>
      <c r="B22" s="34">
        <v>3785</v>
      </c>
      <c r="C22" s="34">
        <v>6639</v>
      </c>
      <c r="D22" s="34">
        <v>7319</v>
      </c>
      <c r="E22" s="34">
        <v>5318</v>
      </c>
      <c r="F22" s="34">
        <v>6430</v>
      </c>
      <c r="G22" s="34">
        <v>11663</v>
      </c>
      <c r="H22" s="34">
        <v>11667</v>
      </c>
      <c r="I22" s="34">
        <v>6481</v>
      </c>
      <c r="J22" s="34">
        <v>7111</v>
      </c>
      <c r="K22" s="34">
        <v>4645</v>
      </c>
      <c r="L22" s="34">
        <v>4645</v>
      </c>
      <c r="M22" s="34">
        <v>8590</v>
      </c>
      <c r="N22" s="35">
        <f t="shared" si="0"/>
        <v>84293</v>
      </c>
    </row>
    <row r="23" spans="1:14" ht="14.25" customHeight="1">
      <c r="A23" s="33">
        <v>19</v>
      </c>
      <c r="B23" s="34">
        <v>3626</v>
      </c>
      <c r="C23" s="34">
        <v>5720</v>
      </c>
      <c r="D23" s="34">
        <v>6302</v>
      </c>
      <c r="E23" s="34">
        <v>4315</v>
      </c>
      <c r="F23" s="34">
        <v>8554</v>
      </c>
      <c r="G23" s="34">
        <v>8910</v>
      </c>
      <c r="H23" s="34">
        <v>10684</v>
      </c>
      <c r="I23" s="34">
        <v>6636</v>
      </c>
      <c r="J23" s="34">
        <v>8067</v>
      </c>
      <c r="K23" s="34">
        <v>4983</v>
      </c>
      <c r="L23" s="34">
        <v>4983</v>
      </c>
      <c r="M23" s="34">
        <v>8171</v>
      </c>
      <c r="N23" s="35">
        <f t="shared" si="0"/>
        <v>80951</v>
      </c>
    </row>
    <row r="24" spans="1:14" ht="14.25" customHeight="1">
      <c r="A24" s="33">
        <v>20</v>
      </c>
      <c r="B24" s="34">
        <v>5079</v>
      </c>
      <c r="C24" s="34">
        <v>5203</v>
      </c>
      <c r="D24" s="34">
        <v>5384</v>
      </c>
      <c r="E24" s="34">
        <v>5490</v>
      </c>
      <c r="F24" s="34">
        <v>9684</v>
      </c>
      <c r="G24" s="34">
        <v>10364</v>
      </c>
      <c r="H24" s="34">
        <v>11967</v>
      </c>
      <c r="I24" s="34">
        <v>6093</v>
      </c>
      <c r="J24" s="34">
        <v>6864</v>
      </c>
      <c r="K24" s="34">
        <v>7011</v>
      </c>
      <c r="L24" s="34">
        <v>7011</v>
      </c>
      <c r="M24" s="34">
        <v>7796</v>
      </c>
      <c r="N24" s="35">
        <f t="shared" si="0"/>
        <v>87946</v>
      </c>
    </row>
    <row r="25" spans="1:14" ht="14.25" customHeight="1">
      <c r="A25" s="33">
        <v>21</v>
      </c>
      <c r="B25" s="34">
        <v>5484</v>
      </c>
      <c r="C25" s="34">
        <v>5507</v>
      </c>
      <c r="D25" s="34">
        <v>5598</v>
      </c>
      <c r="E25" s="34">
        <v>7389</v>
      </c>
      <c r="F25" s="34">
        <v>8767</v>
      </c>
      <c r="G25" s="34">
        <v>9221</v>
      </c>
      <c r="H25" s="34">
        <v>13074</v>
      </c>
      <c r="I25" s="34">
        <v>4619</v>
      </c>
      <c r="J25" s="34">
        <v>7486</v>
      </c>
      <c r="K25" s="34">
        <v>7738</v>
      </c>
      <c r="L25" s="34">
        <v>7738</v>
      </c>
      <c r="M25" s="34">
        <v>9736</v>
      </c>
      <c r="N25" s="35">
        <f t="shared" si="0"/>
        <v>92357</v>
      </c>
    </row>
    <row r="26" spans="1:14" ht="14.25" customHeight="1">
      <c r="A26" s="33">
        <v>22</v>
      </c>
      <c r="B26" s="34">
        <v>4167</v>
      </c>
      <c r="C26" s="34">
        <v>5042</v>
      </c>
      <c r="D26" s="34">
        <v>5768</v>
      </c>
      <c r="E26" s="34">
        <v>8074</v>
      </c>
      <c r="F26" s="34">
        <v>6472</v>
      </c>
      <c r="G26" s="34">
        <v>11250</v>
      </c>
      <c r="H26" s="34">
        <v>12757</v>
      </c>
      <c r="I26" s="34">
        <v>4788</v>
      </c>
      <c r="J26" s="34">
        <v>7326</v>
      </c>
      <c r="K26" s="34">
        <v>6877</v>
      </c>
      <c r="L26" s="34">
        <v>6877</v>
      </c>
      <c r="M26" s="34">
        <v>11377</v>
      </c>
      <c r="N26" s="35">
        <f t="shared" si="0"/>
        <v>90775</v>
      </c>
    </row>
    <row r="27" spans="1:14" ht="14.25" customHeight="1">
      <c r="A27" s="33">
        <v>23</v>
      </c>
      <c r="B27" s="34">
        <v>3844</v>
      </c>
      <c r="C27" s="34">
        <v>4989</v>
      </c>
      <c r="D27" s="34">
        <v>5204</v>
      </c>
      <c r="E27" s="34">
        <v>6943</v>
      </c>
      <c r="F27" s="34">
        <v>6389</v>
      </c>
      <c r="G27" s="34">
        <v>13514</v>
      </c>
      <c r="H27" s="34">
        <v>13071</v>
      </c>
      <c r="I27" s="34">
        <v>4129</v>
      </c>
      <c r="J27" s="34">
        <v>8328</v>
      </c>
      <c r="K27" s="34">
        <v>5708</v>
      </c>
      <c r="L27" s="34">
        <v>5708</v>
      </c>
      <c r="M27" s="34">
        <v>12893</v>
      </c>
      <c r="N27" s="35">
        <f t="shared" si="0"/>
        <v>90720</v>
      </c>
    </row>
    <row r="28" spans="1:14" ht="14.25" customHeight="1">
      <c r="A28" s="33">
        <v>24</v>
      </c>
      <c r="B28" s="34">
        <v>4791</v>
      </c>
      <c r="C28" s="34">
        <v>6943</v>
      </c>
      <c r="D28" s="34">
        <v>7894</v>
      </c>
      <c r="E28" s="34">
        <v>5374</v>
      </c>
      <c r="F28" s="34">
        <v>6238</v>
      </c>
      <c r="G28" s="34">
        <v>12253</v>
      </c>
      <c r="H28" s="34">
        <v>10742</v>
      </c>
      <c r="I28" s="34">
        <v>5329</v>
      </c>
      <c r="J28" s="34">
        <v>7262</v>
      </c>
      <c r="K28" s="34">
        <v>7338</v>
      </c>
      <c r="L28" s="34">
        <v>7338</v>
      </c>
      <c r="M28" s="34">
        <v>10983</v>
      </c>
      <c r="N28" s="35">
        <f t="shared" si="0"/>
        <v>92485</v>
      </c>
    </row>
    <row r="29" spans="1:14" ht="14.25" customHeight="1">
      <c r="A29" s="33">
        <v>25</v>
      </c>
      <c r="B29" s="34">
        <v>4617</v>
      </c>
      <c r="C29" s="34">
        <v>7444</v>
      </c>
      <c r="D29" s="34">
        <v>8540</v>
      </c>
      <c r="E29" s="34">
        <v>6559</v>
      </c>
      <c r="F29" s="34">
        <v>6954</v>
      </c>
      <c r="G29" s="34">
        <v>13696</v>
      </c>
      <c r="H29" s="34">
        <v>10321</v>
      </c>
      <c r="I29" s="34">
        <v>6346</v>
      </c>
      <c r="J29" s="34">
        <v>5844</v>
      </c>
      <c r="K29" s="34">
        <v>5207</v>
      </c>
      <c r="L29" s="34">
        <v>5207</v>
      </c>
      <c r="M29" s="34">
        <v>7594</v>
      </c>
      <c r="N29" s="35">
        <f t="shared" si="0"/>
        <v>88329</v>
      </c>
    </row>
    <row r="30" spans="1:14" ht="14.25" customHeight="1">
      <c r="A30" s="33">
        <v>26</v>
      </c>
      <c r="B30" s="34">
        <v>4411</v>
      </c>
      <c r="C30" s="34">
        <v>6023</v>
      </c>
      <c r="D30" s="34">
        <v>8333</v>
      </c>
      <c r="E30" s="34">
        <v>5551</v>
      </c>
      <c r="F30" s="34">
        <v>8126</v>
      </c>
      <c r="G30" s="34">
        <v>11585</v>
      </c>
      <c r="H30" s="34">
        <v>10127</v>
      </c>
      <c r="I30" s="34">
        <v>7552</v>
      </c>
      <c r="J30" s="34">
        <v>6962</v>
      </c>
      <c r="K30" s="34">
        <v>5354</v>
      </c>
      <c r="L30" s="34">
        <v>5354</v>
      </c>
      <c r="M30" s="34">
        <v>7170</v>
      </c>
      <c r="N30" s="35">
        <f t="shared" si="0"/>
        <v>86548</v>
      </c>
    </row>
    <row r="31" spans="1:14" ht="14.25" customHeight="1">
      <c r="A31" s="33">
        <v>27</v>
      </c>
      <c r="B31" s="34">
        <v>6355</v>
      </c>
      <c r="C31" s="34">
        <v>5181</v>
      </c>
      <c r="D31" s="34">
        <v>6352</v>
      </c>
      <c r="E31" s="34">
        <v>6461</v>
      </c>
      <c r="F31" s="34">
        <v>9647</v>
      </c>
      <c r="G31" s="34">
        <v>11939</v>
      </c>
      <c r="H31" s="34">
        <v>11093</v>
      </c>
      <c r="I31" s="34">
        <v>5761</v>
      </c>
      <c r="J31" s="34">
        <v>5883</v>
      </c>
      <c r="K31" s="34">
        <v>7152</v>
      </c>
      <c r="L31" s="34">
        <v>7152</v>
      </c>
      <c r="M31" s="34">
        <v>6865</v>
      </c>
      <c r="N31" s="35">
        <f t="shared" si="0"/>
        <v>89841</v>
      </c>
    </row>
    <row r="32" spans="1:14" ht="14.25" customHeight="1">
      <c r="A32" s="33">
        <v>28</v>
      </c>
      <c r="B32" s="34">
        <v>7141</v>
      </c>
      <c r="C32" s="34">
        <v>5933</v>
      </c>
      <c r="D32" s="34">
        <v>6967</v>
      </c>
      <c r="E32" s="34">
        <v>7119</v>
      </c>
      <c r="F32" s="34">
        <v>8390</v>
      </c>
      <c r="G32" s="34">
        <v>11580</v>
      </c>
      <c r="H32" s="34">
        <v>11337</v>
      </c>
      <c r="I32" s="34">
        <v>4960</v>
      </c>
      <c r="J32" s="34">
        <v>6327</v>
      </c>
      <c r="K32" s="34">
        <v>7686</v>
      </c>
      <c r="L32" s="34">
        <v>7686</v>
      </c>
      <c r="M32" s="34">
        <v>8617</v>
      </c>
      <c r="N32" s="35">
        <f t="shared" si="0"/>
        <v>93743</v>
      </c>
    </row>
    <row r="33" spans="1:14" ht="14.25" customHeight="1">
      <c r="A33" s="33">
        <v>29</v>
      </c>
      <c r="B33" s="34">
        <v>6787</v>
      </c>
      <c r="C33" s="37"/>
      <c r="D33" s="34">
        <v>5961</v>
      </c>
      <c r="E33" s="34">
        <v>7579</v>
      </c>
      <c r="F33" s="34">
        <v>6550</v>
      </c>
      <c r="G33" s="34">
        <v>12858</v>
      </c>
      <c r="H33" s="34">
        <v>12913</v>
      </c>
      <c r="I33" s="34">
        <v>5443</v>
      </c>
      <c r="J33" s="34">
        <v>7385</v>
      </c>
      <c r="K33" s="34">
        <v>7027</v>
      </c>
      <c r="L33" s="34">
        <v>6949</v>
      </c>
      <c r="M33" s="34">
        <v>9250</v>
      </c>
      <c r="N33" s="35">
        <f t="shared" si="0"/>
        <v>88702</v>
      </c>
    </row>
    <row r="34" spans="1:14" ht="14.25" customHeight="1">
      <c r="A34" s="33">
        <v>30</v>
      </c>
      <c r="B34" s="34">
        <v>5518</v>
      </c>
      <c r="C34" s="37"/>
      <c r="D34" s="34">
        <v>6838</v>
      </c>
      <c r="E34" s="34">
        <v>8574</v>
      </c>
      <c r="F34" s="34">
        <v>7189</v>
      </c>
      <c r="G34" s="34">
        <v>14183</v>
      </c>
      <c r="H34" s="34">
        <v>11067</v>
      </c>
      <c r="I34" s="34">
        <v>5076</v>
      </c>
      <c r="J34" s="34">
        <v>8034</v>
      </c>
      <c r="K34" s="34">
        <v>5772</v>
      </c>
      <c r="L34" s="34">
        <v>5772</v>
      </c>
      <c r="M34" s="34">
        <v>10261</v>
      </c>
      <c r="N34" s="35">
        <f t="shared" si="0"/>
        <v>88284</v>
      </c>
    </row>
    <row r="35" spans="1:14" ht="14.25" customHeight="1" thickBot="1">
      <c r="A35" s="38">
        <v>31</v>
      </c>
      <c r="B35" s="39">
        <v>5246</v>
      </c>
      <c r="C35" s="40"/>
      <c r="D35" s="39">
        <v>9634</v>
      </c>
      <c r="E35" s="40"/>
      <c r="F35" s="39">
        <v>7135</v>
      </c>
      <c r="G35" s="40"/>
      <c r="H35" s="39">
        <v>9494</v>
      </c>
      <c r="I35" s="39">
        <v>6297</v>
      </c>
      <c r="J35" s="40"/>
      <c r="K35" s="39">
        <v>6854</v>
      </c>
      <c r="L35" s="40"/>
      <c r="M35" s="39">
        <v>5722</v>
      </c>
      <c r="N35" s="36">
        <f t="shared" si="0"/>
        <v>50382</v>
      </c>
    </row>
    <row r="36" spans="1:14" ht="14.25" customHeight="1" thickBot="1">
      <c r="A36" s="29" t="s">
        <v>69</v>
      </c>
      <c r="B36" s="42">
        <f>SUM(B5:B35)</f>
        <v>157174</v>
      </c>
      <c r="C36" s="42">
        <f aca="true" t="shared" si="1" ref="C36:N36">SUM(C5:C35)</f>
        <v>167448</v>
      </c>
      <c r="D36" s="42">
        <f t="shared" si="1"/>
        <v>187595</v>
      </c>
      <c r="E36" s="42">
        <f t="shared" si="1"/>
        <v>219080</v>
      </c>
      <c r="F36" s="42">
        <f t="shared" si="1"/>
        <v>220464</v>
      </c>
      <c r="G36" s="42">
        <f t="shared" si="1"/>
        <v>299162</v>
      </c>
      <c r="H36" s="42">
        <f t="shared" si="1"/>
        <v>383162</v>
      </c>
      <c r="I36" s="42">
        <f t="shared" si="1"/>
        <v>212978</v>
      </c>
      <c r="J36" s="42">
        <f t="shared" si="1"/>
        <v>252023</v>
      </c>
      <c r="K36" s="42">
        <f t="shared" si="1"/>
        <v>197611</v>
      </c>
      <c r="L36" s="42">
        <f t="shared" si="1"/>
        <v>190679</v>
      </c>
      <c r="M36" s="42">
        <f t="shared" si="1"/>
        <v>233648</v>
      </c>
      <c r="N36" s="42">
        <f t="shared" si="1"/>
        <v>2721024</v>
      </c>
    </row>
    <row r="37" spans="1:6" s="6" customFormat="1" ht="13.5" customHeight="1">
      <c r="A37" s="12" t="s">
        <v>119</v>
      </c>
      <c r="B37" s="20"/>
      <c r="C37" s="21"/>
      <c r="E37" s="22"/>
      <c r="F37" s="22"/>
    </row>
  </sheetData>
  <sheetProtection/>
  <mergeCells count="1">
    <mergeCell ref="B3:N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N37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4" width="9.8515625" style="28" customWidth="1"/>
    <col min="15" max="16384" width="9.00390625" style="28" customWidth="1"/>
  </cols>
  <sheetData>
    <row r="1" spans="1:6" s="6" customFormat="1" ht="19.5" customHeight="1">
      <c r="A1" s="19" t="s">
        <v>399</v>
      </c>
      <c r="B1" s="20"/>
      <c r="C1" s="21"/>
      <c r="E1" s="22"/>
      <c r="F1" s="22"/>
    </row>
    <row r="2" s="24" customFormat="1" ht="6.75" customHeight="1" thickBot="1">
      <c r="B2" s="25"/>
    </row>
    <row r="3" spans="1:14" s="27" customFormat="1" ht="13.5" customHeight="1" thickBot="1">
      <c r="A3" s="26"/>
      <c r="B3" s="220">
        <v>2010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s="27" customFormat="1" ht="13.5" customHeight="1" thickBot="1">
      <c r="A4" s="29" t="s">
        <v>120</v>
      </c>
      <c r="B4" s="130" t="s">
        <v>213</v>
      </c>
      <c r="C4" s="130" t="s">
        <v>214</v>
      </c>
      <c r="D4" s="130" t="s">
        <v>113</v>
      </c>
      <c r="E4" s="130" t="s">
        <v>114</v>
      </c>
      <c r="F4" s="130" t="s">
        <v>115</v>
      </c>
      <c r="G4" s="130" t="s">
        <v>116</v>
      </c>
      <c r="H4" s="130" t="s">
        <v>117</v>
      </c>
      <c r="I4" s="130" t="s">
        <v>215</v>
      </c>
      <c r="J4" s="130" t="s">
        <v>216</v>
      </c>
      <c r="K4" s="130" t="s">
        <v>217</v>
      </c>
      <c r="L4" s="130" t="s">
        <v>218</v>
      </c>
      <c r="M4" s="130" t="s">
        <v>219</v>
      </c>
      <c r="N4" s="130" t="s">
        <v>247</v>
      </c>
    </row>
    <row r="5" spans="1:14" ht="14.25" customHeight="1">
      <c r="A5" s="30">
        <v>1</v>
      </c>
      <c r="B5" s="31">
        <v>9374</v>
      </c>
      <c r="C5" s="31">
        <v>4854</v>
      </c>
      <c r="D5" s="31">
        <v>7112</v>
      </c>
      <c r="E5" s="31">
        <v>11115</v>
      </c>
      <c r="F5" s="31">
        <v>7648</v>
      </c>
      <c r="G5" s="31">
        <v>5575</v>
      </c>
      <c r="H5" s="31">
        <v>6575</v>
      </c>
      <c r="I5" s="31">
        <v>13194</v>
      </c>
      <c r="J5" s="31">
        <v>9109</v>
      </c>
      <c r="K5" s="31">
        <v>8930</v>
      </c>
      <c r="L5" s="31">
        <v>8930</v>
      </c>
      <c r="M5" s="31">
        <v>5082</v>
      </c>
      <c r="N5" s="32">
        <f>SUM(B5:M5)</f>
        <v>97498</v>
      </c>
    </row>
    <row r="6" spans="1:14" ht="14.25" customHeight="1">
      <c r="A6" s="33">
        <v>2</v>
      </c>
      <c r="B6" s="34">
        <v>13400</v>
      </c>
      <c r="C6" s="34">
        <v>4213</v>
      </c>
      <c r="D6" s="34">
        <v>5275</v>
      </c>
      <c r="E6" s="34">
        <v>10259</v>
      </c>
      <c r="F6" s="34">
        <v>7914</v>
      </c>
      <c r="G6" s="34">
        <v>5091</v>
      </c>
      <c r="H6" s="34">
        <v>8508</v>
      </c>
      <c r="I6" s="34">
        <v>12785</v>
      </c>
      <c r="J6" s="34">
        <v>8543</v>
      </c>
      <c r="K6" s="34">
        <v>8485</v>
      </c>
      <c r="L6" s="34">
        <v>8485</v>
      </c>
      <c r="M6" s="34">
        <v>4929</v>
      </c>
      <c r="N6" s="35">
        <f aca="true" t="shared" si="0" ref="N6:N35">SUM(B6:M6)</f>
        <v>97887</v>
      </c>
    </row>
    <row r="7" spans="1:14" ht="14.25" customHeight="1">
      <c r="A7" s="33">
        <v>3</v>
      </c>
      <c r="B7" s="34">
        <v>14244</v>
      </c>
      <c r="C7" s="34">
        <v>4747</v>
      </c>
      <c r="D7" s="34">
        <v>4637</v>
      </c>
      <c r="E7" s="34">
        <v>7476</v>
      </c>
      <c r="F7" s="34">
        <v>7026</v>
      </c>
      <c r="G7" s="34">
        <v>4943</v>
      </c>
      <c r="H7" s="34">
        <v>7721</v>
      </c>
      <c r="I7" s="34">
        <v>13340</v>
      </c>
      <c r="J7" s="34">
        <v>9788</v>
      </c>
      <c r="K7" s="34">
        <v>8374</v>
      </c>
      <c r="L7" s="34">
        <v>8374</v>
      </c>
      <c r="M7" s="34">
        <v>6388</v>
      </c>
      <c r="N7" s="35">
        <f t="shared" si="0"/>
        <v>97058</v>
      </c>
    </row>
    <row r="8" spans="1:14" ht="14.25" customHeight="1">
      <c r="A8" s="33">
        <v>4</v>
      </c>
      <c r="B8" s="34">
        <v>10529</v>
      </c>
      <c r="C8" s="34">
        <v>4958</v>
      </c>
      <c r="D8" s="34">
        <v>4788</v>
      </c>
      <c r="E8" s="34">
        <v>7373</v>
      </c>
      <c r="F8" s="34">
        <v>5661</v>
      </c>
      <c r="G8" s="34">
        <v>6657</v>
      </c>
      <c r="H8" s="34">
        <v>8257</v>
      </c>
      <c r="I8" s="34">
        <v>14637</v>
      </c>
      <c r="J8" s="34">
        <v>9282</v>
      </c>
      <c r="K8" s="34">
        <v>6775</v>
      </c>
      <c r="L8" s="34">
        <v>6775</v>
      </c>
      <c r="M8" s="34">
        <v>6746</v>
      </c>
      <c r="N8" s="35">
        <f t="shared" si="0"/>
        <v>92438</v>
      </c>
    </row>
    <row r="9" spans="1:14" ht="14.25" customHeight="1">
      <c r="A9" s="33">
        <v>5</v>
      </c>
      <c r="B9" s="34">
        <v>9259</v>
      </c>
      <c r="C9" s="34">
        <v>6655</v>
      </c>
      <c r="D9" s="34">
        <v>6575</v>
      </c>
      <c r="E9" s="34">
        <v>9381</v>
      </c>
      <c r="F9" s="34">
        <v>5570</v>
      </c>
      <c r="G9" s="34">
        <v>7039</v>
      </c>
      <c r="H9" s="34">
        <v>7801</v>
      </c>
      <c r="I9" s="34">
        <v>13901</v>
      </c>
      <c r="J9" s="34">
        <v>9036</v>
      </c>
      <c r="K9" s="34">
        <v>6288</v>
      </c>
      <c r="L9" s="34">
        <v>6288</v>
      </c>
      <c r="M9" s="34">
        <v>7545</v>
      </c>
      <c r="N9" s="35">
        <f t="shared" si="0"/>
        <v>95338</v>
      </c>
    </row>
    <row r="10" spans="1:14" ht="14.25" customHeight="1">
      <c r="A10" s="33">
        <v>6</v>
      </c>
      <c r="B10" s="34">
        <v>8749</v>
      </c>
      <c r="C10" s="34">
        <v>6930</v>
      </c>
      <c r="D10" s="34">
        <v>6352</v>
      </c>
      <c r="E10" s="34">
        <v>7188</v>
      </c>
      <c r="F10" s="34">
        <v>5215</v>
      </c>
      <c r="G10" s="34">
        <v>7242</v>
      </c>
      <c r="H10" s="34">
        <v>7106</v>
      </c>
      <c r="I10" s="34">
        <v>15721</v>
      </c>
      <c r="J10" s="34">
        <v>7268</v>
      </c>
      <c r="K10" s="34">
        <v>6207</v>
      </c>
      <c r="L10" s="34">
        <v>6207</v>
      </c>
      <c r="M10" s="34">
        <v>5305</v>
      </c>
      <c r="N10" s="35">
        <f t="shared" si="0"/>
        <v>89490</v>
      </c>
    </row>
    <row r="11" spans="1:14" ht="14.25" customHeight="1">
      <c r="A11" s="33">
        <v>7</v>
      </c>
      <c r="B11" s="34">
        <v>7719</v>
      </c>
      <c r="C11" s="34">
        <v>7013</v>
      </c>
      <c r="D11" s="34">
        <v>6066</v>
      </c>
      <c r="E11" s="34">
        <v>6866</v>
      </c>
      <c r="F11" s="34">
        <v>7444</v>
      </c>
      <c r="G11" s="34">
        <v>6214</v>
      </c>
      <c r="H11" s="34">
        <v>7012</v>
      </c>
      <c r="I11" s="34">
        <v>14475</v>
      </c>
      <c r="J11" s="34">
        <v>8123</v>
      </c>
      <c r="K11" s="34">
        <v>5585</v>
      </c>
      <c r="L11" s="34">
        <v>5585</v>
      </c>
      <c r="M11" s="34">
        <v>4834</v>
      </c>
      <c r="N11" s="35">
        <f t="shared" si="0"/>
        <v>86936</v>
      </c>
    </row>
    <row r="12" spans="1:14" ht="14.25" customHeight="1">
      <c r="A12" s="33">
        <v>8</v>
      </c>
      <c r="B12" s="34">
        <v>9076</v>
      </c>
      <c r="C12" s="34">
        <v>5221</v>
      </c>
      <c r="D12" s="34">
        <v>5953</v>
      </c>
      <c r="E12" s="34">
        <v>6748</v>
      </c>
      <c r="F12" s="34">
        <v>7135</v>
      </c>
      <c r="G12" s="34">
        <v>5149</v>
      </c>
      <c r="H12" s="34">
        <v>6996</v>
      </c>
      <c r="I12" s="34">
        <v>15357</v>
      </c>
      <c r="J12" s="34">
        <v>8848</v>
      </c>
      <c r="K12" s="34">
        <v>8172</v>
      </c>
      <c r="L12" s="34">
        <v>8172</v>
      </c>
      <c r="M12" s="34">
        <v>4377</v>
      </c>
      <c r="N12" s="35">
        <f t="shared" si="0"/>
        <v>91204</v>
      </c>
    </row>
    <row r="13" spans="1:14" ht="14.25" customHeight="1">
      <c r="A13" s="33">
        <v>9</v>
      </c>
      <c r="B13" s="34">
        <v>8884</v>
      </c>
      <c r="C13" s="34">
        <v>5248</v>
      </c>
      <c r="D13" s="34">
        <v>4582</v>
      </c>
      <c r="E13" s="34">
        <v>9195</v>
      </c>
      <c r="F13" s="34">
        <v>6693</v>
      </c>
      <c r="G13" s="34">
        <v>4863</v>
      </c>
      <c r="H13" s="34">
        <v>8725</v>
      </c>
      <c r="I13" s="34">
        <v>13618</v>
      </c>
      <c r="J13" s="34">
        <v>8255</v>
      </c>
      <c r="K13" s="34">
        <v>8171</v>
      </c>
      <c r="L13" s="34">
        <v>8171</v>
      </c>
      <c r="M13" s="34">
        <v>4245</v>
      </c>
      <c r="N13" s="35">
        <f t="shared" si="0"/>
        <v>90650</v>
      </c>
    </row>
    <row r="14" spans="1:14" ht="14.25" customHeight="1">
      <c r="A14" s="33">
        <v>10</v>
      </c>
      <c r="B14" s="34">
        <v>8073</v>
      </c>
      <c r="C14" s="34">
        <v>4780</v>
      </c>
      <c r="D14" s="34">
        <v>4541</v>
      </c>
      <c r="E14" s="34">
        <v>8618</v>
      </c>
      <c r="F14" s="34">
        <v>6021</v>
      </c>
      <c r="G14" s="34">
        <v>5308</v>
      </c>
      <c r="H14" s="34">
        <v>9278</v>
      </c>
      <c r="I14" s="34">
        <v>14087</v>
      </c>
      <c r="J14" s="34">
        <v>9803</v>
      </c>
      <c r="K14" s="34">
        <v>8671</v>
      </c>
      <c r="L14" s="34">
        <v>8671</v>
      </c>
      <c r="M14" s="34">
        <v>6645</v>
      </c>
      <c r="N14" s="35">
        <f t="shared" si="0"/>
        <v>94496</v>
      </c>
    </row>
    <row r="15" spans="1:14" ht="14.25" customHeight="1">
      <c r="A15" s="33">
        <v>11</v>
      </c>
      <c r="B15" s="34">
        <v>6359</v>
      </c>
      <c r="C15" s="34">
        <v>5512</v>
      </c>
      <c r="D15" s="34">
        <v>4445</v>
      </c>
      <c r="E15" s="34">
        <v>8672</v>
      </c>
      <c r="F15" s="34">
        <v>4931</v>
      </c>
      <c r="G15" s="34">
        <v>7041</v>
      </c>
      <c r="H15" s="34">
        <v>9163</v>
      </c>
      <c r="I15" s="34">
        <v>13489</v>
      </c>
      <c r="J15" s="34">
        <v>8965</v>
      </c>
      <c r="K15" s="34">
        <v>6700</v>
      </c>
      <c r="L15" s="34">
        <v>6700</v>
      </c>
      <c r="M15" s="34">
        <v>6172</v>
      </c>
      <c r="N15" s="35">
        <f t="shared" si="0"/>
        <v>88149</v>
      </c>
    </row>
    <row r="16" spans="1:14" ht="14.25" customHeight="1">
      <c r="A16" s="33">
        <v>12</v>
      </c>
      <c r="B16" s="34">
        <v>5315</v>
      </c>
      <c r="C16" s="34">
        <v>7171</v>
      </c>
      <c r="D16" s="34">
        <v>6078</v>
      </c>
      <c r="E16" s="34">
        <v>7533</v>
      </c>
      <c r="F16" s="34">
        <v>4675</v>
      </c>
      <c r="G16" s="34">
        <v>6983</v>
      </c>
      <c r="H16" s="34">
        <v>8915</v>
      </c>
      <c r="I16" s="34">
        <v>11327</v>
      </c>
      <c r="J16" s="34">
        <v>11849</v>
      </c>
      <c r="K16" s="34">
        <v>6403</v>
      </c>
      <c r="L16" s="34">
        <v>6403</v>
      </c>
      <c r="M16" s="34">
        <v>6049</v>
      </c>
      <c r="N16" s="35">
        <f t="shared" si="0"/>
        <v>88701</v>
      </c>
    </row>
    <row r="17" spans="1:14" ht="14.25" customHeight="1">
      <c r="A17" s="33">
        <v>13</v>
      </c>
      <c r="B17" s="34">
        <v>5078</v>
      </c>
      <c r="C17" s="34">
        <v>6631</v>
      </c>
      <c r="D17" s="34">
        <v>6159</v>
      </c>
      <c r="E17" s="34">
        <v>5692</v>
      </c>
      <c r="F17" s="34">
        <v>4809</v>
      </c>
      <c r="G17" s="34">
        <v>7378</v>
      </c>
      <c r="H17" s="34">
        <v>7668</v>
      </c>
      <c r="I17" s="34">
        <v>12242</v>
      </c>
      <c r="J17" s="34">
        <v>11867</v>
      </c>
      <c r="K17" s="34">
        <v>5416</v>
      </c>
      <c r="L17" s="34">
        <v>5416</v>
      </c>
      <c r="M17" s="34">
        <v>4417</v>
      </c>
      <c r="N17" s="35">
        <f t="shared" si="0"/>
        <v>82773</v>
      </c>
    </row>
    <row r="18" spans="1:14" ht="14.25" customHeight="1">
      <c r="A18" s="33">
        <v>14</v>
      </c>
      <c r="B18" s="34">
        <v>4890</v>
      </c>
      <c r="C18" s="34">
        <v>6030</v>
      </c>
      <c r="D18" s="34">
        <v>5700</v>
      </c>
      <c r="E18" s="34">
        <v>6271</v>
      </c>
      <c r="F18" s="34">
        <v>7028</v>
      </c>
      <c r="G18" s="34">
        <v>6357</v>
      </c>
      <c r="H18" s="34">
        <v>8380</v>
      </c>
      <c r="I18" s="34">
        <v>11460</v>
      </c>
      <c r="J18" s="34">
        <v>11348</v>
      </c>
      <c r="K18" s="34">
        <v>5708</v>
      </c>
      <c r="L18" s="34">
        <v>5708</v>
      </c>
      <c r="M18" s="34">
        <v>4287</v>
      </c>
      <c r="N18" s="35">
        <f t="shared" si="0"/>
        <v>83167</v>
      </c>
    </row>
    <row r="19" spans="1:14" ht="14.25" customHeight="1">
      <c r="A19" s="33">
        <v>15</v>
      </c>
      <c r="B19" s="34">
        <v>6628</v>
      </c>
      <c r="C19" s="34">
        <v>6409</v>
      </c>
      <c r="D19" s="34">
        <v>5226</v>
      </c>
      <c r="E19" s="34">
        <v>6090</v>
      </c>
      <c r="F19" s="34">
        <v>7259</v>
      </c>
      <c r="G19" s="34">
        <v>5713</v>
      </c>
      <c r="H19" s="34">
        <v>8790</v>
      </c>
      <c r="I19" s="34">
        <v>11631</v>
      </c>
      <c r="J19" s="34">
        <v>12274</v>
      </c>
      <c r="K19" s="34">
        <v>7721</v>
      </c>
      <c r="L19" s="34">
        <v>7721</v>
      </c>
      <c r="M19" s="34">
        <v>5125</v>
      </c>
      <c r="N19" s="35">
        <f t="shared" si="0"/>
        <v>90587</v>
      </c>
    </row>
    <row r="20" spans="1:14" ht="14.25" customHeight="1">
      <c r="A20" s="33">
        <v>16</v>
      </c>
      <c r="B20" s="34">
        <v>6282</v>
      </c>
      <c r="C20" s="34">
        <v>4885</v>
      </c>
      <c r="D20" s="34">
        <v>4059</v>
      </c>
      <c r="E20" s="34">
        <v>6379</v>
      </c>
      <c r="F20" s="34">
        <v>7201</v>
      </c>
      <c r="G20" s="34">
        <v>5652</v>
      </c>
      <c r="H20" s="34">
        <v>9987</v>
      </c>
      <c r="I20" s="34">
        <v>10227</v>
      </c>
      <c r="J20" s="34">
        <v>12334</v>
      </c>
      <c r="K20" s="34">
        <v>8054</v>
      </c>
      <c r="L20" s="34">
        <v>8054</v>
      </c>
      <c r="M20" s="34">
        <v>4992</v>
      </c>
      <c r="N20" s="35">
        <f t="shared" si="0"/>
        <v>88106</v>
      </c>
    </row>
    <row r="21" spans="1:14" ht="14.25" customHeight="1">
      <c r="A21" s="33">
        <v>17</v>
      </c>
      <c r="B21" s="34">
        <v>6113</v>
      </c>
      <c r="C21" s="34">
        <v>5353</v>
      </c>
      <c r="D21" s="34">
        <v>4054</v>
      </c>
      <c r="E21" s="34">
        <v>6044</v>
      </c>
      <c r="F21" s="34">
        <v>6075</v>
      </c>
      <c r="G21" s="34">
        <v>5118</v>
      </c>
      <c r="H21" s="34">
        <v>10514</v>
      </c>
      <c r="I21" s="34">
        <v>10855</v>
      </c>
      <c r="J21" s="34">
        <v>14138</v>
      </c>
      <c r="K21" s="34">
        <v>7808</v>
      </c>
      <c r="L21" s="34">
        <v>7808</v>
      </c>
      <c r="M21" s="34">
        <v>5438</v>
      </c>
      <c r="N21" s="35">
        <f t="shared" si="0"/>
        <v>89318</v>
      </c>
    </row>
    <row r="22" spans="1:14" ht="14.25" customHeight="1">
      <c r="A22" s="33">
        <v>18</v>
      </c>
      <c r="B22" s="34">
        <v>4984</v>
      </c>
      <c r="C22" s="34">
        <v>6534</v>
      </c>
      <c r="D22" s="34">
        <v>4580</v>
      </c>
      <c r="E22" s="34">
        <v>5958</v>
      </c>
      <c r="F22" s="34">
        <v>5116</v>
      </c>
      <c r="G22" s="34">
        <v>7412</v>
      </c>
      <c r="H22" s="34">
        <v>10294</v>
      </c>
      <c r="I22" s="34">
        <v>10699</v>
      </c>
      <c r="J22" s="34">
        <v>11847</v>
      </c>
      <c r="K22" s="34">
        <v>6063</v>
      </c>
      <c r="L22" s="34">
        <v>6063</v>
      </c>
      <c r="M22" s="34">
        <v>6049</v>
      </c>
      <c r="N22" s="35">
        <f t="shared" si="0"/>
        <v>85599</v>
      </c>
    </row>
    <row r="23" spans="1:14" ht="14.25" customHeight="1">
      <c r="A23" s="33">
        <v>19</v>
      </c>
      <c r="B23" s="34">
        <v>4183</v>
      </c>
      <c r="C23" s="34">
        <v>7868</v>
      </c>
      <c r="D23" s="34">
        <v>5891</v>
      </c>
      <c r="E23" s="34">
        <v>4771</v>
      </c>
      <c r="F23" s="34">
        <v>4522</v>
      </c>
      <c r="G23" s="34">
        <v>7136</v>
      </c>
      <c r="H23" s="34">
        <v>9291</v>
      </c>
      <c r="I23" s="34">
        <v>9928</v>
      </c>
      <c r="J23" s="34">
        <v>12186</v>
      </c>
      <c r="K23" s="34">
        <v>5495</v>
      </c>
      <c r="L23" s="34">
        <v>5495</v>
      </c>
      <c r="M23" s="34">
        <v>5262</v>
      </c>
      <c r="N23" s="35">
        <f t="shared" si="0"/>
        <v>82028</v>
      </c>
    </row>
    <row r="24" spans="1:14" ht="14.25" customHeight="1">
      <c r="A24" s="33">
        <v>20</v>
      </c>
      <c r="B24" s="34">
        <v>4445</v>
      </c>
      <c r="C24" s="34">
        <v>8028</v>
      </c>
      <c r="D24" s="34">
        <v>6150</v>
      </c>
      <c r="E24" s="34">
        <v>4928</v>
      </c>
      <c r="F24" s="34">
        <v>4830</v>
      </c>
      <c r="G24" s="34">
        <v>7923</v>
      </c>
      <c r="H24" s="34">
        <v>9698</v>
      </c>
      <c r="I24" s="34">
        <v>11511</v>
      </c>
      <c r="J24" s="34">
        <v>10793</v>
      </c>
      <c r="K24" s="34">
        <v>5559</v>
      </c>
      <c r="L24" s="34">
        <v>5559</v>
      </c>
      <c r="M24" s="34">
        <v>4866</v>
      </c>
      <c r="N24" s="35">
        <f t="shared" si="0"/>
        <v>84290</v>
      </c>
    </row>
    <row r="25" spans="1:14" ht="14.25" customHeight="1">
      <c r="A25" s="33">
        <v>21</v>
      </c>
      <c r="B25" s="34">
        <v>4613</v>
      </c>
      <c r="C25" s="34">
        <v>7127</v>
      </c>
      <c r="D25" s="34">
        <v>6127</v>
      </c>
      <c r="E25" s="34">
        <v>6571</v>
      </c>
      <c r="F25" s="34">
        <v>6961</v>
      </c>
      <c r="G25" s="34">
        <v>6484</v>
      </c>
      <c r="H25" s="34">
        <v>9814</v>
      </c>
      <c r="I25" s="34">
        <v>10591</v>
      </c>
      <c r="J25" s="34">
        <v>9676</v>
      </c>
      <c r="K25" s="34">
        <v>5599</v>
      </c>
      <c r="L25" s="34">
        <v>5599</v>
      </c>
      <c r="M25" s="34">
        <v>4861</v>
      </c>
      <c r="N25" s="35">
        <f t="shared" si="0"/>
        <v>84023</v>
      </c>
    </row>
    <row r="26" spans="1:14" ht="14.25" customHeight="1">
      <c r="A26" s="33">
        <v>22</v>
      </c>
      <c r="B26" s="34">
        <v>5613</v>
      </c>
      <c r="C26" s="34">
        <v>6178</v>
      </c>
      <c r="D26" s="34">
        <v>5261</v>
      </c>
      <c r="E26" s="34">
        <v>6865</v>
      </c>
      <c r="F26" s="34">
        <v>6543</v>
      </c>
      <c r="G26" s="34">
        <v>5718</v>
      </c>
      <c r="H26" s="34">
        <v>9211</v>
      </c>
      <c r="I26" s="34">
        <v>10358</v>
      </c>
      <c r="J26" s="34">
        <v>9414</v>
      </c>
      <c r="K26" s="34">
        <v>7100</v>
      </c>
      <c r="L26" s="34">
        <v>7100</v>
      </c>
      <c r="M26" s="34">
        <v>6827</v>
      </c>
      <c r="N26" s="35">
        <f t="shared" si="0"/>
        <v>86188</v>
      </c>
    </row>
    <row r="27" spans="1:14" ht="14.25" customHeight="1">
      <c r="A27" s="33">
        <v>23</v>
      </c>
      <c r="B27" s="34">
        <v>5327</v>
      </c>
      <c r="C27" s="34">
        <v>4340</v>
      </c>
      <c r="D27" s="34">
        <v>4367</v>
      </c>
      <c r="E27" s="34">
        <v>8608</v>
      </c>
      <c r="F27" s="34">
        <v>7157</v>
      </c>
      <c r="G27" s="34">
        <v>6184</v>
      </c>
      <c r="H27" s="34">
        <v>11615</v>
      </c>
      <c r="I27" s="34">
        <v>9551</v>
      </c>
      <c r="J27" s="34">
        <v>9170</v>
      </c>
      <c r="K27" s="34">
        <v>7875</v>
      </c>
      <c r="L27" s="34">
        <v>7875</v>
      </c>
      <c r="M27" s="34">
        <v>8738</v>
      </c>
      <c r="N27" s="35">
        <f t="shared" si="0"/>
        <v>90807</v>
      </c>
    </row>
    <row r="28" spans="1:14" ht="14.25" customHeight="1">
      <c r="A28" s="33">
        <v>24</v>
      </c>
      <c r="B28" s="34">
        <v>5311</v>
      </c>
      <c r="C28" s="34">
        <v>4939</v>
      </c>
      <c r="D28" s="34">
        <v>4720</v>
      </c>
      <c r="E28" s="34">
        <v>8369</v>
      </c>
      <c r="F28" s="34">
        <v>7424</v>
      </c>
      <c r="G28" s="34">
        <v>5803</v>
      </c>
      <c r="H28" s="34">
        <v>11198</v>
      </c>
      <c r="I28" s="34">
        <v>9072</v>
      </c>
      <c r="J28" s="34">
        <v>10094</v>
      </c>
      <c r="K28" s="34">
        <v>7690</v>
      </c>
      <c r="L28" s="34">
        <v>7690</v>
      </c>
      <c r="M28" s="34">
        <v>8380</v>
      </c>
      <c r="N28" s="35">
        <f t="shared" si="0"/>
        <v>90690</v>
      </c>
    </row>
    <row r="29" spans="1:14" ht="14.25" customHeight="1">
      <c r="A29" s="33">
        <v>25</v>
      </c>
      <c r="B29" s="34">
        <v>4485</v>
      </c>
      <c r="C29" s="34">
        <v>5372</v>
      </c>
      <c r="D29" s="34">
        <v>5266</v>
      </c>
      <c r="E29" s="34">
        <v>7711</v>
      </c>
      <c r="F29" s="34">
        <v>6339</v>
      </c>
      <c r="G29" s="34">
        <v>8183</v>
      </c>
      <c r="H29" s="34">
        <v>11958</v>
      </c>
      <c r="I29" s="34">
        <v>9864</v>
      </c>
      <c r="J29" s="34">
        <v>10213</v>
      </c>
      <c r="K29" s="34">
        <v>6526</v>
      </c>
      <c r="L29" s="34">
        <v>6526</v>
      </c>
      <c r="M29" s="34">
        <v>6196</v>
      </c>
      <c r="N29" s="35">
        <f t="shared" si="0"/>
        <v>88639</v>
      </c>
    </row>
    <row r="30" spans="1:14" ht="14.25" customHeight="1">
      <c r="A30" s="33">
        <v>26</v>
      </c>
      <c r="B30" s="34">
        <v>3776</v>
      </c>
      <c r="C30" s="34">
        <v>7003</v>
      </c>
      <c r="D30" s="34">
        <v>6660</v>
      </c>
      <c r="E30" s="34">
        <v>6196</v>
      </c>
      <c r="F30" s="34">
        <v>4986</v>
      </c>
      <c r="G30" s="34">
        <v>8070</v>
      </c>
      <c r="H30" s="34">
        <v>10772</v>
      </c>
      <c r="I30" s="34">
        <v>9546</v>
      </c>
      <c r="J30" s="34">
        <v>9677</v>
      </c>
      <c r="K30" s="34">
        <v>5517</v>
      </c>
      <c r="L30" s="34">
        <v>5517</v>
      </c>
      <c r="M30" s="34">
        <v>7120</v>
      </c>
      <c r="N30" s="35">
        <f t="shared" si="0"/>
        <v>84840</v>
      </c>
    </row>
    <row r="31" spans="1:14" ht="14.25" customHeight="1">
      <c r="A31" s="33">
        <v>27</v>
      </c>
      <c r="B31" s="34">
        <v>4103</v>
      </c>
      <c r="C31" s="34">
        <v>7663</v>
      </c>
      <c r="D31" s="34">
        <v>6770</v>
      </c>
      <c r="E31" s="34">
        <v>5381</v>
      </c>
      <c r="F31" s="34">
        <v>4854</v>
      </c>
      <c r="G31" s="34">
        <v>8473</v>
      </c>
      <c r="H31" s="34">
        <v>11419</v>
      </c>
      <c r="I31" s="34">
        <v>10467</v>
      </c>
      <c r="J31" s="34">
        <v>8790</v>
      </c>
      <c r="K31" s="34">
        <v>5775</v>
      </c>
      <c r="L31" s="34">
        <v>5775</v>
      </c>
      <c r="M31" s="34">
        <v>6220</v>
      </c>
      <c r="N31" s="35">
        <f t="shared" si="0"/>
        <v>85690</v>
      </c>
    </row>
    <row r="32" spans="1:14" ht="14.25" customHeight="1">
      <c r="A32" s="33">
        <v>28</v>
      </c>
      <c r="B32" s="34">
        <v>4236</v>
      </c>
      <c r="C32" s="34">
        <v>7656</v>
      </c>
      <c r="D32" s="34">
        <v>6602</v>
      </c>
      <c r="E32" s="34">
        <v>5632</v>
      </c>
      <c r="F32" s="34">
        <v>7195</v>
      </c>
      <c r="G32" s="34">
        <v>7661</v>
      </c>
      <c r="H32" s="34">
        <v>12286</v>
      </c>
      <c r="I32" s="34">
        <v>10581</v>
      </c>
      <c r="J32" s="34">
        <v>7055</v>
      </c>
      <c r="K32" s="34">
        <v>5929</v>
      </c>
      <c r="L32" s="34">
        <v>5929</v>
      </c>
      <c r="M32" s="34">
        <v>6648</v>
      </c>
      <c r="N32" s="35">
        <f t="shared" si="0"/>
        <v>87410</v>
      </c>
    </row>
    <row r="33" spans="1:14" ht="14.25" customHeight="1">
      <c r="A33" s="33">
        <v>29</v>
      </c>
      <c r="B33" s="34">
        <v>5796</v>
      </c>
      <c r="C33" s="37"/>
      <c r="D33" s="34">
        <v>6053</v>
      </c>
      <c r="E33" s="34">
        <v>4550</v>
      </c>
      <c r="F33" s="34">
        <v>7111</v>
      </c>
      <c r="G33" s="34">
        <v>6763</v>
      </c>
      <c r="H33" s="34">
        <v>12355</v>
      </c>
      <c r="I33" s="34">
        <v>10297</v>
      </c>
      <c r="J33" s="34">
        <v>7673</v>
      </c>
      <c r="K33" s="34">
        <v>7061</v>
      </c>
      <c r="L33" s="34">
        <v>6983</v>
      </c>
      <c r="M33" s="34">
        <v>7447</v>
      </c>
      <c r="N33" s="35">
        <f t="shared" si="0"/>
        <v>82089</v>
      </c>
    </row>
    <row r="34" spans="1:14" ht="14.25" customHeight="1">
      <c r="A34" s="33">
        <v>30</v>
      </c>
      <c r="B34" s="34">
        <v>5941</v>
      </c>
      <c r="C34" s="37"/>
      <c r="D34" s="34">
        <v>5511</v>
      </c>
      <c r="E34" s="34">
        <v>8902</v>
      </c>
      <c r="F34" s="34">
        <v>7490</v>
      </c>
      <c r="G34" s="34">
        <v>7437</v>
      </c>
      <c r="H34" s="34">
        <v>13134</v>
      </c>
      <c r="I34" s="34">
        <v>9236</v>
      </c>
      <c r="J34" s="34">
        <v>7759</v>
      </c>
      <c r="K34" s="34">
        <v>7827</v>
      </c>
      <c r="L34" s="34">
        <v>7905</v>
      </c>
      <c r="M34" s="34">
        <v>8008</v>
      </c>
      <c r="N34" s="35">
        <f t="shared" si="0"/>
        <v>89150</v>
      </c>
    </row>
    <row r="35" spans="1:14" ht="14.25" customHeight="1" thickBot="1">
      <c r="A35" s="38">
        <v>31</v>
      </c>
      <c r="B35" s="39">
        <v>5729</v>
      </c>
      <c r="C35" s="40"/>
      <c r="D35" s="39">
        <v>8138</v>
      </c>
      <c r="E35" s="40"/>
      <c r="F35" s="39">
        <v>7193</v>
      </c>
      <c r="G35" s="40"/>
      <c r="H35" s="39">
        <v>13000</v>
      </c>
      <c r="I35" s="39">
        <v>9220</v>
      </c>
      <c r="J35" s="40"/>
      <c r="K35" s="39">
        <v>7688</v>
      </c>
      <c r="L35" s="40"/>
      <c r="M35" s="39">
        <v>7537</v>
      </c>
      <c r="N35" s="36">
        <f t="shared" si="0"/>
        <v>58505</v>
      </c>
    </row>
    <row r="36" spans="1:14" ht="14.25" customHeight="1" thickBot="1">
      <c r="A36" s="29" t="s">
        <v>69</v>
      </c>
      <c r="B36" s="42">
        <f>SUM(B5:B35)</f>
        <v>208514</v>
      </c>
      <c r="C36" s="42">
        <f aca="true" t="shared" si="1" ref="C36:N36">SUM(C5:C35)</f>
        <v>169318</v>
      </c>
      <c r="D36" s="42">
        <f t="shared" si="1"/>
        <v>173698</v>
      </c>
      <c r="E36" s="42">
        <f t="shared" si="1"/>
        <v>215342</v>
      </c>
      <c r="F36" s="42">
        <f t="shared" si="1"/>
        <v>196026</v>
      </c>
      <c r="G36" s="42">
        <f t="shared" si="1"/>
        <v>195570</v>
      </c>
      <c r="H36" s="42">
        <f t="shared" si="1"/>
        <v>297441</v>
      </c>
      <c r="I36" s="42">
        <f t="shared" si="1"/>
        <v>363267</v>
      </c>
      <c r="J36" s="42">
        <f t="shared" si="1"/>
        <v>295177</v>
      </c>
      <c r="K36" s="42">
        <f t="shared" si="1"/>
        <v>215172</v>
      </c>
      <c r="L36" s="42">
        <f t="shared" si="1"/>
        <v>207484</v>
      </c>
      <c r="M36" s="42">
        <f t="shared" si="1"/>
        <v>186735</v>
      </c>
      <c r="N36" s="42">
        <f t="shared" si="1"/>
        <v>2723744</v>
      </c>
    </row>
    <row r="37" spans="1:6" s="6" customFormat="1" ht="13.5" customHeight="1">
      <c r="A37" s="12" t="s">
        <v>119</v>
      </c>
      <c r="B37" s="20"/>
      <c r="C37" s="21"/>
      <c r="E37" s="22"/>
      <c r="F37" s="22"/>
    </row>
  </sheetData>
  <sheetProtection/>
  <mergeCells count="1">
    <mergeCell ref="B3:N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N37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4" width="9.8515625" style="28" customWidth="1"/>
    <col min="15" max="16384" width="9.00390625" style="28" customWidth="1"/>
  </cols>
  <sheetData>
    <row r="1" spans="1:6" s="6" customFormat="1" ht="19.5" customHeight="1">
      <c r="A1" s="19" t="s">
        <v>400</v>
      </c>
      <c r="B1" s="20"/>
      <c r="C1" s="21"/>
      <c r="E1" s="22"/>
      <c r="F1" s="22"/>
    </row>
    <row r="2" s="24" customFormat="1" ht="6.75" customHeight="1" thickBot="1">
      <c r="B2" s="25"/>
    </row>
    <row r="3" spans="1:14" s="27" customFormat="1" ht="13.5" customHeight="1" thickBot="1">
      <c r="A3" s="26"/>
      <c r="B3" s="220">
        <v>2010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s="27" customFormat="1" ht="13.5" customHeight="1" thickBot="1">
      <c r="A4" s="29" t="s">
        <v>120</v>
      </c>
      <c r="B4" s="130" t="s">
        <v>213</v>
      </c>
      <c r="C4" s="130" t="s">
        <v>214</v>
      </c>
      <c r="D4" s="130" t="s">
        <v>113</v>
      </c>
      <c r="E4" s="130" t="s">
        <v>114</v>
      </c>
      <c r="F4" s="130" t="s">
        <v>115</v>
      </c>
      <c r="G4" s="130" t="s">
        <v>116</v>
      </c>
      <c r="H4" s="130" t="s">
        <v>117</v>
      </c>
      <c r="I4" s="130" t="s">
        <v>215</v>
      </c>
      <c r="J4" s="130" t="s">
        <v>216</v>
      </c>
      <c r="K4" s="130" t="s">
        <v>217</v>
      </c>
      <c r="L4" s="130" t="s">
        <v>218</v>
      </c>
      <c r="M4" s="130" t="s">
        <v>219</v>
      </c>
      <c r="N4" s="130" t="s">
        <v>247</v>
      </c>
    </row>
    <row r="5" spans="1:14" ht="14.25" customHeight="1">
      <c r="A5" s="30">
        <v>1</v>
      </c>
      <c r="B5" s="31">
        <v>157</v>
      </c>
      <c r="C5" s="31">
        <v>67</v>
      </c>
      <c r="D5" s="31">
        <v>41</v>
      </c>
      <c r="E5" s="31">
        <v>36</v>
      </c>
      <c r="F5" s="31">
        <v>29</v>
      </c>
      <c r="G5" s="31">
        <v>55</v>
      </c>
      <c r="H5" s="31">
        <v>28</v>
      </c>
      <c r="I5" s="31">
        <v>62</v>
      </c>
      <c r="J5" s="31">
        <v>66</v>
      </c>
      <c r="K5" s="31">
        <v>199</v>
      </c>
      <c r="L5" s="31">
        <v>199</v>
      </c>
      <c r="M5" s="31">
        <v>99</v>
      </c>
      <c r="N5" s="32">
        <f>SUM(B5:M5)</f>
        <v>1038</v>
      </c>
    </row>
    <row r="6" spans="1:14" ht="14.25" customHeight="1">
      <c r="A6" s="33">
        <v>2</v>
      </c>
      <c r="B6" s="34">
        <v>116</v>
      </c>
      <c r="C6" s="34">
        <v>79</v>
      </c>
      <c r="D6" s="34">
        <v>154</v>
      </c>
      <c r="E6" s="34">
        <v>280</v>
      </c>
      <c r="F6" s="34">
        <v>179</v>
      </c>
      <c r="G6" s="34">
        <v>8</v>
      </c>
      <c r="H6" s="34">
        <v>322</v>
      </c>
      <c r="I6" s="34">
        <v>71</v>
      </c>
      <c r="J6" s="34">
        <v>24</v>
      </c>
      <c r="K6" s="34">
        <v>80</v>
      </c>
      <c r="L6" s="34">
        <v>80</v>
      </c>
      <c r="M6" s="34">
        <v>77</v>
      </c>
      <c r="N6" s="35">
        <f aca="true" t="shared" si="0" ref="N6:N35">SUM(B6:M6)</f>
        <v>1470</v>
      </c>
    </row>
    <row r="7" spans="1:14" ht="14.25" customHeight="1">
      <c r="A7" s="33">
        <v>3</v>
      </c>
      <c r="B7" s="34">
        <v>281</v>
      </c>
      <c r="C7" s="34">
        <v>0</v>
      </c>
      <c r="D7" s="34">
        <v>6</v>
      </c>
      <c r="E7" s="34">
        <v>20</v>
      </c>
      <c r="F7" s="34">
        <v>140</v>
      </c>
      <c r="G7" s="34">
        <v>54</v>
      </c>
      <c r="H7" s="34">
        <v>61</v>
      </c>
      <c r="I7" s="34">
        <v>25</v>
      </c>
      <c r="J7" s="34">
        <v>175</v>
      </c>
      <c r="K7" s="34">
        <v>157</v>
      </c>
      <c r="L7" s="34">
        <v>157</v>
      </c>
      <c r="M7" s="34">
        <v>208</v>
      </c>
      <c r="N7" s="35">
        <f t="shared" si="0"/>
        <v>1284</v>
      </c>
    </row>
    <row r="8" spans="1:14" ht="14.25" customHeight="1">
      <c r="A8" s="33">
        <v>4</v>
      </c>
      <c r="B8" s="34">
        <v>311</v>
      </c>
      <c r="C8" s="34">
        <v>79</v>
      </c>
      <c r="D8" s="34">
        <v>103</v>
      </c>
      <c r="E8" s="34">
        <v>140</v>
      </c>
      <c r="F8" s="34">
        <v>211</v>
      </c>
      <c r="G8" s="34">
        <v>424</v>
      </c>
      <c r="H8" s="34">
        <v>50</v>
      </c>
      <c r="I8" s="34">
        <v>0</v>
      </c>
      <c r="J8" s="34">
        <v>86</v>
      </c>
      <c r="K8" s="34">
        <v>151</v>
      </c>
      <c r="L8" s="34">
        <v>151</v>
      </c>
      <c r="M8" s="34">
        <v>34</v>
      </c>
      <c r="N8" s="35">
        <f t="shared" si="0"/>
        <v>1740</v>
      </c>
    </row>
    <row r="9" spans="1:14" ht="14.25" customHeight="1">
      <c r="A9" s="33">
        <v>5</v>
      </c>
      <c r="B9" s="34">
        <v>182</v>
      </c>
      <c r="C9" s="34">
        <v>192</v>
      </c>
      <c r="D9" s="34">
        <v>202</v>
      </c>
      <c r="E9" s="34">
        <v>146</v>
      </c>
      <c r="F9" s="34">
        <v>9</v>
      </c>
      <c r="G9" s="34">
        <v>50</v>
      </c>
      <c r="H9" s="34">
        <v>68</v>
      </c>
      <c r="I9" s="34">
        <v>66</v>
      </c>
      <c r="J9" s="34">
        <v>85</v>
      </c>
      <c r="K9" s="34">
        <v>29</v>
      </c>
      <c r="L9" s="34">
        <v>29</v>
      </c>
      <c r="M9" s="34">
        <v>192</v>
      </c>
      <c r="N9" s="35">
        <f t="shared" si="0"/>
        <v>1250</v>
      </c>
    </row>
    <row r="10" spans="1:14" ht="14.25" customHeight="1">
      <c r="A10" s="33">
        <v>6</v>
      </c>
      <c r="B10" s="34">
        <v>18</v>
      </c>
      <c r="C10" s="34">
        <v>37</v>
      </c>
      <c r="D10" s="34">
        <v>44</v>
      </c>
      <c r="E10" s="34">
        <v>249</v>
      </c>
      <c r="F10" s="34">
        <v>31</v>
      </c>
      <c r="G10" s="34">
        <v>154</v>
      </c>
      <c r="H10" s="34">
        <v>326</v>
      </c>
      <c r="I10" s="34">
        <v>31</v>
      </c>
      <c r="J10" s="34">
        <v>173</v>
      </c>
      <c r="K10" s="34">
        <v>12</v>
      </c>
      <c r="L10" s="34">
        <v>12</v>
      </c>
      <c r="M10" s="34">
        <v>60</v>
      </c>
      <c r="N10" s="35">
        <f t="shared" si="0"/>
        <v>1147</v>
      </c>
    </row>
    <row r="11" spans="1:14" ht="14.25" customHeight="1">
      <c r="A11" s="33">
        <v>7</v>
      </c>
      <c r="B11" s="34">
        <v>307</v>
      </c>
      <c r="C11" s="34">
        <v>117</v>
      </c>
      <c r="D11" s="34">
        <v>169</v>
      </c>
      <c r="E11" s="34">
        <v>22</v>
      </c>
      <c r="F11" s="34">
        <v>254</v>
      </c>
      <c r="G11" s="34">
        <v>65</v>
      </c>
      <c r="H11" s="34">
        <v>120</v>
      </c>
      <c r="I11" s="34">
        <v>134</v>
      </c>
      <c r="J11" s="34">
        <v>124</v>
      </c>
      <c r="K11" s="34">
        <v>0</v>
      </c>
      <c r="L11" s="34">
        <v>0</v>
      </c>
      <c r="M11" s="34">
        <v>137</v>
      </c>
      <c r="N11" s="35">
        <f t="shared" si="0"/>
        <v>1449</v>
      </c>
    </row>
    <row r="12" spans="1:14" ht="14.25" customHeight="1">
      <c r="A12" s="33">
        <v>8</v>
      </c>
      <c r="B12" s="34">
        <v>241</v>
      </c>
      <c r="C12" s="34">
        <v>61</v>
      </c>
      <c r="D12" s="34">
        <v>40</v>
      </c>
      <c r="E12" s="34">
        <v>64</v>
      </c>
      <c r="F12" s="34">
        <v>33</v>
      </c>
      <c r="G12" s="34">
        <v>57</v>
      </c>
      <c r="H12" s="34">
        <v>66</v>
      </c>
      <c r="I12" s="34">
        <v>240</v>
      </c>
      <c r="J12" s="34">
        <v>82</v>
      </c>
      <c r="K12" s="34">
        <v>198</v>
      </c>
      <c r="L12" s="34">
        <v>198</v>
      </c>
      <c r="M12" s="34">
        <v>66</v>
      </c>
      <c r="N12" s="35">
        <f t="shared" si="0"/>
        <v>1346</v>
      </c>
    </row>
    <row r="13" spans="1:14" ht="14.25" customHeight="1">
      <c r="A13" s="33">
        <v>9</v>
      </c>
      <c r="B13" s="34">
        <v>0</v>
      </c>
      <c r="C13" s="34">
        <v>130</v>
      </c>
      <c r="D13" s="34">
        <v>145</v>
      </c>
      <c r="E13" s="34">
        <v>532</v>
      </c>
      <c r="F13" s="34">
        <v>153</v>
      </c>
      <c r="G13" s="34">
        <v>1</v>
      </c>
      <c r="H13" s="34">
        <v>223</v>
      </c>
      <c r="I13" s="34">
        <v>62</v>
      </c>
      <c r="J13" s="34">
        <v>31</v>
      </c>
      <c r="K13" s="34">
        <v>309</v>
      </c>
      <c r="L13" s="34">
        <v>309</v>
      </c>
      <c r="M13" s="34">
        <v>120</v>
      </c>
      <c r="N13" s="35">
        <f t="shared" si="0"/>
        <v>2015</v>
      </c>
    </row>
    <row r="14" spans="1:14" ht="14.25" customHeight="1">
      <c r="A14" s="33">
        <v>10</v>
      </c>
      <c r="B14" s="34">
        <v>190</v>
      </c>
      <c r="C14" s="34">
        <v>26</v>
      </c>
      <c r="D14" s="34">
        <v>0</v>
      </c>
      <c r="E14" s="34">
        <v>80</v>
      </c>
      <c r="F14" s="34">
        <v>66</v>
      </c>
      <c r="G14" s="34">
        <v>30</v>
      </c>
      <c r="H14" s="34">
        <v>92</v>
      </c>
      <c r="I14" s="34">
        <v>150</v>
      </c>
      <c r="J14" s="34">
        <v>150</v>
      </c>
      <c r="K14" s="34">
        <v>127</v>
      </c>
      <c r="L14" s="34">
        <v>127</v>
      </c>
      <c r="M14" s="34">
        <v>162</v>
      </c>
      <c r="N14" s="35">
        <f t="shared" si="0"/>
        <v>1200</v>
      </c>
    </row>
    <row r="15" spans="1:14" ht="14.25" customHeight="1">
      <c r="A15" s="33">
        <v>11</v>
      </c>
      <c r="B15" s="34">
        <v>106</v>
      </c>
      <c r="C15" s="34">
        <v>38</v>
      </c>
      <c r="D15" s="34">
        <v>25</v>
      </c>
      <c r="E15" s="34">
        <v>133</v>
      </c>
      <c r="F15" s="34">
        <v>236</v>
      </c>
      <c r="G15" s="34">
        <v>253</v>
      </c>
      <c r="H15" s="34">
        <v>149</v>
      </c>
      <c r="I15" s="34">
        <v>0</v>
      </c>
      <c r="J15" s="34">
        <v>50</v>
      </c>
      <c r="K15" s="34">
        <v>77</v>
      </c>
      <c r="L15" s="34">
        <v>77</v>
      </c>
      <c r="M15" s="34">
        <v>0</v>
      </c>
      <c r="N15" s="35">
        <f t="shared" si="0"/>
        <v>1144</v>
      </c>
    </row>
    <row r="16" spans="1:14" ht="14.25" customHeight="1">
      <c r="A16" s="33">
        <v>12</v>
      </c>
      <c r="B16" s="34">
        <v>65</v>
      </c>
      <c r="C16" s="34">
        <v>146</v>
      </c>
      <c r="D16" s="34">
        <v>153</v>
      </c>
      <c r="E16" s="34">
        <v>74</v>
      </c>
      <c r="F16" s="34">
        <v>3</v>
      </c>
      <c r="G16" s="34">
        <v>28</v>
      </c>
      <c r="H16" s="34">
        <v>61</v>
      </c>
      <c r="I16" s="34">
        <v>59</v>
      </c>
      <c r="J16" s="34">
        <v>201</v>
      </c>
      <c r="K16" s="34">
        <v>367</v>
      </c>
      <c r="L16" s="34">
        <v>367</v>
      </c>
      <c r="M16" s="34">
        <v>208</v>
      </c>
      <c r="N16" s="35">
        <f t="shared" si="0"/>
        <v>1732</v>
      </c>
    </row>
    <row r="17" spans="1:14" ht="14.25" customHeight="1">
      <c r="A17" s="33">
        <v>13</v>
      </c>
      <c r="B17" s="34">
        <v>12</v>
      </c>
      <c r="C17" s="34">
        <v>75</v>
      </c>
      <c r="D17" s="34">
        <v>63</v>
      </c>
      <c r="E17" s="34">
        <v>309</v>
      </c>
      <c r="F17" s="34">
        <v>29</v>
      </c>
      <c r="G17" s="34">
        <v>165</v>
      </c>
      <c r="H17" s="34">
        <v>106</v>
      </c>
      <c r="I17" s="34">
        <v>41</v>
      </c>
      <c r="J17" s="34">
        <v>56</v>
      </c>
      <c r="K17" s="34">
        <v>53</v>
      </c>
      <c r="L17" s="34">
        <v>53</v>
      </c>
      <c r="M17" s="34">
        <v>128</v>
      </c>
      <c r="N17" s="35">
        <f t="shared" si="0"/>
        <v>1090</v>
      </c>
    </row>
    <row r="18" spans="1:14" ht="14.25" customHeight="1">
      <c r="A18" s="33">
        <v>14</v>
      </c>
      <c r="B18" s="34">
        <v>54</v>
      </c>
      <c r="C18" s="34">
        <v>112</v>
      </c>
      <c r="D18" s="34">
        <v>189</v>
      </c>
      <c r="E18" s="34">
        <v>246</v>
      </c>
      <c r="F18" s="34">
        <v>243</v>
      </c>
      <c r="G18" s="34">
        <v>65</v>
      </c>
      <c r="H18" s="34">
        <v>32</v>
      </c>
      <c r="I18" s="34">
        <v>76</v>
      </c>
      <c r="J18" s="34">
        <v>141</v>
      </c>
      <c r="K18" s="34">
        <v>30</v>
      </c>
      <c r="L18" s="34">
        <v>30</v>
      </c>
      <c r="M18" s="34">
        <v>277</v>
      </c>
      <c r="N18" s="35">
        <f t="shared" si="0"/>
        <v>1495</v>
      </c>
    </row>
    <row r="19" spans="1:14" ht="14.25" customHeight="1">
      <c r="A19" s="33">
        <v>15</v>
      </c>
      <c r="B19" s="34">
        <v>119</v>
      </c>
      <c r="C19" s="34">
        <v>52</v>
      </c>
      <c r="D19" s="34">
        <v>44</v>
      </c>
      <c r="E19" s="34">
        <v>8</v>
      </c>
      <c r="F19" s="34">
        <v>88</v>
      </c>
      <c r="G19" s="34">
        <v>126</v>
      </c>
      <c r="H19" s="34">
        <v>55</v>
      </c>
      <c r="I19" s="34">
        <v>167</v>
      </c>
      <c r="J19" s="34">
        <v>58</v>
      </c>
      <c r="K19" s="34">
        <v>161</v>
      </c>
      <c r="L19" s="34">
        <v>161</v>
      </c>
      <c r="M19" s="34">
        <v>0</v>
      </c>
      <c r="N19" s="35">
        <f t="shared" si="0"/>
        <v>1039</v>
      </c>
    </row>
    <row r="20" spans="1:14" ht="14.25" customHeight="1">
      <c r="A20" s="33">
        <v>16</v>
      </c>
      <c r="B20" s="34">
        <v>57</v>
      </c>
      <c r="C20" s="34">
        <v>39</v>
      </c>
      <c r="D20" s="34">
        <v>194</v>
      </c>
      <c r="E20" s="34">
        <v>160</v>
      </c>
      <c r="F20" s="34">
        <v>195</v>
      </c>
      <c r="G20" s="34">
        <v>23</v>
      </c>
      <c r="H20" s="34">
        <v>82</v>
      </c>
      <c r="I20" s="34">
        <v>51</v>
      </c>
      <c r="J20" s="34">
        <v>27</v>
      </c>
      <c r="K20" s="34">
        <v>300</v>
      </c>
      <c r="L20" s="34">
        <v>300</v>
      </c>
      <c r="M20" s="34">
        <v>79</v>
      </c>
      <c r="N20" s="35">
        <f t="shared" si="0"/>
        <v>1507</v>
      </c>
    </row>
    <row r="21" spans="1:14" ht="14.25" customHeight="1">
      <c r="A21" s="33">
        <v>17</v>
      </c>
      <c r="B21" s="34">
        <v>224</v>
      </c>
      <c r="C21" s="34">
        <v>16</v>
      </c>
      <c r="D21" s="34">
        <v>81</v>
      </c>
      <c r="E21" s="34">
        <v>2</v>
      </c>
      <c r="F21" s="34">
        <v>41</v>
      </c>
      <c r="G21" s="34">
        <v>0</v>
      </c>
      <c r="H21" s="34">
        <v>73</v>
      </c>
      <c r="I21" s="34">
        <v>56</v>
      </c>
      <c r="J21" s="34">
        <v>262</v>
      </c>
      <c r="K21" s="34">
        <v>378</v>
      </c>
      <c r="L21" s="34">
        <v>378</v>
      </c>
      <c r="M21" s="34">
        <v>183</v>
      </c>
      <c r="N21" s="35">
        <f t="shared" si="0"/>
        <v>1694</v>
      </c>
    </row>
    <row r="22" spans="1:14" ht="14.25" customHeight="1">
      <c r="A22" s="33">
        <v>18</v>
      </c>
      <c r="B22" s="34">
        <v>96</v>
      </c>
      <c r="C22" s="34">
        <v>32</v>
      </c>
      <c r="D22" s="34">
        <v>22</v>
      </c>
      <c r="E22" s="34">
        <v>49</v>
      </c>
      <c r="F22" s="34">
        <v>127</v>
      </c>
      <c r="G22" s="34">
        <v>263</v>
      </c>
      <c r="H22" s="34">
        <v>172</v>
      </c>
      <c r="I22" s="34">
        <v>45</v>
      </c>
      <c r="J22" s="34">
        <v>55</v>
      </c>
      <c r="K22" s="34">
        <v>62</v>
      </c>
      <c r="L22" s="34">
        <v>62</v>
      </c>
      <c r="M22" s="34">
        <v>14</v>
      </c>
      <c r="N22" s="35">
        <f t="shared" si="0"/>
        <v>999</v>
      </c>
    </row>
    <row r="23" spans="1:14" ht="14.25" customHeight="1">
      <c r="A23" s="33">
        <v>19</v>
      </c>
      <c r="B23" s="34">
        <v>167</v>
      </c>
      <c r="C23" s="34">
        <v>242</v>
      </c>
      <c r="D23" s="34">
        <v>168</v>
      </c>
      <c r="E23" s="34">
        <v>108</v>
      </c>
      <c r="F23" s="34">
        <v>5</v>
      </c>
      <c r="G23" s="34">
        <v>53</v>
      </c>
      <c r="H23" s="34">
        <v>83</v>
      </c>
      <c r="I23" s="34">
        <v>23</v>
      </c>
      <c r="J23" s="34">
        <v>213</v>
      </c>
      <c r="K23" s="34">
        <v>151</v>
      </c>
      <c r="L23" s="34">
        <v>151</v>
      </c>
      <c r="M23" s="34">
        <v>38</v>
      </c>
      <c r="N23" s="35">
        <f t="shared" si="0"/>
        <v>1402</v>
      </c>
    </row>
    <row r="24" spans="1:14" ht="14.25" customHeight="1">
      <c r="A24" s="33">
        <v>20</v>
      </c>
      <c r="B24" s="34">
        <v>11</v>
      </c>
      <c r="C24" s="34">
        <v>57</v>
      </c>
      <c r="D24" s="34">
        <v>63</v>
      </c>
      <c r="E24" s="34">
        <v>134</v>
      </c>
      <c r="F24" s="34">
        <v>46</v>
      </c>
      <c r="G24" s="34">
        <v>317</v>
      </c>
      <c r="H24" s="34">
        <v>23</v>
      </c>
      <c r="I24" s="34">
        <v>88</v>
      </c>
      <c r="J24" s="34">
        <v>119</v>
      </c>
      <c r="K24" s="34">
        <v>305</v>
      </c>
      <c r="L24" s="34">
        <v>305</v>
      </c>
      <c r="M24" s="34">
        <v>0</v>
      </c>
      <c r="N24" s="35">
        <f t="shared" si="0"/>
        <v>1468</v>
      </c>
    </row>
    <row r="25" spans="1:14" ht="14.25" customHeight="1">
      <c r="A25" s="33">
        <v>21</v>
      </c>
      <c r="B25" s="34">
        <v>39</v>
      </c>
      <c r="C25" s="34">
        <v>187</v>
      </c>
      <c r="D25" s="34">
        <v>106</v>
      </c>
      <c r="E25" s="34">
        <v>3</v>
      </c>
      <c r="F25" s="34">
        <v>150</v>
      </c>
      <c r="G25" s="34">
        <v>163</v>
      </c>
      <c r="H25" s="34">
        <v>77</v>
      </c>
      <c r="I25" s="34">
        <v>33</v>
      </c>
      <c r="J25" s="34">
        <v>135</v>
      </c>
      <c r="K25" s="34">
        <v>300</v>
      </c>
      <c r="L25" s="34">
        <v>300</v>
      </c>
      <c r="M25" s="34">
        <v>165</v>
      </c>
      <c r="N25" s="35">
        <f t="shared" si="0"/>
        <v>1658</v>
      </c>
    </row>
    <row r="26" spans="1:14" ht="14.25" customHeight="1">
      <c r="A26" s="33">
        <v>22</v>
      </c>
      <c r="B26" s="34">
        <v>140</v>
      </c>
      <c r="C26" s="34">
        <v>65</v>
      </c>
      <c r="D26" s="34">
        <v>42</v>
      </c>
      <c r="E26" s="34">
        <v>60</v>
      </c>
      <c r="F26" s="34">
        <v>45</v>
      </c>
      <c r="G26" s="34">
        <v>72</v>
      </c>
      <c r="H26" s="34">
        <v>111</v>
      </c>
      <c r="I26" s="34">
        <v>101</v>
      </c>
      <c r="J26" s="34">
        <v>51</v>
      </c>
      <c r="K26" s="34">
        <v>200</v>
      </c>
      <c r="L26" s="34">
        <v>200</v>
      </c>
      <c r="M26" s="34">
        <v>18</v>
      </c>
      <c r="N26" s="35">
        <f t="shared" si="0"/>
        <v>1105</v>
      </c>
    </row>
    <row r="27" spans="1:14" ht="14.25" customHeight="1">
      <c r="A27" s="33">
        <v>23</v>
      </c>
      <c r="B27" s="34">
        <v>98</v>
      </c>
      <c r="C27" s="34">
        <v>111</v>
      </c>
      <c r="D27" s="34">
        <v>192</v>
      </c>
      <c r="E27" s="34">
        <v>203</v>
      </c>
      <c r="F27" s="34">
        <v>286</v>
      </c>
      <c r="G27" s="34">
        <v>78</v>
      </c>
      <c r="H27" s="34">
        <v>256</v>
      </c>
      <c r="I27" s="34">
        <v>40</v>
      </c>
      <c r="J27" s="34">
        <v>23</v>
      </c>
      <c r="K27" s="34">
        <v>19</v>
      </c>
      <c r="L27" s="34">
        <v>19</v>
      </c>
      <c r="M27" s="34">
        <v>72</v>
      </c>
      <c r="N27" s="35">
        <f t="shared" si="0"/>
        <v>1397</v>
      </c>
    </row>
    <row r="28" spans="1:14" ht="14.25" customHeight="1">
      <c r="A28" s="33">
        <v>24</v>
      </c>
      <c r="B28" s="34">
        <v>147</v>
      </c>
      <c r="C28" s="34">
        <v>45</v>
      </c>
      <c r="D28" s="34">
        <v>17</v>
      </c>
      <c r="E28" s="34">
        <v>82</v>
      </c>
      <c r="F28" s="34">
        <v>168</v>
      </c>
      <c r="G28" s="34">
        <v>27</v>
      </c>
      <c r="H28" s="34">
        <v>32</v>
      </c>
      <c r="I28" s="34">
        <v>71</v>
      </c>
      <c r="J28" s="34">
        <v>294</v>
      </c>
      <c r="K28" s="34">
        <v>111</v>
      </c>
      <c r="L28" s="34">
        <v>111</v>
      </c>
      <c r="M28" s="34">
        <v>387</v>
      </c>
      <c r="N28" s="35">
        <f t="shared" si="0"/>
        <v>1492</v>
      </c>
    </row>
    <row r="29" spans="1:14" ht="14.25" customHeight="1">
      <c r="A29" s="33">
        <v>25</v>
      </c>
      <c r="B29" s="34">
        <v>55</v>
      </c>
      <c r="C29" s="34">
        <v>54</v>
      </c>
      <c r="D29" s="34">
        <v>85</v>
      </c>
      <c r="E29" s="34">
        <v>193</v>
      </c>
      <c r="F29" s="34">
        <v>211</v>
      </c>
      <c r="G29" s="34">
        <v>218</v>
      </c>
      <c r="H29" s="34">
        <v>189</v>
      </c>
      <c r="I29" s="34">
        <v>37</v>
      </c>
      <c r="J29" s="34">
        <v>68</v>
      </c>
      <c r="K29" s="34">
        <v>47</v>
      </c>
      <c r="L29" s="34">
        <v>47</v>
      </c>
      <c r="M29" s="34">
        <v>29</v>
      </c>
      <c r="N29" s="35">
        <f t="shared" si="0"/>
        <v>1233</v>
      </c>
    </row>
    <row r="30" spans="1:14" ht="14.25" customHeight="1">
      <c r="A30" s="33">
        <v>26</v>
      </c>
      <c r="B30" s="34">
        <v>144</v>
      </c>
      <c r="C30" s="34">
        <v>235</v>
      </c>
      <c r="D30" s="34">
        <v>181</v>
      </c>
      <c r="E30" s="34">
        <v>137</v>
      </c>
      <c r="F30" s="34">
        <v>1</v>
      </c>
      <c r="G30" s="34">
        <v>54</v>
      </c>
      <c r="H30" s="34">
        <v>135</v>
      </c>
      <c r="I30" s="34">
        <v>115</v>
      </c>
      <c r="J30" s="34">
        <v>140</v>
      </c>
      <c r="K30" s="34">
        <v>379</v>
      </c>
      <c r="L30" s="34">
        <v>379</v>
      </c>
      <c r="M30" s="34">
        <v>186</v>
      </c>
      <c r="N30" s="35">
        <f t="shared" si="0"/>
        <v>2086</v>
      </c>
    </row>
    <row r="31" spans="1:14" ht="14.25" customHeight="1">
      <c r="A31" s="33">
        <v>27</v>
      </c>
      <c r="B31" s="34">
        <v>96</v>
      </c>
      <c r="C31" s="34">
        <v>86</v>
      </c>
      <c r="D31" s="34">
        <v>112</v>
      </c>
      <c r="E31" s="34">
        <v>189</v>
      </c>
      <c r="F31" s="34">
        <v>81</v>
      </c>
      <c r="G31" s="34">
        <v>124</v>
      </c>
      <c r="H31" s="34">
        <v>34</v>
      </c>
      <c r="I31" s="34">
        <v>133</v>
      </c>
      <c r="J31" s="34">
        <v>38</v>
      </c>
      <c r="K31" s="34">
        <v>58</v>
      </c>
      <c r="L31" s="34">
        <v>58</v>
      </c>
      <c r="M31" s="34">
        <v>59</v>
      </c>
      <c r="N31" s="35">
        <f t="shared" si="0"/>
        <v>1068</v>
      </c>
    </row>
    <row r="32" spans="1:14" ht="14.25" customHeight="1">
      <c r="A32" s="33">
        <v>28</v>
      </c>
      <c r="B32" s="34">
        <v>74</v>
      </c>
      <c r="C32" s="34">
        <v>62</v>
      </c>
      <c r="D32" s="34">
        <v>215</v>
      </c>
      <c r="E32" s="34">
        <v>2</v>
      </c>
      <c r="F32" s="34">
        <v>210</v>
      </c>
      <c r="G32" s="34">
        <v>67</v>
      </c>
      <c r="H32" s="34">
        <v>56</v>
      </c>
      <c r="I32" s="34">
        <v>25</v>
      </c>
      <c r="J32" s="34">
        <v>116</v>
      </c>
      <c r="K32" s="34">
        <v>35</v>
      </c>
      <c r="L32" s="34">
        <v>35</v>
      </c>
      <c r="M32" s="34">
        <v>192</v>
      </c>
      <c r="N32" s="35">
        <f t="shared" si="0"/>
        <v>1089</v>
      </c>
    </row>
    <row r="33" spans="1:14" ht="14.25" customHeight="1">
      <c r="A33" s="33">
        <v>29</v>
      </c>
      <c r="B33" s="34">
        <v>160</v>
      </c>
      <c r="C33" s="37"/>
      <c r="D33" s="34">
        <v>47</v>
      </c>
      <c r="E33" s="34">
        <v>32</v>
      </c>
      <c r="F33" s="34">
        <v>60</v>
      </c>
      <c r="G33" s="34">
        <v>130</v>
      </c>
      <c r="H33" s="34">
        <v>93</v>
      </c>
      <c r="I33" s="34">
        <v>66</v>
      </c>
      <c r="J33" s="34">
        <v>151</v>
      </c>
      <c r="K33" s="34">
        <v>149</v>
      </c>
      <c r="L33" s="34">
        <v>149</v>
      </c>
      <c r="M33" s="34">
        <v>61</v>
      </c>
      <c r="N33" s="35">
        <f t="shared" si="0"/>
        <v>1098</v>
      </c>
    </row>
    <row r="34" spans="1:14" ht="14.25" customHeight="1">
      <c r="A34" s="33">
        <v>30</v>
      </c>
      <c r="B34" s="34">
        <v>104</v>
      </c>
      <c r="C34" s="37"/>
      <c r="D34" s="34">
        <v>29</v>
      </c>
      <c r="E34" s="34">
        <v>213</v>
      </c>
      <c r="F34" s="34">
        <v>184</v>
      </c>
      <c r="G34" s="34">
        <v>61</v>
      </c>
      <c r="H34" s="34">
        <v>243</v>
      </c>
      <c r="I34" s="34">
        <v>54</v>
      </c>
      <c r="J34" s="34">
        <v>26</v>
      </c>
      <c r="K34" s="34">
        <v>81</v>
      </c>
      <c r="L34" s="34">
        <v>81</v>
      </c>
      <c r="M34" s="34">
        <v>47</v>
      </c>
      <c r="N34" s="35">
        <f t="shared" si="0"/>
        <v>1123</v>
      </c>
    </row>
    <row r="35" spans="1:14" ht="14.25" customHeight="1" thickBot="1">
      <c r="A35" s="38">
        <v>31</v>
      </c>
      <c r="B35" s="39">
        <v>235</v>
      </c>
      <c r="C35" s="40"/>
      <c r="D35" s="39">
        <v>1</v>
      </c>
      <c r="E35" s="40"/>
      <c r="F35" s="39">
        <v>155</v>
      </c>
      <c r="G35" s="40"/>
      <c r="H35" s="39">
        <v>63</v>
      </c>
      <c r="I35" s="39">
        <v>85</v>
      </c>
      <c r="J35" s="40"/>
      <c r="K35" s="39">
        <v>70</v>
      </c>
      <c r="L35" s="40"/>
      <c r="M35" s="39">
        <v>166</v>
      </c>
      <c r="N35" s="36">
        <f t="shared" si="0"/>
        <v>775</v>
      </c>
    </row>
    <row r="36" spans="1:14" ht="14.25" customHeight="1" thickBot="1">
      <c r="A36" s="29" t="s">
        <v>69</v>
      </c>
      <c r="B36" s="42">
        <f>SUM(B5:B35)</f>
        <v>4006</v>
      </c>
      <c r="C36" s="42">
        <f aca="true" t="shared" si="1" ref="C36:N36">SUM(C5:C35)</f>
        <v>2442</v>
      </c>
      <c r="D36" s="42">
        <f t="shared" si="1"/>
        <v>2933</v>
      </c>
      <c r="E36" s="42">
        <f t="shared" si="1"/>
        <v>3906</v>
      </c>
      <c r="F36" s="42">
        <f t="shared" si="1"/>
        <v>3669</v>
      </c>
      <c r="G36" s="42">
        <f t="shared" si="1"/>
        <v>3185</v>
      </c>
      <c r="H36" s="42">
        <f t="shared" si="1"/>
        <v>3481</v>
      </c>
      <c r="I36" s="42">
        <f t="shared" si="1"/>
        <v>2207</v>
      </c>
      <c r="J36" s="42">
        <f t="shared" si="1"/>
        <v>3220</v>
      </c>
      <c r="K36" s="42">
        <f t="shared" si="1"/>
        <v>4595</v>
      </c>
      <c r="L36" s="42">
        <f t="shared" si="1"/>
        <v>4525</v>
      </c>
      <c r="M36" s="42">
        <f t="shared" si="1"/>
        <v>3464</v>
      </c>
      <c r="N36" s="42">
        <f t="shared" si="1"/>
        <v>41633</v>
      </c>
    </row>
    <row r="37" spans="1:6" s="6" customFormat="1" ht="13.5" customHeight="1">
      <c r="A37" s="12" t="s">
        <v>119</v>
      </c>
      <c r="B37" s="20"/>
      <c r="C37" s="21"/>
      <c r="E37" s="22"/>
      <c r="F37" s="22"/>
    </row>
  </sheetData>
  <sheetProtection/>
  <mergeCells count="1">
    <mergeCell ref="B3:N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N37"/>
  <sheetViews>
    <sheetView zoomScalePageLayoutView="0" workbookViewId="0" topLeftCell="A1">
      <selection activeCell="N36" sqref="N36"/>
    </sheetView>
  </sheetViews>
  <sheetFormatPr defaultColWidth="9.00390625" defaultRowHeight="15"/>
  <cols>
    <col min="1" max="14" width="9.8515625" style="44" customWidth="1"/>
    <col min="15" max="16384" width="9.00390625" style="44" customWidth="1"/>
  </cols>
  <sheetData>
    <row r="1" spans="1:6" s="6" customFormat="1" ht="19.5" customHeight="1">
      <c r="A1" s="19" t="s">
        <v>401</v>
      </c>
      <c r="B1" s="20"/>
      <c r="C1" s="21"/>
      <c r="E1" s="22"/>
      <c r="F1" s="22"/>
    </row>
    <row r="2" s="24" customFormat="1" ht="6.75" customHeight="1" thickBot="1">
      <c r="B2" s="25"/>
    </row>
    <row r="3" spans="1:14" s="27" customFormat="1" ht="13.5" customHeight="1" thickBot="1">
      <c r="A3" s="26"/>
      <c r="B3" s="220">
        <v>2010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s="27" customFormat="1" ht="13.5" customHeight="1" thickBot="1">
      <c r="A4" s="29" t="s">
        <v>120</v>
      </c>
      <c r="B4" s="130" t="s">
        <v>213</v>
      </c>
      <c r="C4" s="130" t="s">
        <v>214</v>
      </c>
      <c r="D4" s="130" t="s">
        <v>113</v>
      </c>
      <c r="E4" s="130" t="s">
        <v>114</v>
      </c>
      <c r="F4" s="130" t="s">
        <v>115</v>
      </c>
      <c r="G4" s="130" t="s">
        <v>116</v>
      </c>
      <c r="H4" s="130" t="s">
        <v>117</v>
      </c>
      <c r="I4" s="130" t="s">
        <v>215</v>
      </c>
      <c r="J4" s="130" t="s">
        <v>216</v>
      </c>
      <c r="K4" s="130" t="s">
        <v>217</v>
      </c>
      <c r="L4" s="130" t="s">
        <v>218</v>
      </c>
      <c r="M4" s="130" t="s">
        <v>219</v>
      </c>
      <c r="N4" s="130" t="s">
        <v>247</v>
      </c>
    </row>
    <row r="5" spans="1:14" ht="14.25" customHeight="1">
      <c r="A5" s="30">
        <v>1</v>
      </c>
      <c r="B5" s="31">
        <v>648</v>
      </c>
      <c r="C5" s="31">
        <v>668</v>
      </c>
      <c r="D5" s="31">
        <v>690</v>
      </c>
      <c r="E5" s="31">
        <v>785</v>
      </c>
      <c r="F5" s="31">
        <v>635</v>
      </c>
      <c r="G5" s="31">
        <v>654</v>
      </c>
      <c r="H5" s="31">
        <v>838</v>
      </c>
      <c r="I5" s="31">
        <v>868</v>
      </c>
      <c r="J5" s="31">
        <v>763</v>
      </c>
      <c r="K5" s="31">
        <v>773</v>
      </c>
      <c r="L5" s="31">
        <v>773</v>
      </c>
      <c r="M5" s="31">
        <v>682</v>
      </c>
      <c r="N5" s="32">
        <f>SUM(B5:M5)</f>
        <v>8777</v>
      </c>
    </row>
    <row r="6" spans="1:14" ht="14.25" customHeight="1">
      <c r="A6" s="33">
        <v>2</v>
      </c>
      <c r="B6" s="34">
        <v>822</v>
      </c>
      <c r="C6" s="34">
        <v>573</v>
      </c>
      <c r="D6" s="34">
        <v>598</v>
      </c>
      <c r="E6" s="34">
        <v>730</v>
      </c>
      <c r="F6" s="34">
        <v>638</v>
      </c>
      <c r="G6" s="34">
        <v>679</v>
      </c>
      <c r="H6" s="34">
        <v>837</v>
      </c>
      <c r="I6" s="34">
        <v>813</v>
      </c>
      <c r="J6" s="34">
        <v>779</v>
      </c>
      <c r="K6" s="34">
        <v>698</v>
      </c>
      <c r="L6" s="34">
        <v>698</v>
      </c>
      <c r="M6" s="34">
        <v>668</v>
      </c>
      <c r="N6" s="35">
        <f aca="true" t="shared" si="0" ref="N6:N35">SUM(B6:M6)</f>
        <v>8533</v>
      </c>
    </row>
    <row r="7" spans="1:14" ht="14.25" customHeight="1">
      <c r="A7" s="33">
        <v>3</v>
      </c>
      <c r="B7" s="34">
        <v>909</v>
      </c>
      <c r="C7" s="34">
        <v>604</v>
      </c>
      <c r="D7" s="34">
        <v>579</v>
      </c>
      <c r="E7" s="34">
        <v>675</v>
      </c>
      <c r="F7" s="34">
        <v>635</v>
      </c>
      <c r="G7" s="34">
        <v>754</v>
      </c>
      <c r="H7" s="34">
        <v>837</v>
      </c>
      <c r="I7" s="34">
        <v>879</v>
      </c>
      <c r="J7" s="34">
        <v>756</v>
      </c>
      <c r="K7" s="34">
        <v>752</v>
      </c>
      <c r="L7" s="34">
        <v>752</v>
      </c>
      <c r="M7" s="34">
        <v>694</v>
      </c>
      <c r="N7" s="35">
        <f t="shared" si="0"/>
        <v>8826</v>
      </c>
    </row>
    <row r="8" spans="1:14" ht="14.25" customHeight="1">
      <c r="A8" s="33">
        <v>4</v>
      </c>
      <c r="B8" s="34">
        <v>722</v>
      </c>
      <c r="C8" s="34">
        <v>636</v>
      </c>
      <c r="D8" s="34">
        <v>594</v>
      </c>
      <c r="E8" s="34">
        <v>647</v>
      </c>
      <c r="F8" s="34">
        <v>688</v>
      </c>
      <c r="G8" s="34">
        <v>710</v>
      </c>
      <c r="H8" s="34">
        <v>789</v>
      </c>
      <c r="I8" s="34">
        <v>832</v>
      </c>
      <c r="J8" s="34">
        <v>753</v>
      </c>
      <c r="K8" s="34">
        <v>645</v>
      </c>
      <c r="L8" s="34">
        <v>645</v>
      </c>
      <c r="M8" s="34">
        <v>689</v>
      </c>
      <c r="N8" s="35">
        <f t="shared" si="0"/>
        <v>8350</v>
      </c>
    </row>
    <row r="9" spans="1:14" ht="14.25" customHeight="1">
      <c r="A9" s="33">
        <v>5</v>
      </c>
      <c r="B9" s="34">
        <v>670</v>
      </c>
      <c r="C9" s="34">
        <v>633</v>
      </c>
      <c r="D9" s="34">
        <v>633</v>
      </c>
      <c r="E9" s="34">
        <v>713</v>
      </c>
      <c r="F9" s="34">
        <v>576</v>
      </c>
      <c r="G9" s="34">
        <v>695</v>
      </c>
      <c r="H9" s="34">
        <v>764</v>
      </c>
      <c r="I9" s="34">
        <v>922</v>
      </c>
      <c r="J9" s="34">
        <v>706</v>
      </c>
      <c r="K9" s="34">
        <v>673</v>
      </c>
      <c r="L9" s="34">
        <v>673</v>
      </c>
      <c r="M9" s="34">
        <v>737</v>
      </c>
      <c r="N9" s="35">
        <f t="shared" si="0"/>
        <v>8395</v>
      </c>
    </row>
    <row r="10" spans="1:14" ht="14.25" customHeight="1">
      <c r="A10" s="33">
        <v>6</v>
      </c>
      <c r="B10" s="34">
        <v>703</v>
      </c>
      <c r="C10" s="34">
        <v>616</v>
      </c>
      <c r="D10" s="34">
        <v>612</v>
      </c>
      <c r="E10" s="34">
        <v>716</v>
      </c>
      <c r="F10" s="34">
        <v>677</v>
      </c>
      <c r="G10" s="34">
        <v>734</v>
      </c>
      <c r="H10" s="34">
        <v>869</v>
      </c>
      <c r="I10" s="34">
        <v>931</v>
      </c>
      <c r="J10" s="34">
        <v>706</v>
      </c>
      <c r="K10" s="34">
        <v>691</v>
      </c>
      <c r="L10" s="34">
        <v>691</v>
      </c>
      <c r="M10" s="34">
        <v>677</v>
      </c>
      <c r="N10" s="35">
        <f t="shared" si="0"/>
        <v>8623</v>
      </c>
    </row>
    <row r="11" spans="1:14" ht="14.25" customHeight="1">
      <c r="A11" s="33">
        <v>7</v>
      </c>
      <c r="B11" s="34">
        <v>673</v>
      </c>
      <c r="C11" s="34">
        <v>625</v>
      </c>
      <c r="D11" s="34">
        <v>584</v>
      </c>
      <c r="E11" s="34">
        <v>629</v>
      </c>
      <c r="F11" s="34">
        <v>699</v>
      </c>
      <c r="G11" s="34">
        <v>723</v>
      </c>
      <c r="H11" s="34">
        <v>850</v>
      </c>
      <c r="I11" s="34">
        <v>901</v>
      </c>
      <c r="J11" s="34">
        <v>781</v>
      </c>
      <c r="K11" s="34">
        <v>715</v>
      </c>
      <c r="L11" s="34">
        <v>715</v>
      </c>
      <c r="M11" s="34">
        <v>626</v>
      </c>
      <c r="N11" s="35">
        <f t="shared" si="0"/>
        <v>8521</v>
      </c>
    </row>
    <row r="12" spans="1:14" ht="14.25" customHeight="1">
      <c r="A12" s="33">
        <v>8</v>
      </c>
      <c r="B12" s="34">
        <v>699</v>
      </c>
      <c r="C12" s="34">
        <v>667</v>
      </c>
      <c r="D12" s="34">
        <v>635</v>
      </c>
      <c r="E12" s="34">
        <v>672</v>
      </c>
      <c r="F12" s="34">
        <v>646</v>
      </c>
      <c r="G12" s="34">
        <v>715</v>
      </c>
      <c r="H12" s="34">
        <v>797</v>
      </c>
      <c r="I12" s="34">
        <v>925</v>
      </c>
      <c r="J12" s="34">
        <v>846</v>
      </c>
      <c r="K12" s="34">
        <v>689</v>
      </c>
      <c r="L12" s="34">
        <v>689</v>
      </c>
      <c r="M12" s="34">
        <v>669</v>
      </c>
      <c r="N12" s="35">
        <f t="shared" si="0"/>
        <v>8649</v>
      </c>
    </row>
    <row r="13" spans="1:14" ht="14.25" customHeight="1">
      <c r="A13" s="33">
        <v>9</v>
      </c>
      <c r="B13" s="34">
        <v>656</v>
      </c>
      <c r="C13" s="34">
        <v>636</v>
      </c>
      <c r="D13" s="34">
        <v>600</v>
      </c>
      <c r="E13" s="34">
        <v>699</v>
      </c>
      <c r="F13" s="34">
        <v>627</v>
      </c>
      <c r="G13" s="34">
        <v>683</v>
      </c>
      <c r="H13" s="34">
        <v>859</v>
      </c>
      <c r="I13" s="34">
        <v>874</v>
      </c>
      <c r="J13" s="34">
        <v>851</v>
      </c>
      <c r="K13" s="34">
        <v>733</v>
      </c>
      <c r="L13" s="34">
        <v>733</v>
      </c>
      <c r="M13" s="34">
        <v>663</v>
      </c>
      <c r="N13" s="35">
        <f t="shared" si="0"/>
        <v>8614</v>
      </c>
    </row>
    <row r="14" spans="1:14" ht="14.25" customHeight="1">
      <c r="A14" s="33">
        <v>10</v>
      </c>
      <c r="B14" s="34">
        <v>646</v>
      </c>
      <c r="C14" s="34">
        <v>648</v>
      </c>
      <c r="D14" s="34">
        <v>598</v>
      </c>
      <c r="E14" s="34">
        <v>625</v>
      </c>
      <c r="F14" s="34">
        <v>650</v>
      </c>
      <c r="G14" s="34">
        <v>733</v>
      </c>
      <c r="H14" s="34">
        <v>815</v>
      </c>
      <c r="I14" s="34">
        <v>899</v>
      </c>
      <c r="J14" s="34">
        <v>905</v>
      </c>
      <c r="K14" s="34">
        <v>706</v>
      </c>
      <c r="L14" s="34">
        <v>706</v>
      </c>
      <c r="M14" s="34">
        <v>686</v>
      </c>
      <c r="N14" s="35">
        <f t="shared" si="0"/>
        <v>8617</v>
      </c>
    </row>
    <row r="15" spans="1:14" ht="14.25" customHeight="1">
      <c r="A15" s="33">
        <v>11</v>
      </c>
      <c r="B15" s="34">
        <v>599</v>
      </c>
      <c r="C15" s="34">
        <v>671</v>
      </c>
      <c r="D15" s="34">
        <v>604</v>
      </c>
      <c r="E15" s="34">
        <v>645</v>
      </c>
      <c r="F15" s="34">
        <v>632</v>
      </c>
      <c r="G15" s="34">
        <v>747</v>
      </c>
      <c r="H15" s="34">
        <v>823</v>
      </c>
      <c r="I15" s="34">
        <v>888</v>
      </c>
      <c r="J15" s="34">
        <v>858</v>
      </c>
      <c r="K15" s="34">
        <v>683</v>
      </c>
      <c r="L15" s="34">
        <v>683</v>
      </c>
      <c r="M15" s="34">
        <v>644</v>
      </c>
      <c r="N15" s="35">
        <f t="shared" si="0"/>
        <v>8477</v>
      </c>
    </row>
    <row r="16" spans="1:14" ht="14.25" customHeight="1">
      <c r="A16" s="33">
        <v>12</v>
      </c>
      <c r="B16" s="34">
        <v>587</v>
      </c>
      <c r="C16" s="34">
        <v>692</v>
      </c>
      <c r="D16" s="34">
        <v>669</v>
      </c>
      <c r="E16" s="34">
        <v>668</v>
      </c>
      <c r="F16" s="34">
        <v>621</v>
      </c>
      <c r="G16" s="34">
        <v>688</v>
      </c>
      <c r="H16" s="34">
        <v>760</v>
      </c>
      <c r="I16" s="34">
        <v>770</v>
      </c>
      <c r="J16" s="34">
        <v>785</v>
      </c>
      <c r="K16" s="34">
        <v>658</v>
      </c>
      <c r="L16" s="34">
        <v>658</v>
      </c>
      <c r="M16" s="34">
        <v>674</v>
      </c>
      <c r="N16" s="35">
        <f t="shared" si="0"/>
        <v>8230</v>
      </c>
    </row>
    <row r="17" spans="1:14" ht="14.25" customHeight="1">
      <c r="A17" s="33">
        <v>13</v>
      </c>
      <c r="B17" s="34">
        <v>577</v>
      </c>
      <c r="C17" s="34">
        <v>649</v>
      </c>
      <c r="D17" s="34">
        <v>607</v>
      </c>
      <c r="E17" s="34">
        <v>644</v>
      </c>
      <c r="F17" s="34">
        <v>717</v>
      </c>
      <c r="G17" s="34">
        <v>726</v>
      </c>
      <c r="H17" s="34">
        <v>850</v>
      </c>
      <c r="I17" s="34">
        <v>843</v>
      </c>
      <c r="J17" s="34">
        <v>803</v>
      </c>
      <c r="K17" s="34">
        <v>642</v>
      </c>
      <c r="L17" s="34">
        <v>642</v>
      </c>
      <c r="M17" s="34">
        <v>652</v>
      </c>
      <c r="N17" s="35">
        <f t="shared" si="0"/>
        <v>8352</v>
      </c>
    </row>
    <row r="18" spans="1:14" ht="14.25" customHeight="1">
      <c r="A18" s="33">
        <v>14</v>
      </c>
      <c r="B18" s="34">
        <v>655</v>
      </c>
      <c r="C18" s="34">
        <v>616</v>
      </c>
      <c r="D18" s="34">
        <v>593</v>
      </c>
      <c r="E18" s="34">
        <v>691</v>
      </c>
      <c r="F18" s="34">
        <v>676</v>
      </c>
      <c r="G18" s="34">
        <v>703</v>
      </c>
      <c r="H18" s="34">
        <v>862</v>
      </c>
      <c r="I18" s="34">
        <v>814</v>
      </c>
      <c r="J18" s="34">
        <v>823</v>
      </c>
      <c r="K18" s="34">
        <v>703</v>
      </c>
      <c r="L18" s="34">
        <v>703</v>
      </c>
      <c r="M18" s="34">
        <v>663</v>
      </c>
      <c r="N18" s="35">
        <f t="shared" si="0"/>
        <v>8502</v>
      </c>
    </row>
    <row r="19" spans="1:14" ht="14.25" customHeight="1">
      <c r="A19" s="33">
        <v>15</v>
      </c>
      <c r="B19" s="34">
        <v>654</v>
      </c>
      <c r="C19" s="34">
        <v>635</v>
      </c>
      <c r="D19" s="34">
        <v>631</v>
      </c>
      <c r="E19" s="34">
        <v>718</v>
      </c>
      <c r="F19" s="34">
        <v>639</v>
      </c>
      <c r="G19" s="34">
        <v>687</v>
      </c>
      <c r="H19" s="34">
        <v>903</v>
      </c>
      <c r="I19" s="34">
        <v>828</v>
      </c>
      <c r="J19" s="34">
        <v>825</v>
      </c>
      <c r="K19" s="34">
        <v>650</v>
      </c>
      <c r="L19" s="34">
        <v>650</v>
      </c>
      <c r="M19" s="34">
        <v>692</v>
      </c>
      <c r="N19" s="35">
        <f t="shared" si="0"/>
        <v>8512</v>
      </c>
    </row>
    <row r="20" spans="1:14" ht="14.25" customHeight="1">
      <c r="A20" s="33">
        <v>16</v>
      </c>
      <c r="B20" s="34">
        <v>656</v>
      </c>
      <c r="C20" s="34">
        <v>605</v>
      </c>
      <c r="D20" s="34">
        <v>587</v>
      </c>
      <c r="E20" s="34">
        <v>580</v>
      </c>
      <c r="F20" s="34">
        <v>624</v>
      </c>
      <c r="G20" s="34">
        <v>765</v>
      </c>
      <c r="H20" s="34">
        <v>863</v>
      </c>
      <c r="I20" s="34">
        <v>709</v>
      </c>
      <c r="J20" s="34">
        <v>802</v>
      </c>
      <c r="K20" s="34">
        <v>737</v>
      </c>
      <c r="L20" s="34">
        <v>737</v>
      </c>
      <c r="M20" s="34">
        <v>747</v>
      </c>
      <c r="N20" s="35">
        <f t="shared" si="0"/>
        <v>8412</v>
      </c>
    </row>
    <row r="21" spans="1:14" ht="14.25" customHeight="1">
      <c r="A21" s="33">
        <v>17</v>
      </c>
      <c r="B21" s="34">
        <v>643</v>
      </c>
      <c r="C21" s="34">
        <v>613</v>
      </c>
      <c r="D21" s="34">
        <v>634</v>
      </c>
      <c r="E21" s="34">
        <v>534</v>
      </c>
      <c r="F21" s="34">
        <v>655</v>
      </c>
      <c r="G21" s="34">
        <v>769</v>
      </c>
      <c r="H21" s="34">
        <v>799</v>
      </c>
      <c r="I21" s="34">
        <v>781</v>
      </c>
      <c r="J21" s="34">
        <v>816</v>
      </c>
      <c r="K21" s="34">
        <v>714</v>
      </c>
      <c r="L21" s="34">
        <v>714</v>
      </c>
      <c r="M21" s="34">
        <v>780</v>
      </c>
      <c r="N21" s="35">
        <f t="shared" si="0"/>
        <v>8452</v>
      </c>
    </row>
    <row r="22" spans="1:14" ht="14.25" customHeight="1">
      <c r="A22" s="33">
        <v>18</v>
      </c>
      <c r="B22" s="34">
        <v>629</v>
      </c>
      <c r="C22" s="34">
        <v>631</v>
      </c>
      <c r="D22" s="34">
        <v>644</v>
      </c>
      <c r="E22" s="34">
        <v>549</v>
      </c>
      <c r="F22" s="34">
        <v>682</v>
      </c>
      <c r="G22" s="34">
        <v>839</v>
      </c>
      <c r="H22" s="34">
        <v>813</v>
      </c>
      <c r="I22" s="34">
        <v>832</v>
      </c>
      <c r="J22" s="34">
        <v>891</v>
      </c>
      <c r="K22" s="34">
        <v>638</v>
      </c>
      <c r="L22" s="34">
        <v>638</v>
      </c>
      <c r="M22" s="34">
        <v>688</v>
      </c>
      <c r="N22" s="35">
        <f t="shared" si="0"/>
        <v>8474</v>
      </c>
    </row>
    <row r="23" spans="1:14" ht="14.25" customHeight="1">
      <c r="A23" s="33">
        <v>19</v>
      </c>
      <c r="B23" s="34">
        <v>589</v>
      </c>
      <c r="C23" s="34">
        <v>693</v>
      </c>
      <c r="D23" s="34">
        <v>693</v>
      </c>
      <c r="E23" s="34">
        <v>524</v>
      </c>
      <c r="F23" s="34">
        <v>681</v>
      </c>
      <c r="G23" s="34">
        <v>739</v>
      </c>
      <c r="H23" s="34">
        <v>792</v>
      </c>
      <c r="I23" s="34">
        <v>742</v>
      </c>
      <c r="J23" s="34">
        <v>830</v>
      </c>
      <c r="K23" s="34">
        <v>688</v>
      </c>
      <c r="L23" s="34">
        <v>688</v>
      </c>
      <c r="M23" s="34">
        <v>700</v>
      </c>
      <c r="N23" s="35">
        <f t="shared" si="0"/>
        <v>8359</v>
      </c>
    </row>
    <row r="24" spans="1:14" ht="14.25" customHeight="1">
      <c r="A24" s="33">
        <v>20</v>
      </c>
      <c r="B24" s="34">
        <v>651</v>
      </c>
      <c r="C24" s="34">
        <v>665</v>
      </c>
      <c r="D24" s="34">
        <v>638</v>
      </c>
      <c r="E24" s="34">
        <v>585</v>
      </c>
      <c r="F24" s="34">
        <v>683</v>
      </c>
      <c r="G24" s="34">
        <v>738</v>
      </c>
      <c r="H24" s="34">
        <v>849</v>
      </c>
      <c r="I24" s="34">
        <v>808</v>
      </c>
      <c r="J24" s="34">
        <v>749</v>
      </c>
      <c r="K24" s="34">
        <v>706</v>
      </c>
      <c r="L24" s="34">
        <v>706</v>
      </c>
      <c r="M24" s="34">
        <v>659</v>
      </c>
      <c r="N24" s="35">
        <f t="shared" si="0"/>
        <v>8437</v>
      </c>
    </row>
    <row r="25" spans="1:14" ht="14.25" customHeight="1">
      <c r="A25" s="33">
        <v>21</v>
      </c>
      <c r="B25" s="34">
        <v>622</v>
      </c>
      <c r="C25" s="34">
        <v>628</v>
      </c>
      <c r="D25" s="34">
        <v>615</v>
      </c>
      <c r="E25" s="34">
        <v>641</v>
      </c>
      <c r="F25" s="34">
        <v>715</v>
      </c>
      <c r="G25" s="34">
        <v>731</v>
      </c>
      <c r="H25" s="34">
        <v>885</v>
      </c>
      <c r="I25" s="34">
        <v>768</v>
      </c>
      <c r="J25" s="34">
        <v>798</v>
      </c>
      <c r="K25" s="34">
        <v>724</v>
      </c>
      <c r="L25" s="34">
        <v>724</v>
      </c>
      <c r="M25" s="34">
        <v>786</v>
      </c>
      <c r="N25" s="35">
        <f t="shared" si="0"/>
        <v>8637</v>
      </c>
    </row>
    <row r="26" spans="1:14" ht="14.25" customHeight="1">
      <c r="A26" s="33">
        <v>22</v>
      </c>
      <c r="B26" s="34">
        <v>612</v>
      </c>
      <c r="C26" s="34">
        <v>616</v>
      </c>
      <c r="D26" s="34">
        <v>661</v>
      </c>
      <c r="E26" s="34">
        <v>698</v>
      </c>
      <c r="F26" s="34">
        <v>644</v>
      </c>
      <c r="G26" s="34">
        <v>753</v>
      </c>
      <c r="H26" s="34">
        <v>818</v>
      </c>
      <c r="I26" s="34">
        <v>752</v>
      </c>
      <c r="J26" s="34">
        <v>755</v>
      </c>
      <c r="K26" s="34">
        <v>682</v>
      </c>
      <c r="L26" s="34">
        <v>682</v>
      </c>
      <c r="M26" s="34">
        <v>763</v>
      </c>
      <c r="N26" s="35">
        <f t="shared" si="0"/>
        <v>8436</v>
      </c>
    </row>
    <row r="27" spans="1:14" ht="14.25" customHeight="1">
      <c r="A27" s="33">
        <v>23</v>
      </c>
      <c r="B27" s="34">
        <v>595</v>
      </c>
      <c r="C27" s="34">
        <v>567</v>
      </c>
      <c r="D27" s="34">
        <v>558</v>
      </c>
      <c r="E27" s="34">
        <v>746</v>
      </c>
      <c r="F27" s="34">
        <v>680</v>
      </c>
      <c r="G27" s="34">
        <v>846</v>
      </c>
      <c r="H27" s="34">
        <v>879</v>
      </c>
      <c r="I27" s="34">
        <v>691</v>
      </c>
      <c r="J27" s="34">
        <v>810</v>
      </c>
      <c r="K27" s="34">
        <v>691</v>
      </c>
      <c r="L27" s="34">
        <v>691</v>
      </c>
      <c r="M27" s="34">
        <v>821</v>
      </c>
      <c r="N27" s="35">
        <f t="shared" si="0"/>
        <v>8575</v>
      </c>
    </row>
    <row r="28" spans="1:14" ht="14.25" customHeight="1">
      <c r="A28" s="33">
        <v>24</v>
      </c>
      <c r="B28" s="34">
        <v>626</v>
      </c>
      <c r="C28" s="34">
        <v>613</v>
      </c>
      <c r="D28" s="34">
        <v>621</v>
      </c>
      <c r="E28" s="34">
        <v>704</v>
      </c>
      <c r="F28" s="34">
        <v>688</v>
      </c>
      <c r="G28" s="34">
        <v>775</v>
      </c>
      <c r="H28" s="34">
        <v>794</v>
      </c>
      <c r="I28" s="34">
        <v>765</v>
      </c>
      <c r="J28" s="34">
        <v>782</v>
      </c>
      <c r="K28" s="34">
        <v>745</v>
      </c>
      <c r="L28" s="34">
        <v>745</v>
      </c>
      <c r="M28" s="34">
        <v>800</v>
      </c>
      <c r="N28" s="35">
        <f t="shared" si="0"/>
        <v>8658</v>
      </c>
    </row>
    <row r="29" spans="1:14" ht="14.25" customHeight="1">
      <c r="A29" s="33">
        <v>25</v>
      </c>
      <c r="B29" s="34">
        <v>608</v>
      </c>
      <c r="C29" s="34">
        <v>632</v>
      </c>
      <c r="D29" s="34">
        <v>617</v>
      </c>
      <c r="E29" s="34">
        <v>653</v>
      </c>
      <c r="F29" s="34">
        <v>674</v>
      </c>
      <c r="G29" s="34">
        <v>871</v>
      </c>
      <c r="H29" s="34">
        <v>791</v>
      </c>
      <c r="I29" s="34">
        <v>748</v>
      </c>
      <c r="J29" s="34">
        <v>750</v>
      </c>
      <c r="K29" s="34">
        <v>657</v>
      </c>
      <c r="L29" s="34">
        <v>657</v>
      </c>
      <c r="M29" s="34">
        <v>657</v>
      </c>
      <c r="N29" s="35">
        <f t="shared" si="0"/>
        <v>8315</v>
      </c>
    </row>
    <row r="30" spans="1:14" ht="14.25" customHeight="1">
      <c r="A30" s="33">
        <v>26</v>
      </c>
      <c r="B30" s="34">
        <v>570</v>
      </c>
      <c r="C30" s="34">
        <v>632</v>
      </c>
      <c r="D30" s="34">
        <v>681</v>
      </c>
      <c r="E30" s="34">
        <v>654</v>
      </c>
      <c r="F30" s="34">
        <v>628</v>
      </c>
      <c r="G30" s="34">
        <v>734</v>
      </c>
      <c r="H30" s="34">
        <v>805</v>
      </c>
      <c r="I30" s="34">
        <v>793</v>
      </c>
      <c r="J30" s="34">
        <v>745</v>
      </c>
      <c r="K30" s="34">
        <v>651</v>
      </c>
      <c r="L30" s="34">
        <v>651</v>
      </c>
      <c r="M30" s="34">
        <v>698</v>
      </c>
      <c r="N30" s="35">
        <f t="shared" si="0"/>
        <v>8242</v>
      </c>
    </row>
    <row r="31" spans="1:14" ht="14.25" customHeight="1">
      <c r="A31" s="33">
        <v>27</v>
      </c>
      <c r="B31" s="34">
        <v>650</v>
      </c>
      <c r="C31" s="34">
        <v>641</v>
      </c>
      <c r="D31" s="34">
        <v>612</v>
      </c>
      <c r="E31" s="34">
        <v>703</v>
      </c>
      <c r="F31" s="34">
        <v>696</v>
      </c>
      <c r="G31" s="34">
        <v>745</v>
      </c>
      <c r="H31" s="34">
        <v>866</v>
      </c>
      <c r="I31" s="34">
        <v>792</v>
      </c>
      <c r="J31" s="34">
        <v>735</v>
      </c>
      <c r="K31" s="34">
        <v>693</v>
      </c>
      <c r="L31" s="34">
        <v>693</v>
      </c>
      <c r="M31" s="34">
        <v>668</v>
      </c>
      <c r="N31" s="35">
        <f t="shared" si="0"/>
        <v>8494</v>
      </c>
    </row>
    <row r="32" spans="1:14" ht="14.25" customHeight="1">
      <c r="A32" s="33">
        <v>28</v>
      </c>
      <c r="B32" s="34">
        <v>628</v>
      </c>
      <c r="C32" s="34">
        <v>610</v>
      </c>
      <c r="D32" s="34">
        <v>681</v>
      </c>
      <c r="E32" s="34">
        <v>625</v>
      </c>
      <c r="F32" s="34">
        <v>718</v>
      </c>
      <c r="G32" s="34">
        <v>767</v>
      </c>
      <c r="H32" s="34">
        <v>840</v>
      </c>
      <c r="I32" s="34">
        <v>731</v>
      </c>
      <c r="J32" s="34">
        <v>730</v>
      </c>
      <c r="K32" s="34">
        <v>710</v>
      </c>
      <c r="L32" s="34">
        <v>710</v>
      </c>
      <c r="M32" s="34">
        <v>723</v>
      </c>
      <c r="N32" s="35">
        <f t="shared" si="0"/>
        <v>8473</v>
      </c>
    </row>
    <row r="33" spans="1:14" ht="14.25" customHeight="1">
      <c r="A33" s="33">
        <v>29</v>
      </c>
      <c r="B33" s="34">
        <v>650</v>
      </c>
      <c r="C33" s="190"/>
      <c r="D33" s="34">
        <v>673</v>
      </c>
      <c r="E33" s="34">
        <v>518</v>
      </c>
      <c r="F33" s="34">
        <v>656</v>
      </c>
      <c r="G33" s="34">
        <v>793</v>
      </c>
      <c r="H33" s="34">
        <v>849</v>
      </c>
      <c r="I33" s="34">
        <v>709</v>
      </c>
      <c r="J33" s="34">
        <v>731</v>
      </c>
      <c r="K33" s="34">
        <v>681</v>
      </c>
      <c r="L33" s="34">
        <v>681</v>
      </c>
      <c r="M33" s="34">
        <v>752</v>
      </c>
      <c r="N33" s="35">
        <f t="shared" si="0"/>
        <v>7693</v>
      </c>
    </row>
    <row r="34" spans="1:14" ht="14.25" customHeight="1">
      <c r="A34" s="33">
        <v>30</v>
      </c>
      <c r="B34" s="34">
        <v>644</v>
      </c>
      <c r="C34" s="37"/>
      <c r="D34" s="34">
        <v>607</v>
      </c>
      <c r="E34" s="34">
        <v>706</v>
      </c>
      <c r="F34" s="34">
        <v>677</v>
      </c>
      <c r="G34" s="34">
        <v>830</v>
      </c>
      <c r="H34" s="34">
        <v>959</v>
      </c>
      <c r="I34" s="34">
        <v>735</v>
      </c>
      <c r="J34" s="34">
        <v>807</v>
      </c>
      <c r="K34" s="34">
        <v>671</v>
      </c>
      <c r="L34" s="34">
        <v>671</v>
      </c>
      <c r="M34" s="34">
        <v>738</v>
      </c>
      <c r="N34" s="35">
        <f t="shared" si="0"/>
        <v>8045</v>
      </c>
    </row>
    <row r="35" spans="1:14" ht="14.25" customHeight="1" thickBot="1">
      <c r="A35" s="38">
        <v>31</v>
      </c>
      <c r="B35" s="39">
        <v>603</v>
      </c>
      <c r="C35" s="40"/>
      <c r="D35" s="39">
        <v>685</v>
      </c>
      <c r="E35" s="40"/>
      <c r="F35" s="39">
        <v>690</v>
      </c>
      <c r="G35" s="40"/>
      <c r="H35" s="39">
        <v>828</v>
      </c>
      <c r="I35" s="39">
        <v>775</v>
      </c>
      <c r="J35" s="191"/>
      <c r="K35" s="39">
        <v>712</v>
      </c>
      <c r="L35" s="40"/>
      <c r="M35" s="39">
        <v>647</v>
      </c>
      <c r="N35" s="36">
        <f t="shared" si="0"/>
        <v>4940</v>
      </c>
    </row>
    <row r="36" spans="1:14" ht="14.25" customHeight="1" thickBot="1">
      <c r="A36" s="29" t="s">
        <v>69</v>
      </c>
      <c r="B36" s="42">
        <f>SUM(B5:B35)</f>
        <v>20196</v>
      </c>
      <c r="C36" s="42">
        <f aca="true" t="shared" si="1" ref="C36:N36">SUM(C5:C35)</f>
        <v>17715</v>
      </c>
      <c r="D36" s="42">
        <f t="shared" si="1"/>
        <v>19434</v>
      </c>
      <c r="E36" s="42">
        <f t="shared" si="1"/>
        <v>19677</v>
      </c>
      <c r="F36" s="42">
        <f t="shared" si="1"/>
        <v>20547</v>
      </c>
      <c r="G36" s="42">
        <f t="shared" si="1"/>
        <v>22326</v>
      </c>
      <c r="H36" s="42">
        <f t="shared" si="1"/>
        <v>25883</v>
      </c>
      <c r="I36" s="42">
        <f t="shared" si="1"/>
        <v>25118</v>
      </c>
      <c r="J36" s="42">
        <f t="shared" si="1"/>
        <v>23671</v>
      </c>
      <c r="K36" s="42">
        <f t="shared" si="1"/>
        <v>21511</v>
      </c>
      <c r="L36" s="42">
        <f t="shared" si="1"/>
        <v>20799</v>
      </c>
      <c r="M36" s="42">
        <f t="shared" si="1"/>
        <v>21743</v>
      </c>
      <c r="N36" s="42">
        <f t="shared" si="1"/>
        <v>258620</v>
      </c>
    </row>
    <row r="37" spans="1:6" s="6" customFormat="1" ht="13.5" customHeight="1">
      <c r="A37" s="12" t="s">
        <v>119</v>
      </c>
      <c r="B37" s="20"/>
      <c r="C37" s="21"/>
      <c r="E37" s="22"/>
      <c r="F37" s="22"/>
    </row>
  </sheetData>
  <sheetProtection/>
  <mergeCells count="1">
    <mergeCell ref="B3:N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N37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4" width="9.8515625" style="44" customWidth="1"/>
    <col min="15" max="16384" width="9.00390625" style="44" customWidth="1"/>
  </cols>
  <sheetData>
    <row r="1" spans="1:6" s="6" customFormat="1" ht="19.5" customHeight="1">
      <c r="A1" s="19" t="s">
        <v>402</v>
      </c>
      <c r="B1" s="20"/>
      <c r="C1" s="21"/>
      <c r="E1" s="22"/>
      <c r="F1" s="22"/>
    </row>
    <row r="2" s="24" customFormat="1" ht="6.75" customHeight="1" thickBot="1">
      <c r="B2" s="25"/>
    </row>
    <row r="3" spans="1:14" s="27" customFormat="1" ht="13.5" customHeight="1" thickBot="1">
      <c r="A3" s="26"/>
      <c r="B3" s="220">
        <v>2010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s="27" customFormat="1" ht="13.5" customHeight="1" thickBot="1">
      <c r="A4" s="29" t="s">
        <v>120</v>
      </c>
      <c r="B4" s="130" t="s">
        <v>213</v>
      </c>
      <c r="C4" s="130" t="s">
        <v>214</v>
      </c>
      <c r="D4" s="130" t="s">
        <v>113</v>
      </c>
      <c r="E4" s="130" t="s">
        <v>114</v>
      </c>
      <c r="F4" s="130" t="s">
        <v>115</v>
      </c>
      <c r="G4" s="130" t="s">
        <v>116</v>
      </c>
      <c r="H4" s="130" t="s">
        <v>117</v>
      </c>
      <c r="I4" s="130" t="s">
        <v>215</v>
      </c>
      <c r="J4" s="130" t="s">
        <v>216</v>
      </c>
      <c r="K4" s="130" t="s">
        <v>217</v>
      </c>
      <c r="L4" s="130" t="s">
        <v>218</v>
      </c>
      <c r="M4" s="130" t="s">
        <v>219</v>
      </c>
      <c r="N4" s="130" t="s">
        <v>247</v>
      </c>
    </row>
    <row r="5" spans="1:14" ht="14.25" customHeight="1">
      <c r="A5" s="30">
        <v>1</v>
      </c>
      <c r="B5" s="31">
        <v>716</v>
      </c>
      <c r="C5" s="31">
        <v>647</v>
      </c>
      <c r="D5" s="31">
        <v>665</v>
      </c>
      <c r="E5" s="31">
        <v>770</v>
      </c>
      <c r="F5" s="31">
        <v>612</v>
      </c>
      <c r="G5" s="31">
        <v>634</v>
      </c>
      <c r="H5" s="31">
        <v>846</v>
      </c>
      <c r="I5" s="31">
        <v>859</v>
      </c>
      <c r="J5" s="31">
        <v>751</v>
      </c>
      <c r="K5" s="31">
        <v>780</v>
      </c>
      <c r="L5" s="31">
        <v>780</v>
      </c>
      <c r="M5" s="31">
        <v>682</v>
      </c>
      <c r="N5" s="32">
        <f>SUM(B5:M5)</f>
        <v>8742</v>
      </c>
    </row>
    <row r="6" spans="1:14" ht="14.25" customHeight="1">
      <c r="A6" s="33">
        <v>2</v>
      </c>
      <c r="B6" s="34">
        <v>842</v>
      </c>
      <c r="C6" s="34">
        <v>580</v>
      </c>
      <c r="D6" s="34">
        <v>600</v>
      </c>
      <c r="E6" s="34">
        <v>752</v>
      </c>
      <c r="F6" s="34">
        <v>694</v>
      </c>
      <c r="G6" s="34">
        <v>680</v>
      </c>
      <c r="H6" s="34">
        <v>825</v>
      </c>
      <c r="I6" s="34">
        <v>850</v>
      </c>
      <c r="J6" s="34">
        <v>742</v>
      </c>
      <c r="K6" s="34">
        <v>688</v>
      </c>
      <c r="L6" s="34">
        <v>688</v>
      </c>
      <c r="M6" s="34">
        <v>667</v>
      </c>
      <c r="N6" s="35">
        <f aca="true" t="shared" si="0" ref="N6:N35">SUM(B6:M6)</f>
        <v>8608</v>
      </c>
    </row>
    <row r="7" spans="1:14" ht="14.25" customHeight="1">
      <c r="A7" s="33">
        <v>3</v>
      </c>
      <c r="B7" s="34">
        <v>879</v>
      </c>
      <c r="C7" s="34">
        <v>625</v>
      </c>
      <c r="D7" s="34">
        <v>592</v>
      </c>
      <c r="E7" s="34">
        <v>643</v>
      </c>
      <c r="F7" s="34">
        <v>617</v>
      </c>
      <c r="G7" s="34">
        <v>701</v>
      </c>
      <c r="H7" s="34">
        <v>803</v>
      </c>
      <c r="I7" s="34">
        <v>840</v>
      </c>
      <c r="J7" s="34">
        <v>778</v>
      </c>
      <c r="K7" s="34">
        <v>743</v>
      </c>
      <c r="L7" s="34">
        <v>743</v>
      </c>
      <c r="M7" s="34">
        <v>720</v>
      </c>
      <c r="N7" s="35">
        <f t="shared" si="0"/>
        <v>8684</v>
      </c>
    </row>
    <row r="8" spans="1:14" ht="14.25" customHeight="1">
      <c r="A8" s="33">
        <v>4</v>
      </c>
      <c r="B8" s="34">
        <v>740</v>
      </c>
      <c r="C8" s="34">
        <v>621</v>
      </c>
      <c r="D8" s="34">
        <v>579</v>
      </c>
      <c r="E8" s="34">
        <v>638</v>
      </c>
      <c r="F8" s="34">
        <v>635</v>
      </c>
      <c r="G8" s="34">
        <v>764</v>
      </c>
      <c r="H8" s="34">
        <v>763</v>
      </c>
      <c r="I8" s="34">
        <v>822</v>
      </c>
      <c r="J8" s="34">
        <v>737</v>
      </c>
      <c r="K8" s="34">
        <v>647</v>
      </c>
      <c r="L8" s="34">
        <v>647</v>
      </c>
      <c r="M8" s="34">
        <v>662</v>
      </c>
      <c r="N8" s="35">
        <f t="shared" si="0"/>
        <v>8255</v>
      </c>
    </row>
    <row r="9" spans="1:14" ht="14.25" customHeight="1">
      <c r="A9" s="33">
        <v>5</v>
      </c>
      <c r="B9" s="34">
        <v>626</v>
      </c>
      <c r="C9" s="34">
        <v>681</v>
      </c>
      <c r="D9" s="34">
        <v>669</v>
      </c>
      <c r="E9" s="34">
        <v>780</v>
      </c>
      <c r="F9" s="34">
        <v>614</v>
      </c>
      <c r="G9" s="34">
        <v>679</v>
      </c>
      <c r="H9" s="34">
        <v>808</v>
      </c>
      <c r="I9" s="34">
        <v>855</v>
      </c>
      <c r="J9" s="34">
        <v>731</v>
      </c>
      <c r="K9" s="34">
        <v>638</v>
      </c>
      <c r="L9" s="34">
        <v>638</v>
      </c>
      <c r="M9" s="34">
        <v>748</v>
      </c>
      <c r="N9" s="35">
        <f t="shared" si="0"/>
        <v>8467</v>
      </c>
    </row>
    <row r="10" spans="1:14" ht="14.25" customHeight="1">
      <c r="A10" s="33">
        <v>6</v>
      </c>
      <c r="B10" s="34">
        <v>716</v>
      </c>
      <c r="C10" s="34">
        <v>570</v>
      </c>
      <c r="D10" s="34">
        <v>583</v>
      </c>
      <c r="E10" s="34">
        <v>641</v>
      </c>
      <c r="F10" s="34">
        <v>591</v>
      </c>
      <c r="G10" s="34">
        <v>716</v>
      </c>
      <c r="H10" s="34">
        <v>810</v>
      </c>
      <c r="I10" s="34">
        <v>971</v>
      </c>
      <c r="J10" s="34">
        <v>685</v>
      </c>
      <c r="K10" s="34">
        <v>723</v>
      </c>
      <c r="L10" s="34">
        <v>723</v>
      </c>
      <c r="M10" s="34">
        <v>652</v>
      </c>
      <c r="N10" s="35">
        <f t="shared" si="0"/>
        <v>8381</v>
      </c>
    </row>
    <row r="11" spans="1:14" ht="14.25" customHeight="1">
      <c r="A11" s="33">
        <v>7</v>
      </c>
      <c r="B11" s="34">
        <v>672</v>
      </c>
      <c r="C11" s="34">
        <v>659</v>
      </c>
      <c r="D11" s="34">
        <v>603</v>
      </c>
      <c r="E11" s="34">
        <v>643</v>
      </c>
      <c r="F11" s="34">
        <v>756</v>
      </c>
      <c r="G11" s="34">
        <v>714</v>
      </c>
      <c r="H11" s="34">
        <v>819</v>
      </c>
      <c r="I11" s="34">
        <v>882</v>
      </c>
      <c r="J11" s="34">
        <v>777</v>
      </c>
      <c r="K11" s="34">
        <v>630</v>
      </c>
      <c r="L11" s="34">
        <v>630</v>
      </c>
      <c r="M11" s="34">
        <v>607</v>
      </c>
      <c r="N11" s="35">
        <f t="shared" si="0"/>
        <v>8392</v>
      </c>
    </row>
    <row r="12" spans="1:14" ht="14.25" customHeight="1">
      <c r="A12" s="33">
        <v>8</v>
      </c>
      <c r="B12" s="34">
        <v>729</v>
      </c>
      <c r="C12" s="34">
        <v>625</v>
      </c>
      <c r="D12" s="34">
        <v>646</v>
      </c>
      <c r="E12" s="34">
        <v>643</v>
      </c>
      <c r="F12" s="34">
        <v>638</v>
      </c>
      <c r="G12" s="34">
        <v>684</v>
      </c>
      <c r="H12" s="34">
        <v>828</v>
      </c>
      <c r="I12" s="34">
        <v>919</v>
      </c>
      <c r="J12" s="34">
        <v>861</v>
      </c>
      <c r="K12" s="34">
        <v>735</v>
      </c>
      <c r="L12" s="34">
        <v>735</v>
      </c>
      <c r="M12" s="34">
        <v>656</v>
      </c>
      <c r="N12" s="35">
        <f t="shared" si="0"/>
        <v>8699</v>
      </c>
    </row>
    <row r="13" spans="1:14" ht="14.25" customHeight="1">
      <c r="A13" s="33">
        <v>9</v>
      </c>
      <c r="B13" s="34">
        <v>637</v>
      </c>
      <c r="C13" s="34">
        <v>638</v>
      </c>
      <c r="D13" s="34">
        <v>587</v>
      </c>
      <c r="E13" s="34">
        <v>747</v>
      </c>
      <c r="F13" s="34">
        <v>632</v>
      </c>
      <c r="G13" s="34">
        <v>737</v>
      </c>
      <c r="H13" s="34">
        <v>819</v>
      </c>
      <c r="I13" s="34">
        <v>882</v>
      </c>
      <c r="J13" s="34">
        <v>790</v>
      </c>
      <c r="K13" s="34">
        <v>685</v>
      </c>
      <c r="L13" s="34">
        <v>685</v>
      </c>
      <c r="M13" s="34">
        <v>642</v>
      </c>
      <c r="N13" s="35">
        <f t="shared" si="0"/>
        <v>8481</v>
      </c>
    </row>
    <row r="14" spans="1:14" ht="14.25" customHeight="1">
      <c r="A14" s="33">
        <v>10</v>
      </c>
      <c r="B14" s="34">
        <v>654</v>
      </c>
      <c r="C14" s="34">
        <v>680</v>
      </c>
      <c r="D14" s="34">
        <v>602</v>
      </c>
      <c r="E14" s="34">
        <v>619</v>
      </c>
      <c r="F14" s="34">
        <v>651</v>
      </c>
      <c r="G14" s="34">
        <v>676</v>
      </c>
      <c r="H14" s="34">
        <v>795</v>
      </c>
      <c r="I14" s="34">
        <v>896</v>
      </c>
      <c r="J14" s="34">
        <v>882</v>
      </c>
      <c r="K14" s="34">
        <v>762</v>
      </c>
      <c r="L14" s="34">
        <v>762</v>
      </c>
      <c r="M14" s="34">
        <v>722</v>
      </c>
      <c r="N14" s="35">
        <f t="shared" si="0"/>
        <v>8701</v>
      </c>
    </row>
    <row r="15" spans="1:14" ht="14.25" customHeight="1">
      <c r="A15" s="33">
        <v>11</v>
      </c>
      <c r="B15" s="34">
        <v>602</v>
      </c>
      <c r="C15" s="34">
        <v>633</v>
      </c>
      <c r="D15" s="34">
        <v>579</v>
      </c>
      <c r="E15" s="34">
        <v>641</v>
      </c>
      <c r="F15" s="34">
        <v>613</v>
      </c>
      <c r="G15" s="34">
        <v>820</v>
      </c>
      <c r="H15" s="34">
        <v>825</v>
      </c>
      <c r="I15" s="34">
        <v>809</v>
      </c>
      <c r="J15" s="34">
        <v>788</v>
      </c>
      <c r="K15" s="34">
        <v>692</v>
      </c>
      <c r="L15" s="34">
        <v>692</v>
      </c>
      <c r="M15" s="34">
        <v>629</v>
      </c>
      <c r="N15" s="35">
        <f t="shared" si="0"/>
        <v>8323</v>
      </c>
    </row>
    <row r="16" spans="1:14" ht="14.25" customHeight="1">
      <c r="A16" s="33">
        <v>12</v>
      </c>
      <c r="B16" s="34">
        <v>583</v>
      </c>
      <c r="C16" s="34">
        <v>706</v>
      </c>
      <c r="D16" s="34">
        <v>657</v>
      </c>
      <c r="E16" s="34">
        <v>665</v>
      </c>
      <c r="F16" s="34">
        <v>653</v>
      </c>
      <c r="G16" s="34">
        <v>689</v>
      </c>
      <c r="H16" s="34">
        <v>793</v>
      </c>
      <c r="I16" s="34">
        <v>790</v>
      </c>
      <c r="J16" s="34">
        <v>839</v>
      </c>
      <c r="K16" s="34">
        <v>633</v>
      </c>
      <c r="L16" s="34">
        <v>633</v>
      </c>
      <c r="M16" s="34">
        <v>694</v>
      </c>
      <c r="N16" s="35">
        <f t="shared" si="0"/>
        <v>8335</v>
      </c>
    </row>
    <row r="17" spans="1:14" ht="14.25" customHeight="1">
      <c r="A17" s="33">
        <v>13</v>
      </c>
      <c r="B17" s="34">
        <v>620</v>
      </c>
      <c r="C17" s="34">
        <v>609</v>
      </c>
      <c r="D17" s="34">
        <v>599</v>
      </c>
      <c r="E17" s="34">
        <v>598</v>
      </c>
      <c r="F17" s="34">
        <v>628</v>
      </c>
      <c r="G17" s="34">
        <v>715</v>
      </c>
      <c r="H17" s="34">
        <v>782</v>
      </c>
      <c r="I17" s="34">
        <v>822</v>
      </c>
      <c r="J17" s="34">
        <v>805</v>
      </c>
      <c r="K17" s="34">
        <v>639</v>
      </c>
      <c r="L17" s="34">
        <v>639</v>
      </c>
      <c r="M17" s="34">
        <v>618</v>
      </c>
      <c r="N17" s="35">
        <f t="shared" si="0"/>
        <v>8074</v>
      </c>
    </row>
    <row r="18" spans="1:14" ht="14.25" customHeight="1">
      <c r="A18" s="33">
        <v>14</v>
      </c>
      <c r="B18" s="34">
        <v>634</v>
      </c>
      <c r="C18" s="34">
        <v>627</v>
      </c>
      <c r="D18" s="34">
        <v>632</v>
      </c>
      <c r="E18" s="34">
        <v>748</v>
      </c>
      <c r="F18" s="34">
        <v>712</v>
      </c>
      <c r="G18" s="34">
        <v>722</v>
      </c>
      <c r="H18" s="34">
        <v>863</v>
      </c>
      <c r="I18" s="34">
        <v>778</v>
      </c>
      <c r="J18" s="34">
        <v>764</v>
      </c>
      <c r="K18" s="34">
        <v>664</v>
      </c>
      <c r="L18" s="34">
        <v>664</v>
      </c>
      <c r="M18" s="34">
        <v>612</v>
      </c>
      <c r="N18" s="35">
        <f t="shared" si="0"/>
        <v>8420</v>
      </c>
    </row>
    <row r="19" spans="1:14" ht="14.25" customHeight="1">
      <c r="A19" s="33">
        <v>15</v>
      </c>
      <c r="B19" s="34">
        <v>638</v>
      </c>
      <c r="C19" s="34">
        <v>608</v>
      </c>
      <c r="D19" s="34">
        <v>634</v>
      </c>
      <c r="E19" s="34">
        <v>622</v>
      </c>
      <c r="F19" s="34">
        <v>617</v>
      </c>
      <c r="G19" s="34">
        <v>659</v>
      </c>
      <c r="H19" s="34">
        <v>858</v>
      </c>
      <c r="I19" s="34">
        <v>804</v>
      </c>
      <c r="J19" s="34">
        <v>812</v>
      </c>
      <c r="K19" s="34">
        <v>667</v>
      </c>
      <c r="L19" s="34">
        <v>667</v>
      </c>
      <c r="M19" s="34">
        <v>682</v>
      </c>
      <c r="N19" s="35">
        <f t="shared" si="0"/>
        <v>8268</v>
      </c>
    </row>
    <row r="20" spans="1:14" ht="14.25" customHeight="1">
      <c r="A20" s="33">
        <v>16</v>
      </c>
      <c r="B20" s="34">
        <v>685</v>
      </c>
      <c r="C20" s="34">
        <v>596</v>
      </c>
      <c r="D20" s="34">
        <v>590</v>
      </c>
      <c r="E20" s="34">
        <v>658</v>
      </c>
      <c r="F20" s="34">
        <v>660</v>
      </c>
      <c r="G20" s="34">
        <v>747</v>
      </c>
      <c r="H20" s="34">
        <v>827</v>
      </c>
      <c r="I20" s="34">
        <v>706</v>
      </c>
      <c r="J20" s="34">
        <v>794</v>
      </c>
      <c r="K20" s="34">
        <v>697</v>
      </c>
      <c r="L20" s="34">
        <v>697</v>
      </c>
      <c r="M20" s="34">
        <v>719</v>
      </c>
      <c r="N20" s="35">
        <f t="shared" si="0"/>
        <v>8376</v>
      </c>
    </row>
    <row r="21" spans="1:14" ht="14.25" customHeight="1">
      <c r="A21" s="33">
        <v>17</v>
      </c>
      <c r="B21" s="34">
        <v>639</v>
      </c>
      <c r="C21" s="34">
        <v>634</v>
      </c>
      <c r="D21" s="34">
        <v>607</v>
      </c>
      <c r="E21" s="34">
        <v>514</v>
      </c>
      <c r="F21" s="34">
        <v>632</v>
      </c>
      <c r="G21" s="34">
        <v>719</v>
      </c>
      <c r="H21" s="34">
        <v>806</v>
      </c>
      <c r="I21" s="34">
        <v>754</v>
      </c>
      <c r="J21" s="34">
        <v>900</v>
      </c>
      <c r="K21" s="34">
        <v>743</v>
      </c>
      <c r="L21" s="34">
        <v>743</v>
      </c>
      <c r="M21" s="34">
        <v>784</v>
      </c>
      <c r="N21" s="35">
        <f t="shared" si="0"/>
        <v>8475</v>
      </c>
    </row>
    <row r="22" spans="1:14" ht="14.25" customHeight="1">
      <c r="A22" s="33">
        <v>18</v>
      </c>
      <c r="B22" s="34">
        <v>631</v>
      </c>
      <c r="C22" s="34">
        <v>627</v>
      </c>
      <c r="D22" s="34">
        <v>621</v>
      </c>
      <c r="E22" s="34">
        <v>576</v>
      </c>
      <c r="F22" s="34">
        <v>627</v>
      </c>
      <c r="G22" s="34">
        <v>809</v>
      </c>
      <c r="H22" s="34">
        <v>835</v>
      </c>
      <c r="I22" s="34">
        <v>789</v>
      </c>
      <c r="J22" s="34">
        <v>785</v>
      </c>
      <c r="K22" s="34">
        <v>658</v>
      </c>
      <c r="L22" s="34">
        <v>658</v>
      </c>
      <c r="M22" s="34">
        <v>678</v>
      </c>
      <c r="N22" s="35">
        <f t="shared" si="0"/>
        <v>8294</v>
      </c>
    </row>
    <row r="23" spans="1:14" ht="14.25" customHeight="1">
      <c r="A23" s="33">
        <v>19</v>
      </c>
      <c r="B23" s="34">
        <v>679</v>
      </c>
      <c r="C23" s="34">
        <v>721</v>
      </c>
      <c r="D23" s="34">
        <v>706</v>
      </c>
      <c r="E23" s="34">
        <v>510</v>
      </c>
      <c r="F23" s="34">
        <v>684</v>
      </c>
      <c r="G23" s="34">
        <v>725</v>
      </c>
      <c r="H23" s="34">
        <v>782</v>
      </c>
      <c r="I23" s="34">
        <v>767</v>
      </c>
      <c r="J23" s="34">
        <v>820</v>
      </c>
      <c r="K23" s="34">
        <v>645</v>
      </c>
      <c r="L23" s="34">
        <v>645</v>
      </c>
      <c r="M23" s="34">
        <v>720</v>
      </c>
      <c r="N23" s="35">
        <f t="shared" si="0"/>
        <v>8404</v>
      </c>
    </row>
    <row r="24" spans="1:14" ht="14.25" customHeight="1">
      <c r="A24" s="33">
        <v>20</v>
      </c>
      <c r="B24" s="34">
        <v>613</v>
      </c>
      <c r="C24" s="34">
        <v>644</v>
      </c>
      <c r="D24" s="34">
        <v>641</v>
      </c>
      <c r="E24" s="34">
        <v>558</v>
      </c>
      <c r="F24" s="34">
        <v>654</v>
      </c>
      <c r="G24" s="34">
        <v>767</v>
      </c>
      <c r="H24" s="34">
        <v>829</v>
      </c>
      <c r="I24" s="34">
        <v>829</v>
      </c>
      <c r="J24" s="34">
        <v>786</v>
      </c>
      <c r="K24" s="34">
        <v>694</v>
      </c>
      <c r="L24" s="34">
        <v>694</v>
      </c>
      <c r="M24" s="34">
        <v>684</v>
      </c>
      <c r="N24" s="35">
        <f t="shared" si="0"/>
        <v>8393</v>
      </c>
    </row>
    <row r="25" spans="1:14" ht="14.25" customHeight="1">
      <c r="A25" s="33">
        <v>21</v>
      </c>
      <c r="B25" s="34">
        <v>578</v>
      </c>
      <c r="C25" s="34">
        <v>634</v>
      </c>
      <c r="D25" s="34">
        <v>650</v>
      </c>
      <c r="E25" s="34">
        <v>673</v>
      </c>
      <c r="F25" s="34">
        <v>798</v>
      </c>
      <c r="G25" s="34">
        <v>744</v>
      </c>
      <c r="H25" s="34">
        <v>846</v>
      </c>
      <c r="I25" s="34">
        <v>732</v>
      </c>
      <c r="J25" s="34">
        <v>709</v>
      </c>
      <c r="K25" s="34">
        <v>691</v>
      </c>
      <c r="L25" s="34">
        <v>691</v>
      </c>
      <c r="M25" s="34">
        <v>731</v>
      </c>
      <c r="N25" s="35">
        <f t="shared" si="0"/>
        <v>8477</v>
      </c>
    </row>
    <row r="26" spans="1:14" ht="14.25" customHeight="1">
      <c r="A26" s="33">
        <v>22</v>
      </c>
      <c r="B26" s="34">
        <v>655</v>
      </c>
      <c r="C26" s="34">
        <v>626</v>
      </c>
      <c r="D26" s="34">
        <v>638</v>
      </c>
      <c r="E26" s="34">
        <v>656</v>
      </c>
      <c r="F26" s="34">
        <v>620</v>
      </c>
      <c r="G26" s="34">
        <v>708</v>
      </c>
      <c r="H26" s="34">
        <v>797</v>
      </c>
      <c r="I26" s="34">
        <v>751</v>
      </c>
      <c r="J26" s="34">
        <v>772</v>
      </c>
      <c r="K26" s="34">
        <v>671</v>
      </c>
      <c r="L26" s="34">
        <v>671</v>
      </c>
      <c r="M26" s="34">
        <v>793</v>
      </c>
      <c r="N26" s="35">
        <f t="shared" si="0"/>
        <v>8358</v>
      </c>
    </row>
    <row r="27" spans="1:14" ht="14.25" customHeight="1">
      <c r="A27" s="33">
        <v>23</v>
      </c>
      <c r="B27" s="34">
        <v>579</v>
      </c>
      <c r="C27" s="34">
        <v>575</v>
      </c>
      <c r="D27" s="34">
        <v>554</v>
      </c>
      <c r="E27" s="34">
        <v>796</v>
      </c>
      <c r="F27" s="34">
        <v>689</v>
      </c>
      <c r="G27" s="34">
        <v>826</v>
      </c>
      <c r="H27" s="34">
        <v>849</v>
      </c>
      <c r="I27" s="34">
        <v>704</v>
      </c>
      <c r="J27" s="34">
        <v>784</v>
      </c>
      <c r="K27" s="34">
        <v>705</v>
      </c>
      <c r="L27" s="34">
        <v>705</v>
      </c>
      <c r="M27" s="34">
        <v>770</v>
      </c>
      <c r="N27" s="35">
        <f t="shared" si="0"/>
        <v>8536</v>
      </c>
    </row>
    <row r="28" spans="1:14" ht="14.25" customHeight="1">
      <c r="A28" s="33">
        <v>24</v>
      </c>
      <c r="B28" s="34">
        <v>630</v>
      </c>
      <c r="C28" s="34">
        <v>619</v>
      </c>
      <c r="D28" s="34">
        <v>625</v>
      </c>
      <c r="E28" s="34">
        <v>664</v>
      </c>
      <c r="F28" s="34">
        <v>612</v>
      </c>
      <c r="G28" s="34">
        <v>815</v>
      </c>
      <c r="H28" s="34">
        <v>751</v>
      </c>
      <c r="I28" s="34">
        <v>726</v>
      </c>
      <c r="J28" s="34">
        <v>808</v>
      </c>
      <c r="K28" s="34">
        <v>735</v>
      </c>
      <c r="L28" s="34">
        <v>735</v>
      </c>
      <c r="M28" s="34">
        <v>784</v>
      </c>
      <c r="N28" s="35">
        <f t="shared" si="0"/>
        <v>8504</v>
      </c>
    </row>
    <row r="29" spans="1:14" ht="14.25" customHeight="1">
      <c r="A29" s="33">
        <v>25</v>
      </c>
      <c r="B29" s="34">
        <v>608</v>
      </c>
      <c r="C29" s="34">
        <v>579</v>
      </c>
      <c r="D29" s="34">
        <v>607</v>
      </c>
      <c r="E29" s="34">
        <v>676</v>
      </c>
      <c r="F29" s="34">
        <v>662</v>
      </c>
      <c r="G29" s="34">
        <v>852</v>
      </c>
      <c r="H29" s="34">
        <v>809</v>
      </c>
      <c r="I29" s="34">
        <v>740</v>
      </c>
      <c r="J29" s="34">
        <v>735</v>
      </c>
      <c r="K29" s="34">
        <v>675</v>
      </c>
      <c r="L29" s="34">
        <v>675</v>
      </c>
      <c r="M29" s="34">
        <v>609</v>
      </c>
      <c r="N29" s="35">
        <f t="shared" si="0"/>
        <v>8227</v>
      </c>
    </row>
    <row r="30" spans="1:14" ht="14.25" customHeight="1">
      <c r="A30" s="33">
        <v>26</v>
      </c>
      <c r="B30" s="34">
        <v>579</v>
      </c>
      <c r="C30" s="34">
        <v>681</v>
      </c>
      <c r="D30" s="34">
        <v>691</v>
      </c>
      <c r="E30" s="34">
        <v>628</v>
      </c>
      <c r="F30" s="34">
        <v>659</v>
      </c>
      <c r="G30" s="34">
        <v>717</v>
      </c>
      <c r="H30" s="34">
        <v>794</v>
      </c>
      <c r="I30" s="34">
        <v>746</v>
      </c>
      <c r="J30" s="34">
        <v>783</v>
      </c>
      <c r="K30" s="34">
        <v>644</v>
      </c>
      <c r="L30" s="34">
        <v>644</v>
      </c>
      <c r="M30" s="34">
        <v>747</v>
      </c>
      <c r="N30" s="35">
        <f t="shared" si="0"/>
        <v>8313</v>
      </c>
    </row>
    <row r="31" spans="1:14" ht="14.25" customHeight="1">
      <c r="A31" s="33">
        <v>27</v>
      </c>
      <c r="B31" s="34">
        <v>640</v>
      </c>
      <c r="C31" s="34">
        <v>627</v>
      </c>
      <c r="D31" s="34">
        <v>600</v>
      </c>
      <c r="E31" s="34">
        <v>656</v>
      </c>
      <c r="F31" s="34">
        <v>659</v>
      </c>
      <c r="G31" s="34">
        <v>772</v>
      </c>
      <c r="H31" s="34">
        <v>816</v>
      </c>
      <c r="I31" s="34">
        <v>756</v>
      </c>
      <c r="J31" s="34">
        <v>722</v>
      </c>
      <c r="K31" s="34">
        <v>649</v>
      </c>
      <c r="L31" s="34">
        <v>649</v>
      </c>
      <c r="M31" s="34">
        <v>664</v>
      </c>
      <c r="N31" s="35">
        <f t="shared" si="0"/>
        <v>8210</v>
      </c>
    </row>
    <row r="32" spans="1:14" ht="14.25" customHeight="1">
      <c r="A32" s="33">
        <v>28</v>
      </c>
      <c r="B32" s="34">
        <v>602</v>
      </c>
      <c r="C32" s="34">
        <v>646</v>
      </c>
      <c r="D32" s="34">
        <v>684</v>
      </c>
      <c r="E32" s="34">
        <v>607</v>
      </c>
      <c r="F32" s="34">
        <v>771</v>
      </c>
      <c r="G32" s="34">
        <v>752</v>
      </c>
      <c r="H32" s="34">
        <v>858</v>
      </c>
      <c r="I32" s="34">
        <v>741</v>
      </c>
      <c r="J32" s="34">
        <v>668</v>
      </c>
      <c r="K32" s="34">
        <v>677</v>
      </c>
      <c r="L32" s="34">
        <v>677</v>
      </c>
      <c r="M32" s="34">
        <v>680</v>
      </c>
      <c r="N32" s="35">
        <f t="shared" si="0"/>
        <v>8363</v>
      </c>
    </row>
    <row r="33" spans="1:14" ht="14.25" customHeight="1">
      <c r="A33" s="33">
        <v>29</v>
      </c>
      <c r="B33" s="34">
        <v>671</v>
      </c>
      <c r="C33" s="37"/>
      <c r="D33" s="34">
        <v>662</v>
      </c>
      <c r="E33" s="34">
        <v>477</v>
      </c>
      <c r="F33" s="34">
        <v>621</v>
      </c>
      <c r="G33" s="34">
        <v>764</v>
      </c>
      <c r="H33" s="34">
        <v>812</v>
      </c>
      <c r="I33" s="34">
        <v>730</v>
      </c>
      <c r="J33" s="34">
        <v>740</v>
      </c>
      <c r="K33" s="34">
        <v>644</v>
      </c>
      <c r="L33" s="34">
        <v>644</v>
      </c>
      <c r="M33" s="34">
        <v>756</v>
      </c>
      <c r="N33" s="35">
        <f t="shared" si="0"/>
        <v>7521</v>
      </c>
    </row>
    <row r="34" spans="1:14" ht="14.25" customHeight="1">
      <c r="A34" s="33">
        <v>30</v>
      </c>
      <c r="B34" s="34">
        <v>626</v>
      </c>
      <c r="C34" s="37"/>
      <c r="D34" s="34">
        <v>598</v>
      </c>
      <c r="E34" s="34">
        <v>764</v>
      </c>
      <c r="F34" s="34">
        <v>701</v>
      </c>
      <c r="G34" s="34">
        <v>832</v>
      </c>
      <c r="H34" s="34">
        <v>941</v>
      </c>
      <c r="I34" s="34">
        <v>710</v>
      </c>
      <c r="J34" s="34">
        <v>712</v>
      </c>
      <c r="K34" s="34">
        <v>688</v>
      </c>
      <c r="L34" s="34">
        <v>688</v>
      </c>
      <c r="M34" s="34">
        <v>693</v>
      </c>
      <c r="N34" s="35">
        <f t="shared" si="0"/>
        <v>7953</v>
      </c>
    </row>
    <row r="35" spans="1:14" ht="14.25" customHeight="1" thickBot="1">
      <c r="A35" s="38">
        <v>31</v>
      </c>
      <c r="B35" s="39">
        <v>621</v>
      </c>
      <c r="C35" s="40"/>
      <c r="D35" s="39">
        <v>680</v>
      </c>
      <c r="E35" s="40"/>
      <c r="F35" s="39">
        <v>724</v>
      </c>
      <c r="G35" s="40"/>
      <c r="H35" s="39">
        <v>807</v>
      </c>
      <c r="I35" s="39">
        <v>736</v>
      </c>
      <c r="J35" s="40"/>
      <c r="K35" s="39">
        <v>684</v>
      </c>
      <c r="L35" s="40"/>
      <c r="M35" s="39">
        <v>663</v>
      </c>
      <c r="N35" s="36">
        <f t="shared" si="0"/>
        <v>4915</v>
      </c>
    </row>
    <row r="36" spans="1:14" ht="14.25" customHeight="1" thickBot="1">
      <c r="A36" s="29" t="s">
        <v>69</v>
      </c>
      <c r="B36" s="42">
        <f>SUM(B5:B35)</f>
        <v>20324</v>
      </c>
      <c r="C36" s="42">
        <f aca="true" t="shared" si="1" ref="C36:N36">SUM(C5:C35)</f>
        <v>17718</v>
      </c>
      <c r="D36" s="42">
        <f t="shared" si="1"/>
        <v>19381</v>
      </c>
      <c r="E36" s="42">
        <f t="shared" si="1"/>
        <v>19563</v>
      </c>
      <c r="F36" s="42">
        <f t="shared" si="1"/>
        <v>20436</v>
      </c>
      <c r="G36" s="42">
        <f t="shared" si="1"/>
        <v>22139</v>
      </c>
      <c r="H36" s="42">
        <f t="shared" si="1"/>
        <v>25396</v>
      </c>
      <c r="I36" s="42">
        <f t="shared" si="1"/>
        <v>24696</v>
      </c>
      <c r="J36" s="42">
        <f t="shared" si="1"/>
        <v>23260</v>
      </c>
      <c r="K36" s="42">
        <f t="shared" si="1"/>
        <v>21226</v>
      </c>
      <c r="L36" s="42">
        <f t="shared" si="1"/>
        <v>20542</v>
      </c>
      <c r="M36" s="42">
        <f t="shared" si="1"/>
        <v>21468</v>
      </c>
      <c r="N36" s="42">
        <f t="shared" si="1"/>
        <v>256149</v>
      </c>
    </row>
    <row r="37" spans="1:6" s="6" customFormat="1" ht="13.5" customHeight="1">
      <c r="A37" s="12" t="s">
        <v>119</v>
      </c>
      <c r="B37" s="20"/>
      <c r="C37" s="21"/>
      <c r="E37" s="22"/>
      <c r="F37" s="22"/>
    </row>
  </sheetData>
  <sheetProtection/>
  <mergeCells count="1">
    <mergeCell ref="B3:N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N37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4" width="10.00390625" style="28" customWidth="1"/>
    <col min="15" max="16384" width="9.00390625" style="28" customWidth="1"/>
  </cols>
  <sheetData>
    <row r="1" spans="1:6" s="6" customFormat="1" ht="19.5" customHeight="1">
      <c r="A1" s="19" t="s">
        <v>403</v>
      </c>
      <c r="B1" s="20"/>
      <c r="C1" s="21"/>
      <c r="E1" s="22"/>
      <c r="F1" s="22"/>
    </row>
    <row r="2" s="24" customFormat="1" ht="6.75" customHeight="1" thickBot="1">
      <c r="B2" s="25"/>
    </row>
    <row r="3" spans="1:14" s="27" customFormat="1" ht="13.5" customHeight="1" thickBot="1">
      <c r="A3" s="26"/>
      <c r="B3" s="220">
        <v>2010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s="27" customFormat="1" ht="13.5" customHeight="1" thickBot="1">
      <c r="A4" s="29" t="s">
        <v>120</v>
      </c>
      <c r="B4" s="130" t="s">
        <v>213</v>
      </c>
      <c r="C4" s="130" t="s">
        <v>214</v>
      </c>
      <c r="D4" s="130" t="s">
        <v>113</v>
      </c>
      <c r="E4" s="130" t="s">
        <v>114</v>
      </c>
      <c r="F4" s="130" t="s">
        <v>115</v>
      </c>
      <c r="G4" s="130" t="s">
        <v>116</v>
      </c>
      <c r="H4" s="130" t="s">
        <v>117</v>
      </c>
      <c r="I4" s="130" t="s">
        <v>215</v>
      </c>
      <c r="J4" s="130" t="s">
        <v>216</v>
      </c>
      <c r="K4" s="130" t="s">
        <v>217</v>
      </c>
      <c r="L4" s="130" t="s">
        <v>218</v>
      </c>
      <c r="M4" s="130" t="s">
        <v>219</v>
      </c>
      <c r="N4" s="130" t="s">
        <v>247</v>
      </c>
    </row>
    <row r="5" spans="1:14" ht="14.25" customHeight="1">
      <c r="A5" s="30">
        <v>1</v>
      </c>
      <c r="B5" s="31">
        <v>76451</v>
      </c>
      <c r="C5" s="31">
        <v>113110</v>
      </c>
      <c r="D5" s="31">
        <v>87217</v>
      </c>
      <c r="E5" s="31">
        <v>156768</v>
      </c>
      <c r="F5" s="31">
        <v>158578</v>
      </c>
      <c r="G5" s="31">
        <v>83767</v>
      </c>
      <c r="H5" s="31">
        <v>120145</v>
      </c>
      <c r="I5" s="31">
        <v>86141</v>
      </c>
      <c r="J5" s="31">
        <v>140803</v>
      </c>
      <c r="K5" s="31">
        <v>88091</v>
      </c>
      <c r="L5" s="31">
        <v>88091</v>
      </c>
      <c r="M5" s="31">
        <v>108945</v>
      </c>
      <c r="N5" s="32">
        <f>SUM(B5:M5)</f>
        <v>1308107</v>
      </c>
    </row>
    <row r="6" spans="1:14" ht="14.25" customHeight="1">
      <c r="A6" s="33">
        <v>2</v>
      </c>
      <c r="B6" s="34">
        <v>58308</v>
      </c>
      <c r="C6" s="34">
        <v>105520</v>
      </c>
      <c r="D6" s="34">
        <v>91551</v>
      </c>
      <c r="E6" s="34">
        <v>184216</v>
      </c>
      <c r="F6" s="34">
        <v>135374</v>
      </c>
      <c r="G6" s="34">
        <v>129096</v>
      </c>
      <c r="H6" s="34">
        <v>114379</v>
      </c>
      <c r="I6" s="34">
        <v>88125</v>
      </c>
      <c r="J6" s="34">
        <v>175934</v>
      </c>
      <c r="K6" s="34">
        <v>138718</v>
      </c>
      <c r="L6" s="34">
        <v>138864</v>
      </c>
      <c r="M6" s="34">
        <v>151299</v>
      </c>
      <c r="N6" s="35">
        <f aca="true" t="shared" si="0" ref="N6:N35">SUM(B6:M6)</f>
        <v>1511384</v>
      </c>
    </row>
    <row r="7" spans="1:14" ht="14.25" customHeight="1">
      <c r="A7" s="33">
        <v>3</v>
      </c>
      <c r="B7" s="34">
        <v>101750</v>
      </c>
      <c r="C7" s="34">
        <v>138976</v>
      </c>
      <c r="D7" s="34">
        <v>139667</v>
      </c>
      <c r="E7" s="34">
        <v>93542</v>
      </c>
      <c r="F7" s="34">
        <v>91806</v>
      </c>
      <c r="G7" s="34">
        <v>124079</v>
      </c>
      <c r="H7" s="34">
        <v>130448</v>
      </c>
      <c r="I7" s="34">
        <v>115979</v>
      </c>
      <c r="J7" s="34">
        <v>92907</v>
      </c>
      <c r="K7" s="34">
        <v>131996</v>
      </c>
      <c r="L7" s="34">
        <v>131996</v>
      </c>
      <c r="M7" s="34">
        <v>135968</v>
      </c>
      <c r="N7" s="35">
        <f t="shared" si="0"/>
        <v>1429114</v>
      </c>
    </row>
    <row r="8" spans="1:14" ht="14.25" customHeight="1">
      <c r="A8" s="33">
        <v>4</v>
      </c>
      <c r="B8" s="34">
        <v>47592</v>
      </c>
      <c r="C8" s="34">
        <v>122068</v>
      </c>
      <c r="D8" s="34">
        <v>122648</v>
      </c>
      <c r="E8" s="34">
        <v>213573</v>
      </c>
      <c r="F8" s="34">
        <v>122644</v>
      </c>
      <c r="G8" s="34">
        <v>94687</v>
      </c>
      <c r="H8" s="34">
        <v>142467</v>
      </c>
      <c r="I8" s="34">
        <v>92637</v>
      </c>
      <c r="J8" s="34">
        <v>164711</v>
      </c>
      <c r="K8" s="34">
        <v>81208</v>
      </c>
      <c r="L8" s="34">
        <v>81208</v>
      </c>
      <c r="M8" s="34">
        <v>133652</v>
      </c>
      <c r="N8" s="35">
        <f t="shared" si="0"/>
        <v>1419095</v>
      </c>
    </row>
    <row r="9" spans="1:14" ht="14.25" customHeight="1">
      <c r="A9" s="33">
        <v>5</v>
      </c>
      <c r="B9" s="34">
        <v>70757</v>
      </c>
      <c r="C9" s="34">
        <v>114422</v>
      </c>
      <c r="D9" s="34">
        <v>170205</v>
      </c>
      <c r="E9" s="34">
        <v>58747</v>
      </c>
      <c r="F9" s="34">
        <v>166590</v>
      </c>
      <c r="G9" s="34">
        <v>128056</v>
      </c>
      <c r="H9" s="34">
        <v>84048</v>
      </c>
      <c r="I9" s="34">
        <v>188066</v>
      </c>
      <c r="J9" s="34">
        <v>127935</v>
      </c>
      <c r="K9" s="34">
        <v>185462</v>
      </c>
      <c r="L9" s="34">
        <v>185462</v>
      </c>
      <c r="M9" s="34">
        <v>103414</v>
      </c>
      <c r="N9" s="35">
        <f t="shared" si="0"/>
        <v>1583164</v>
      </c>
    </row>
    <row r="10" spans="1:14" ht="14.25" customHeight="1">
      <c r="A10" s="33">
        <v>6</v>
      </c>
      <c r="B10" s="34">
        <v>71076</v>
      </c>
      <c r="C10" s="34">
        <v>134820</v>
      </c>
      <c r="D10" s="34">
        <v>98004</v>
      </c>
      <c r="E10" s="34">
        <v>88211</v>
      </c>
      <c r="F10" s="34">
        <v>126289</v>
      </c>
      <c r="G10" s="34">
        <v>126911</v>
      </c>
      <c r="H10" s="34">
        <v>108978</v>
      </c>
      <c r="I10" s="34">
        <v>77054</v>
      </c>
      <c r="J10" s="34">
        <v>68884</v>
      </c>
      <c r="K10" s="34">
        <v>94342</v>
      </c>
      <c r="L10" s="34">
        <v>94342</v>
      </c>
      <c r="M10" s="34">
        <v>63963</v>
      </c>
      <c r="N10" s="35">
        <f t="shared" si="0"/>
        <v>1152874</v>
      </c>
    </row>
    <row r="11" spans="1:14" ht="14.25" customHeight="1">
      <c r="A11" s="33">
        <v>7</v>
      </c>
      <c r="B11" s="34">
        <v>109377</v>
      </c>
      <c r="C11" s="34">
        <v>107037</v>
      </c>
      <c r="D11" s="34">
        <v>101593</v>
      </c>
      <c r="E11" s="34">
        <v>135963</v>
      </c>
      <c r="F11" s="34">
        <v>111793</v>
      </c>
      <c r="G11" s="34">
        <v>51299</v>
      </c>
      <c r="H11" s="34">
        <v>137731</v>
      </c>
      <c r="I11" s="34">
        <v>140206</v>
      </c>
      <c r="J11" s="34">
        <v>99963</v>
      </c>
      <c r="K11" s="34">
        <v>89774</v>
      </c>
      <c r="L11" s="34">
        <v>89774</v>
      </c>
      <c r="M11" s="34">
        <v>91320</v>
      </c>
      <c r="N11" s="35">
        <f t="shared" si="0"/>
        <v>1265830</v>
      </c>
    </row>
    <row r="12" spans="1:14" ht="14.25" customHeight="1">
      <c r="A12" s="33">
        <v>8</v>
      </c>
      <c r="B12" s="34">
        <v>86630</v>
      </c>
      <c r="C12" s="34">
        <v>130104</v>
      </c>
      <c r="D12" s="34">
        <v>154516</v>
      </c>
      <c r="E12" s="34">
        <v>119831</v>
      </c>
      <c r="F12" s="34">
        <v>132669</v>
      </c>
      <c r="G12" s="34">
        <v>98315</v>
      </c>
      <c r="H12" s="34">
        <v>112898</v>
      </c>
      <c r="I12" s="34">
        <v>126021</v>
      </c>
      <c r="J12" s="34">
        <v>124997</v>
      </c>
      <c r="K12" s="34">
        <v>73580</v>
      </c>
      <c r="L12" s="34">
        <v>73580</v>
      </c>
      <c r="M12" s="34">
        <v>152210</v>
      </c>
      <c r="N12" s="35">
        <f t="shared" si="0"/>
        <v>1385351</v>
      </c>
    </row>
    <row r="13" spans="1:14" ht="14.25" customHeight="1">
      <c r="A13" s="33">
        <v>9</v>
      </c>
      <c r="B13" s="34">
        <v>84401</v>
      </c>
      <c r="C13" s="34">
        <v>112031</v>
      </c>
      <c r="D13" s="34">
        <v>181752</v>
      </c>
      <c r="E13" s="34">
        <v>199321</v>
      </c>
      <c r="F13" s="34">
        <v>142276</v>
      </c>
      <c r="G13" s="34">
        <v>89408</v>
      </c>
      <c r="H13" s="34">
        <v>106488</v>
      </c>
      <c r="I13" s="34">
        <v>58506</v>
      </c>
      <c r="J13" s="34">
        <v>130933</v>
      </c>
      <c r="K13" s="34">
        <v>170343</v>
      </c>
      <c r="L13" s="34">
        <v>170343</v>
      </c>
      <c r="M13" s="34">
        <v>96400</v>
      </c>
      <c r="N13" s="35">
        <f t="shared" si="0"/>
        <v>1542202</v>
      </c>
    </row>
    <row r="14" spans="1:14" ht="14.25" customHeight="1">
      <c r="A14" s="33">
        <v>10</v>
      </c>
      <c r="B14" s="34">
        <v>95974</v>
      </c>
      <c r="C14" s="34">
        <v>130475</v>
      </c>
      <c r="D14" s="34">
        <v>119870</v>
      </c>
      <c r="E14" s="34">
        <v>109249</v>
      </c>
      <c r="F14" s="34">
        <v>140670</v>
      </c>
      <c r="G14" s="34">
        <v>119324</v>
      </c>
      <c r="H14" s="34">
        <v>184091</v>
      </c>
      <c r="I14" s="34">
        <v>116951</v>
      </c>
      <c r="J14" s="34">
        <v>83323</v>
      </c>
      <c r="K14" s="34">
        <v>94284</v>
      </c>
      <c r="L14" s="34">
        <v>96415</v>
      </c>
      <c r="M14" s="34">
        <v>160783</v>
      </c>
      <c r="N14" s="35">
        <f t="shared" si="0"/>
        <v>1451409</v>
      </c>
    </row>
    <row r="15" spans="1:14" ht="14.25" customHeight="1">
      <c r="A15" s="33">
        <v>11</v>
      </c>
      <c r="B15" s="34">
        <v>114594</v>
      </c>
      <c r="C15" s="34">
        <v>120511</v>
      </c>
      <c r="D15" s="34">
        <v>124749</v>
      </c>
      <c r="E15" s="34">
        <v>116736</v>
      </c>
      <c r="F15" s="34">
        <v>109687</v>
      </c>
      <c r="G15" s="34">
        <v>90716</v>
      </c>
      <c r="H15" s="34">
        <v>109589</v>
      </c>
      <c r="I15" s="34">
        <v>95675</v>
      </c>
      <c r="J15" s="34">
        <v>177456</v>
      </c>
      <c r="K15" s="34">
        <v>85427</v>
      </c>
      <c r="L15" s="34">
        <v>85427</v>
      </c>
      <c r="M15" s="34">
        <v>119900</v>
      </c>
      <c r="N15" s="35">
        <f t="shared" si="0"/>
        <v>1350467</v>
      </c>
    </row>
    <row r="16" spans="1:14" ht="14.25" customHeight="1">
      <c r="A16" s="33">
        <v>12</v>
      </c>
      <c r="B16" s="34">
        <v>74684</v>
      </c>
      <c r="C16" s="34">
        <v>160189</v>
      </c>
      <c r="D16" s="34">
        <v>180629</v>
      </c>
      <c r="E16" s="34">
        <v>76652</v>
      </c>
      <c r="F16" s="34">
        <v>104193</v>
      </c>
      <c r="G16" s="34">
        <v>148642</v>
      </c>
      <c r="H16" s="34">
        <v>77329</v>
      </c>
      <c r="I16" s="34">
        <v>119967</v>
      </c>
      <c r="J16" s="34">
        <v>102841</v>
      </c>
      <c r="K16" s="34">
        <v>118445</v>
      </c>
      <c r="L16" s="34">
        <v>118445</v>
      </c>
      <c r="M16" s="34">
        <v>138017</v>
      </c>
      <c r="N16" s="35">
        <f t="shared" si="0"/>
        <v>1420033</v>
      </c>
    </row>
    <row r="17" spans="1:14" ht="14.25" customHeight="1">
      <c r="A17" s="33">
        <v>13</v>
      </c>
      <c r="B17" s="34">
        <v>65016</v>
      </c>
      <c r="C17" s="34">
        <v>93938</v>
      </c>
      <c r="D17" s="34">
        <v>124892</v>
      </c>
      <c r="E17" s="34">
        <v>136202</v>
      </c>
      <c r="F17" s="34">
        <v>99262</v>
      </c>
      <c r="G17" s="34">
        <v>140687</v>
      </c>
      <c r="H17" s="34">
        <v>159189</v>
      </c>
      <c r="I17" s="34">
        <v>117169</v>
      </c>
      <c r="J17" s="34">
        <v>58159</v>
      </c>
      <c r="K17" s="34">
        <v>129455</v>
      </c>
      <c r="L17" s="34">
        <v>129455</v>
      </c>
      <c r="M17" s="34">
        <v>107896</v>
      </c>
      <c r="N17" s="35">
        <f t="shared" si="0"/>
        <v>1361320</v>
      </c>
    </row>
    <row r="18" spans="1:14" ht="14.25" customHeight="1">
      <c r="A18" s="33">
        <v>14</v>
      </c>
      <c r="B18" s="34">
        <v>82083</v>
      </c>
      <c r="C18" s="34">
        <v>93783</v>
      </c>
      <c r="D18" s="34">
        <v>160003</v>
      </c>
      <c r="E18" s="34">
        <v>102106</v>
      </c>
      <c r="F18" s="34">
        <v>101380</v>
      </c>
      <c r="G18" s="34">
        <v>61718</v>
      </c>
      <c r="H18" s="34">
        <v>87777</v>
      </c>
      <c r="I18" s="34">
        <v>192632</v>
      </c>
      <c r="J18" s="34">
        <v>136862</v>
      </c>
      <c r="K18" s="34">
        <v>218559</v>
      </c>
      <c r="L18" s="34">
        <v>218559</v>
      </c>
      <c r="M18" s="46">
        <v>108255</v>
      </c>
      <c r="N18" s="35">
        <f t="shared" si="0"/>
        <v>1563717</v>
      </c>
    </row>
    <row r="19" spans="1:14" ht="14.25" customHeight="1">
      <c r="A19" s="33">
        <v>15</v>
      </c>
      <c r="B19" s="34">
        <v>122601</v>
      </c>
      <c r="C19" s="34">
        <v>139999</v>
      </c>
      <c r="D19" s="34">
        <v>96629</v>
      </c>
      <c r="E19" s="34">
        <v>135035</v>
      </c>
      <c r="F19" s="34">
        <v>151695</v>
      </c>
      <c r="G19" s="34">
        <v>90564</v>
      </c>
      <c r="H19" s="34">
        <v>117478</v>
      </c>
      <c r="I19" s="34">
        <v>96360</v>
      </c>
      <c r="J19" s="34">
        <v>101471</v>
      </c>
      <c r="K19" s="34">
        <v>105098</v>
      </c>
      <c r="L19" s="34">
        <v>107443</v>
      </c>
      <c r="M19" s="34">
        <v>134951</v>
      </c>
      <c r="N19" s="35">
        <f t="shared" si="0"/>
        <v>1399324</v>
      </c>
    </row>
    <row r="20" spans="1:14" ht="14.25" customHeight="1">
      <c r="A20" s="33">
        <v>16</v>
      </c>
      <c r="B20" s="34">
        <v>92061</v>
      </c>
      <c r="C20" s="34">
        <v>105182</v>
      </c>
      <c r="D20" s="34">
        <v>186291</v>
      </c>
      <c r="E20" s="34">
        <v>78294</v>
      </c>
      <c r="F20" s="34">
        <v>130352</v>
      </c>
      <c r="G20" s="34">
        <v>163535</v>
      </c>
      <c r="H20" s="34">
        <v>103918</v>
      </c>
      <c r="I20" s="34">
        <v>59046</v>
      </c>
      <c r="J20" s="34">
        <v>144924</v>
      </c>
      <c r="K20" s="34">
        <v>114844</v>
      </c>
      <c r="L20" s="34">
        <v>115215</v>
      </c>
      <c r="M20" s="34">
        <v>162092</v>
      </c>
      <c r="N20" s="35">
        <f t="shared" si="0"/>
        <v>1455754</v>
      </c>
    </row>
    <row r="21" spans="1:14" ht="14.25" customHeight="1">
      <c r="A21" s="33">
        <v>17</v>
      </c>
      <c r="B21" s="34">
        <v>119966</v>
      </c>
      <c r="C21" s="34">
        <v>153745</v>
      </c>
      <c r="D21" s="34">
        <v>134640</v>
      </c>
      <c r="E21" s="34">
        <v>102207</v>
      </c>
      <c r="F21" s="34">
        <v>125208</v>
      </c>
      <c r="G21" s="34">
        <v>125723</v>
      </c>
      <c r="H21" s="34">
        <v>165809</v>
      </c>
      <c r="I21" s="34">
        <v>111230</v>
      </c>
      <c r="J21" s="34">
        <v>96136</v>
      </c>
      <c r="K21" s="34">
        <v>129598</v>
      </c>
      <c r="L21" s="34">
        <v>129598</v>
      </c>
      <c r="M21" s="34">
        <v>150410</v>
      </c>
      <c r="N21" s="35">
        <f t="shared" si="0"/>
        <v>1544270</v>
      </c>
    </row>
    <row r="22" spans="1:14" ht="14.25" customHeight="1">
      <c r="A22" s="33">
        <v>18</v>
      </c>
      <c r="B22" s="34">
        <v>71099</v>
      </c>
      <c r="C22" s="34">
        <v>96954</v>
      </c>
      <c r="D22" s="34">
        <v>130849</v>
      </c>
      <c r="E22" s="34">
        <v>50472</v>
      </c>
      <c r="F22" s="34">
        <v>94553</v>
      </c>
      <c r="G22" s="34">
        <v>111736</v>
      </c>
      <c r="H22" s="34">
        <v>144933</v>
      </c>
      <c r="I22" s="34">
        <v>93813</v>
      </c>
      <c r="J22" s="34">
        <v>131331</v>
      </c>
      <c r="K22" s="34">
        <v>73469</v>
      </c>
      <c r="L22" s="34">
        <v>73469</v>
      </c>
      <c r="M22" s="34">
        <v>151187</v>
      </c>
      <c r="N22" s="35">
        <f t="shared" si="0"/>
        <v>1223865</v>
      </c>
    </row>
    <row r="23" spans="1:14" ht="14.25" customHeight="1">
      <c r="A23" s="33">
        <v>19</v>
      </c>
      <c r="B23" s="34">
        <v>87578</v>
      </c>
      <c r="C23" s="34">
        <v>115451</v>
      </c>
      <c r="D23" s="34">
        <v>192901</v>
      </c>
      <c r="E23" s="34">
        <v>64557</v>
      </c>
      <c r="F23" s="34">
        <v>141707</v>
      </c>
      <c r="G23" s="34">
        <v>149338</v>
      </c>
      <c r="H23" s="34">
        <v>82909</v>
      </c>
      <c r="I23" s="34">
        <v>166266</v>
      </c>
      <c r="J23" s="34">
        <v>117178</v>
      </c>
      <c r="K23" s="34">
        <v>165869</v>
      </c>
      <c r="L23" s="34">
        <v>165869</v>
      </c>
      <c r="M23" s="34">
        <v>74522</v>
      </c>
      <c r="N23" s="35">
        <f t="shared" si="0"/>
        <v>1524145</v>
      </c>
    </row>
    <row r="24" spans="1:14" ht="14.25" customHeight="1">
      <c r="A24" s="33">
        <v>20</v>
      </c>
      <c r="B24" s="34">
        <v>122000</v>
      </c>
      <c r="C24" s="34">
        <v>89886</v>
      </c>
      <c r="D24" s="34">
        <v>109520</v>
      </c>
      <c r="E24" s="34">
        <v>146304</v>
      </c>
      <c r="F24" s="34">
        <v>123694</v>
      </c>
      <c r="G24" s="34">
        <v>144474</v>
      </c>
      <c r="H24" s="34">
        <v>125236</v>
      </c>
      <c r="I24" s="34">
        <v>86089</v>
      </c>
      <c r="J24" s="34">
        <v>78025</v>
      </c>
      <c r="K24" s="34">
        <v>128282</v>
      </c>
      <c r="L24" s="34">
        <v>128282</v>
      </c>
      <c r="M24" s="34">
        <v>130413</v>
      </c>
      <c r="N24" s="35">
        <f t="shared" si="0"/>
        <v>1412205</v>
      </c>
    </row>
    <row r="25" spans="1:14" ht="14.25" customHeight="1">
      <c r="A25" s="33">
        <v>21</v>
      </c>
      <c r="B25" s="34">
        <v>102171</v>
      </c>
      <c r="C25" s="34">
        <v>126079</v>
      </c>
      <c r="D25" s="34">
        <v>151911</v>
      </c>
      <c r="E25" s="34">
        <v>101362</v>
      </c>
      <c r="F25" s="34">
        <v>85314</v>
      </c>
      <c r="G25" s="34">
        <v>68259</v>
      </c>
      <c r="H25" s="34">
        <v>121978</v>
      </c>
      <c r="I25" s="34">
        <v>95373</v>
      </c>
      <c r="J25" s="34">
        <v>165319</v>
      </c>
      <c r="K25" s="34">
        <v>181088</v>
      </c>
      <c r="L25" s="34">
        <v>181420</v>
      </c>
      <c r="M25" s="34">
        <v>137782</v>
      </c>
      <c r="N25" s="35">
        <f t="shared" si="0"/>
        <v>1518056</v>
      </c>
    </row>
    <row r="26" spans="1:14" ht="14.25" customHeight="1">
      <c r="A26" s="33">
        <v>22</v>
      </c>
      <c r="B26" s="34">
        <v>106622</v>
      </c>
      <c r="C26" s="34">
        <v>97368</v>
      </c>
      <c r="D26" s="34">
        <v>95123</v>
      </c>
      <c r="E26" s="34">
        <v>120203</v>
      </c>
      <c r="F26" s="34">
        <v>138213</v>
      </c>
      <c r="G26" s="34">
        <v>149590</v>
      </c>
      <c r="H26" s="34">
        <v>130520</v>
      </c>
      <c r="I26" s="34">
        <v>83166</v>
      </c>
      <c r="J26" s="34">
        <v>61724</v>
      </c>
      <c r="K26" s="34">
        <v>144785</v>
      </c>
      <c r="L26" s="34">
        <v>144785</v>
      </c>
      <c r="M26" s="34">
        <v>112036</v>
      </c>
      <c r="N26" s="35">
        <f t="shared" si="0"/>
        <v>1384135</v>
      </c>
    </row>
    <row r="27" spans="1:14" ht="14.25" customHeight="1">
      <c r="A27" s="33">
        <v>23</v>
      </c>
      <c r="B27" s="34">
        <v>110037</v>
      </c>
      <c r="C27" s="34">
        <v>104303</v>
      </c>
      <c r="D27" s="34">
        <v>153708</v>
      </c>
      <c r="E27" s="34">
        <v>177497</v>
      </c>
      <c r="F27" s="34">
        <v>128627</v>
      </c>
      <c r="G27" s="34">
        <v>106319</v>
      </c>
      <c r="H27" s="34">
        <v>138985</v>
      </c>
      <c r="I27" s="34">
        <v>57039</v>
      </c>
      <c r="J27" s="34">
        <v>174711</v>
      </c>
      <c r="K27" s="34">
        <v>165689</v>
      </c>
      <c r="L27" s="34">
        <v>165689</v>
      </c>
      <c r="M27" s="34">
        <v>149434</v>
      </c>
      <c r="N27" s="35">
        <f t="shared" si="0"/>
        <v>1632038</v>
      </c>
    </row>
    <row r="28" spans="1:14" ht="14.25" customHeight="1">
      <c r="A28" s="33">
        <v>24</v>
      </c>
      <c r="B28" s="34">
        <v>163564</v>
      </c>
      <c r="C28" s="34">
        <v>134241</v>
      </c>
      <c r="D28" s="34">
        <v>110362</v>
      </c>
      <c r="E28" s="34">
        <v>234727</v>
      </c>
      <c r="F28" s="34">
        <v>144609</v>
      </c>
      <c r="G28" s="34">
        <v>104303</v>
      </c>
      <c r="H28" s="34">
        <v>119766</v>
      </c>
      <c r="I28" s="34">
        <v>83555</v>
      </c>
      <c r="J28" s="34">
        <v>73677</v>
      </c>
      <c r="K28" s="34">
        <v>145855</v>
      </c>
      <c r="L28" s="34">
        <v>145855</v>
      </c>
      <c r="M28" s="34">
        <v>147742</v>
      </c>
      <c r="N28" s="35">
        <f t="shared" si="0"/>
        <v>1608256</v>
      </c>
    </row>
    <row r="29" spans="1:14" ht="14.25" customHeight="1">
      <c r="A29" s="33">
        <v>25</v>
      </c>
      <c r="B29" s="34">
        <v>80573</v>
      </c>
      <c r="C29" s="34">
        <v>121991</v>
      </c>
      <c r="D29" s="34">
        <v>150478</v>
      </c>
      <c r="E29" s="34">
        <v>93062</v>
      </c>
      <c r="F29" s="34">
        <v>69714</v>
      </c>
      <c r="G29" s="34">
        <v>110327</v>
      </c>
      <c r="H29" s="34">
        <v>107401</v>
      </c>
      <c r="I29" s="34">
        <v>129546</v>
      </c>
      <c r="J29" s="34">
        <v>124540</v>
      </c>
      <c r="K29" s="34">
        <v>75418</v>
      </c>
      <c r="L29" s="34">
        <v>75418</v>
      </c>
      <c r="M29" s="34">
        <v>133814</v>
      </c>
      <c r="N29" s="35">
        <f t="shared" si="0"/>
        <v>1272282</v>
      </c>
    </row>
    <row r="30" spans="1:14" ht="14.25" customHeight="1">
      <c r="A30" s="33">
        <v>26</v>
      </c>
      <c r="B30" s="34">
        <v>94083</v>
      </c>
      <c r="C30" s="34">
        <v>114984</v>
      </c>
      <c r="D30" s="34">
        <v>173593</v>
      </c>
      <c r="E30" s="34">
        <v>143743</v>
      </c>
      <c r="F30" s="34">
        <v>78731</v>
      </c>
      <c r="G30" s="34">
        <v>149468</v>
      </c>
      <c r="H30" s="34">
        <v>98069</v>
      </c>
      <c r="I30" s="34">
        <v>144544</v>
      </c>
      <c r="J30" s="34">
        <v>91821</v>
      </c>
      <c r="K30" s="34">
        <v>126657</v>
      </c>
      <c r="L30" s="34">
        <v>127137</v>
      </c>
      <c r="M30" s="34">
        <v>95024</v>
      </c>
      <c r="N30" s="35">
        <f t="shared" si="0"/>
        <v>1437854</v>
      </c>
    </row>
    <row r="31" spans="1:14" ht="14.25" customHeight="1">
      <c r="A31" s="33">
        <v>27</v>
      </c>
      <c r="B31" s="34">
        <v>136684</v>
      </c>
      <c r="C31" s="34">
        <v>156022</v>
      </c>
      <c r="D31" s="34">
        <v>120955</v>
      </c>
      <c r="E31" s="34">
        <v>142758</v>
      </c>
      <c r="F31" s="34">
        <v>145802</v>
      </c>
      <c r="G31" s="34">
        <v>154870</v>
      </c>
      <c r="H31" s="34">
        <v>138722</v>
      </c>
      <c r="I31" s="34">
        <v>132301</v>
      </c>
      <c r="J31" s="34">
        <v>97066</v>
      </c>
      <c r="K31" s="34">
        <v>102006</v>
      </c>
      <c r="L31" s="34">
        <v>102006</v>
      </c>
      <c r="M31" s="34">
        <v>91380</v>
      </c>
      <c r="N31" s="35">
        <f t="shared" si="0"/>
        <v>1520572</v>
      </c>
    </row>
    <row r="32" spans="1:14" ht="14.25" customHeight="1">
      <c r="A32" s="33">
        <v>28</v>
      </c>
      <c r="B32" s="34">
        <v>115748</v>
      </c>
      <c r="C32" s="34">
        <v>108211</v>
      </c>
      <c r="D32" s="34">
        <v>181842</v>
      </c>
      <c r="E32" s="34">
        <v>109296</v>
      </c>
      <c r="F32" s="34">
        <v>98478</v>
      </c>
      <c r="G32" s="34">
        <v>68312</v>
      </c>
      <c r="H32" s="34">
        <v>86210</v>
      </c>
      <c r="I32" s="34">
        <v>127108</v>
      </c>
      <c r="J32" s="34">
        <v>149139</v>
      </c>
      <c r="K32" s="34">
        <v>191861</v>
      </c>
      <c r="L32" s="34">
        <v>191861</v>
      </c>
      <c r="M32" s="34">
        <v>88900</v>
      </c>
      <c r="N32" s="35">
        <f t="shared" si="0"/>
        <v>1516966</v>
      </c>
    </row>
    <row r="33" spans="1:14" ht="14.25" customHeight="1">
      <c r="A33" s="33">
        <v>29</v>
      </c>
      <c r="B33" s="34">
        <v>124754</v>
      </c>
      <c r="C33" s="37"/>
      <c r="D33" s="34">
        <v>91625</v>
      </c>
      <c r="E33" s="34">
        <v>133007</v>
      </c>
      <c r="F33" s="34">
        <v>146614</v>
      </c>
      <c r="G33" s="34">
        <v>144796</v>
      </c>
      <c r="H33" s="34">
        <v>158038</v>
      </c>
      <c r="I33" s="34">
        <v>104727</v>
      </c>
      <c r="J33" s="34">
        <v>91281</v>
      </c>
      <c r="K33" s="34">
        <v>85349</v>
      </c>
      <c r="L33" s="34">
        <v>84309</v>
      </c>
      <c r="M33" s="34">
        <v>93363</v>
      </c>
      <c r="N33" s="35">
        <f t="shared" si="0"/>
        <v>1257863</v>
      </c>
    </row>
    <row r="34" spans="1:14" ht="14.25" customHeight="1">
      <c r="A34" s="33">
        <v>30</v>
      </c>
      <c r="B34" s="34">
        <v>89444</v>
      </c>
      <c r="C34" s="37"/>
      <c r="D34" s="34">
        <v>165173</v>
      </c>
      <c r="E34" s="34">
        <v>157989</v>
      </c>
      <c r="F34" s="34">
        <v>156505</v>
      </c>
      <c r="G34" s="34">
        <v>93756</v>
      </c>
      <c r="H34" s="34">
        <v>113593</v>
      </c>
      <c r="I34" s="34">
        <v>60038</v>
      </c>
      <c r="J34" s="34">
        <v>190879</v>
      </c>
      <c r="K34" s="34">
        <v>121649</v>
      </c>
      <c r="L34" s="34">
        <v>121992</v>
      </c>
      <c r="M34" s="34">
        <v>136814</v>
      </c>
      <c r="N34" s="35">
        <f t="shared" si="0"/>
        <v>1407832</v>
      </c>
    </row>
    <row r="35" spans="1:14" ht="14.25" customHeight="1" thickBot="1">
      <c r="A35" s="38">
        <v>31</v>
      </c>
      <c r="B35" s="39">
        <v>93176</v>
      </c>
      <c r="C35" s="40"/>
      <c r="D35" s="39">
        <v>117754</v>
      </c>
      <c r="E35" s="40"/>
      <c r="F35" s="39">
        <v>63285</v>
      </c>
      <c r="G35" s="40"/>
      <c r="H35" s="39">
        <v>146190</v>
      </c>
      <c r="I35" s="39">
        <v>92667</v>
      </c>
      <c r="J35" s="40"/>
      <c r="K35" s="39">
        <v>113756</v>
      </c>
      <c r="L35" s="40"/>
      <c r="M35" s="39">
        <v>118255</v>
      </c>
      <c r="N35" s="36">
        <f t="shared" si="0"/>
        <v>745083</v>
      </c>
    </row>
    <row r="36" spans="1:14" ht="14.25" customHeight="1" thickBot="1">
      <c r="A36" s="29" t="s">
        <v>69</v>
      </c>
      <c r="B36" s="42">
        <f>SUM(B5:B35)</f>
        <v>2970854</v>
      </c>
      <c r="C36" s="42">
        <f aca="true" t="shared" si="1" ref="C36:N36">SUM(C5:C35)</f>
        <v>3341400</v>
      </c>
      <c r="D36" s="42">
        <f t="shared" si="1"/>
        <v>4220650</v>
      </c>
      <c r="E36" s="42">
        <f t="shared" si="1"/>
        <v>3781630</v>
      </c>
      <c r="F36" s="42">
        <f t="shared" si="1"/>
        <v>3766312</v>
      </c>
      <c r="G36" s="42">
        <f t="shared" si="1"/>
        <v>3422075</v>
      </c>
      <c r="H36" s="42">
        <f t="shared" si="1"/>
        <v>3775312</v>
      </c>
      <c r="I36" s="42">
        <f t="shared" si="1"/>
        <v>3337997</v>
      </c>
      <c r="J36" s="42">
        <f t="shared" si="1"/>
        <v>3574930</v>
      </c>
      <c r="K36" s="42">
        <f t="shared" si="1"/>
        <v>3870957</v>
      </c>
      <c r="L36" s="42">
        <f t="shared" si="1"/>
        <v>3762309</v>
      </c>
      <c r="M36" s="42">
        <f t="shared" si="1"/>
        <v>3780141</v>
      </c>
      <c r="N36" s="42">
        <f t="shared" si="1"/>
        <v>43604567</v>
      </c>
    </row>
    <row r="37" spans="1:6" s="6" customFormat="1" ht="13.5" customHeight="1">
      <c r="A37" s="12" t="s">
        <v>119</v>
      </c>
      <c r="B37" s="20"/>
      <c r="C37" s="21"/>
      <c r="E37" s="22"/>
      <c r="F37" s="22"/>
    </row>
  </sheetData>
  <sheetProtection/>
  <mergeCells count="1">
    <mergeCell ref="B3:N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N37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4" width="10.00390625" style="28" customWidth="1"/>
    <col min="15" max="16384" width="9.00390625" style="28" customWidth="1"/>
  </cols>
  <sheetData>
    <row r="1" spans="1:6" s="6" customFormat="1" ht="19.5" customHeight="1">
      <c r="A1" s="19" t="s">
        <v>404</v>
      </c>
      <c r="B1" s="20"/>
      <c r="C1" s="21"/>
      <c r="E1" s="22"/>
      <c r="F1" s="22"/>
    </row>
    <row r="2" s="24" customFormat="1" ht="6.75" customHeight="1" thickBot="1">
      <c r="B2" s="25"/>
    </row>
    <row r="3" spans="1:14" s="27" customFormat="1" ht="13.5" customHeight="1" thickBot="1">
      <c r="A3" s="26"/>
      <c r="B3" s="220">
        <v>2010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s="27" customFormat="1" ht="13.5" customHeight="1" thickBot="1">
      <c r="A4" s="29" t="s">
        <v>120</v>
      </c>
      <c r="B4" s="130" t="s">
        <v>213</v>
      </c>
      <c r="C4" s="130" t="s">
        <v>214</v>
      </c>
      <c r="D4" s="130" t="s">
        <v>113</v>
      </c>
      <c r="E4" s="130" t="s">
        <v>114</v>
      </c>
      <c r="F4" s="130" t="s">
        <v>115</v>
      </c>
      <c r="G4" s="130" t="s">
        <v>116</v>
      </c>
      <c r="H4" s="130" t="s">
        <v>117</v>
      </c>
      <c r="I4" s="130" t="s">
        <v>215</v>
      </c>
      <c r="J4" s="130" t="s">
        <v>216</v>
      </c>
      <c r="K4" s="130" t="s">
        <v>217</v>
      </c>
      <c r="L4" s="130" t="s">
        <v>218</v>
      </c>
      <c r="M4" s="130" t="s">
        <v>219</v>
      </c>
      <c r="N4" s="130" t="s">
        <v>247</v>
      </c>
    </row>
    <row r="5" spans="1:14" ht="14.25" customHeight="1">
      <c r="A5" s="30">
        <v>1</v>
      </c>
      <c r="B5" s="31">
        <v>83235</v>
      </c>
      <c r="C5" s="31">
        <v>50701</v>
      </c>
      <c r="D5" s="31">
        <v>71068</v>
      </c>
      <c r="E5" s="31">
        <v>90112</v>
      </c>
      <c r="F5" s="31">
        <v>99615</v>
      </c>
      <c r="G5" s="31">
        <v>109278</v>
      </c>
      <c r="H5" s="31">
        <v>80665</v>
      </c>
      <c r="I5" s="31">
        <v>87385</v>
      </c>
      <c r="J5" s="31">
        <v>116844</v>
      </c>
      <c r="K5" s="31">
        <v>118809</v>
      </c>
      <c r="L5" s="31">
        <v>119087</v>
      </c>
      <c r="M5" s="31">
        <v>89965</v>
      </c>
      <c r="N5" s="32">
        <f>SUM(B5:M5)</f>
        <v>1116764</v>
      </c>
    </row>
    <row r="6" spans="1:14" ht="14.25" customHeight="1">
      <c r="A6" s="33">
        <v>2</v>
      </c>
      <c r="B6" s="34">
        <v>44003</v>
      </c>
      <c r="C6" s="34">
        <v>59757</v>
      </c>
      <c r="D6" s="34">
        <v>78125</v>
      </c>
      <c r="E6" s="34">
        <v>94955</v>
      </c>
      <c r="F6" s="34">
        <v>53931</v>
      </c>
      <c r="G6" s="34">
        <v>112773</v>
      </c>
      <c r="H6" s="34">
        <v>123773</v>
      </c>
      <c r="I6" s="34">
        <v>63987</v>
      </c>
      <c r="J6" s="34">
        <v>125542</v>
      </c>
      <c r="K6" s="34">
        <v>86059</v>
      </c>
      <c r="L6" s="34">
        <v>86059</v>
      </c>
      <c r="M6" s="34">
        <v>93948</v>
      </c>
      <c r="N6" s="35">
        <f aca="true" t="shared" si="0" ref="N6:N35">SUM(B6:M6)</f>
        <v>1022912</v>
      </c>
    </row>
    <row r="7" spans="1:14" ht="14.25" customHeight="1">
      <c r="A7" s="33">
        <v>3</v>
      </c>
      <c r="B7" s="34">
        <v>37010</v>
      </c>
      <c r="C7" s="34">
        <v>93585</v>
      </c>
      <c r="D7" s="34">
        <v>134186</v>
      </c>
      <c r="E7" s="34">
        <v>56561</v>
      </c>
      <c r="F7" s="34">
        <v>59871</v>
      </c>
      <c r="G7" s="34">
        <v>92237</v>
      </c>
      <c r="H7" s="34">
        <v>96285</v>
      </c>
      <c r="I7" s="34">
        <v>85569</v>
      </c>
      <c r="J7" s="34">
        <v>133324</v>
      </c>
      <c r="K7" s="34">
        <v>107034</v>
      </c>
      <c r="L7" s="34">
        <v>107034</v>
      </c>
      <c r="M7" s="34">
        <v>108264</v>
      </c>
      <c r="N7" s="35">
        <f t="shared" si="0"/>
        <v>1110960</v>
      </c>
    </row>
    <row r="8" spans="1:14" ht="14.25" customHeight="1">
      <c r="A8" s="33">
        <v>4</v>
      </c>
      <c r="B8" s="34">
        <v>49036</v>
      </c>
      <c r="C8" s="34">
        <v>105945</v>
      </c>
      <c r="D8" s="34">
        <v>84419</v>
      </c>
      <c r="E8" s="34">
        <v>79272</v>
      </c>
      <c r="F8" s="34">
        <v>103538</v>
      </c>
      <c r="G8" s="34">
        <v>111947</v>
      </c>
      <c r="H8" s="34">
        <v>102574</v>
      </c>
      <c r="I8" s="34">
        <v>110134</v>
      </c>
      <c r="J8" s="34">
        <v>137634</v>
      </c>
      <c r="K8" s="34">
        <v>77076</v>
      </c>
      <c r="L8" s="34">
        <v>77076</v>
      </c>
      <c r="M8" s="34">
        <v>102543</v>
      </c>
      <c r="N8" s="35">
        <f t="shared" si="0"/>
        <v>1141194</v>
      </c>
    </row>
    <row r="9" spans="1:14" ht="14.25" customHeight="1">
      <c r="A9" s="33">
        <v>5</v>
      </c>
      <c r="B9" s="34">
        <v>66075</v>
      </c>
      <c r="C9" s="34">
        <v>68789</v>
      </c>
      <c r="D9" s="34">
        <v>102922</v>
      </c>
      <c r="E9" s="34">
        <v>41547</v>
      </c>
      <c r="F9" s="34">
        <v>123907</v>
      </c>
      <c r="G9" s="34">
        <v>103500</v>
      </c>
      <c r="H9" s="34">
        <v>66000</v>
      </c>
      <c r="I9" s="34">
        <v>97290</v>
      </c>
      <c r="J9" s="34">
        <v>128740</v>
      </c>
      <c r="K9" s="34">
        <v>108239</v>
      </c>
      <c r="L9" s="34">
        <v>108239</v>
      </c>
      <c r="M9" s="34">
        <v>72497</v>
      </c>
      <c r="N9" s="35">
        <f t="shared" si="0"/>
        <v>1087745</v>
      </c>
    </row>
    <row r="10" spans="1:14" ht="14.25" customHeight="1">
      <c r="A10" s="33">
        <v>6</v>
      </c>
      <c r="B10" s="34">
        <v>95468</v>
      </c>
      <c r="C10" s="34">
        <v>63657</v>
      </c>
      <c r="D10" s="34">
        <v>74959</v>
      </c>
      <c r="E10" s="34">
        <v>49606</v>
      </c>
      <c r="F10" s="34">
        <v>84611</v>
      </c>
      <c r="G10" s="34">
        <v>59715</v>
      </c>
      <c r="H10" s="34">
        <v>112066</v>
      </c>
      <c r="I10" s="34">
        <v>121473</v>
      </c>
      <c r="J10" s="34">
        <v>113308</v>
      </c>
      <c r="K10" s="34">
        <v>117474</v>
      </c>
      <c r="L10" s="34">
        <v>117474</v>
      </c>
      <c r="M10" s="34">
        <v>87491</v>
      </c>
      <c r="N10" s="35">
        <f t="shared" si="0"/>
        <v>1097302</v>
      </c>
    </row>
    <row r="11" spans="1:14" ht="14.25" customHeight="1">
      <c r="A11" s="33">
        <v>7</v>
      </c>
      <c r="B11" s="34">
        <v>133654</v>
      </c>
      <c r="C11" s="34">
        <v>57136</v>
      </c>
      <c r="D11" s="34">
        <v>68353</v>
      </c>
      <c r="E11" s="34">
        <v>78935</v>
      </c>
      <c r="F11" s="34">
        <v>110706</v>
      </c>
      <c r="G11" s="34">
        <v>84451</v>
      </c>
      <c r="H11" s="34">
        <v>102771</v>
      </c>
      <c r="I11" s="34">
        <v>85022</v>
      </c>
      <c r="J11" s="34">
        <v>121201</v>
      </c>
      <c r="K11" s="34">
        <v>66567</v>
      </c>
      <c r="L11" s="34">
        <v>74742</v>
      </c>
      <c r="M11" s="34">
        <v>72681</v>
      </c>
      <c r="N11" s="35">
        <f t="shared" si="0"/>
        <v>1056219</v>
      </c>
    </row>
    <row r="12" spans="1:14" ht="14.25" customHeight="1">
      <c r="A12" s="33">
        <v>8</v>
      </c>
      <c r="B12" s="34">
        <v>159019</v>
      </c>
      <c r="C12" s="34">
        <v>58487</v>
      </c>
      <c r="D12" s="34">
        <v>52275</v>
      </c>
      <c r="E12" s="34">
        <v>79113</v>
      </c>
      <c r="F12" s="34">
        <v>72429</v>
      </c>
      <c r="G12" s="34">
        <v>104122</v>
      </c>
      <c r="H12" s="34">
        <v>99667</v>
      </c>
      <c r="I12" s="34">
        <v>124323</v>
      </c>
      <c r="J12" s="34">
        <v>113770</v>
      </c>
      <c r="K12" s="34">
        <v>105960</v>
      </c>
      <c r="L12" s="34">
        <v>105960</v>
      </c>
      <c r="M12" s="34">
        <v>84516</v>
      </c>
      <c r="N12" s="35">
        <f t="shared" si="0"/>
        <v>1159641</v>
      </c>
    </row>
    <row r="13" spans="1:14" ht="14.25" customHeight="1">
      <c r="A13" s="33">
        <v>9</v>
      </c>
      <c r="B13" s="34">
        <v>87757</v>
      </c>
      <c r="C13" s="34">
        <v>89949</v>
      </c>
      <c r="D13" s="34">
        <v>79296</v>
      </c>
      <c r="E13" s="34">
        <v>92065</v>
      </c>
      <c r="F13" s="34">
        <v>73906</v>
      </c>
      <c r="G13" s="34">
        <v>121148</v>
      </c>
      <c r="H13" s="34">
        <v>135481</v>
      </c>
      <c r="I13" s="34">
        <v>91384</v>
      </c>
      <c r="J13" s="34">
        <v>92598</v>
      </c>
      <c r="K13" s="34">
        <v>92246</v>
      </c>
      <c r="L13" s="34">
        <v>98209</v>
      </c>
      <c r="M13" s="34">
        <v>83875</v>
      </c>
      <c r="N13" s="35">
        <f t="shared" si="0"/>
        <v>1137914</v>
      </c>
    </row>
    <row r="14" spans="1:14" ht="14.25" customHeight="1">
      <c r="A14" s="33">
        <v>10</v>
      </c>
      <c r="B14" s="34">
        <v>60921</v>
      </c>
      <c r="C14" s="34">
        <v>72337</v>
      </c>
      <c r="D14" s="34">
        <v>105622</v>
      </c>
      <c r="E14" s="34">
        <v>75530</v>
      </c>
      <c r="F14" s="34">
        <v>98494</v>
      </c>
      <c r="G14" s="34">
        <v>92262</v>
      </c>
      <c r="H14" s="34">
        <v>122965</v>
      </c>
      <c r="I14" s="34">
        <v>99613</v>
      </c>
      <c r="J14" s="34">
        <v>47925</v>
      </c>
      <c r="K14" s="34">
        <v>94930</v>
      </c>
      <c r="L14" s="34">
        <v>94930</v>
      </c>
      <c r="M14" s="34">
        <v>149754</v>
      </c>
      <c r="N14" s="35">
        <f t="shared" si="0"/>
        <v>1115283</v>
      </c>
    </row>
    <row r="15" spans="1:14" ht="14.25" customHeight="1">
      <c r="A15" s="33">
        <v>11</v>
      </c>
      <c r="B15" s="34">
        <v>58557</v>
      </c>
      <c r="C15" s="34">
        <v>71511</v>
      </c>
      <c r="D15" s="34">
        <v>95695</v>
      </c>
      <c r="E15" s="34">
        <v>81451</v>
      </c>
      <c r="F15" s="34">
        <v>122525</v>
      </c>
      <c r="G15" s="34">
        <v>102137</v>
      </c>
      <c r="H15" s="34">
        <v>69824</v>
      </c>
      <c r="I15" s="34">
        <v>107987</v>
      </c>
      <c r="J15" s="34">
        <v>126084</v>
      </c>
      <c r="K15" s="34">
        <v>73311</v>
      </c>
      <c r="L15" s="34">
        <v>73311</v>
      </c>
      <c r="M15" s="34">
        <v>93129</v>
      </c>
      <c r="N15" s="35">
        <f t="shared" si="0"/>
        <v>1075522</v>
      </c>
    </row>
    <row r="16" spans="1:14" ht="14.25" customHeight="1">
      <c r="A16" s="33">
        <v>12</v>
      </c>
      <c r="B16" s="34">
        <v>74810</v>
      </c>
      <c r="C16" s="34">
        <v>108703</v>
      </c>
      <c r="D16" s="34">
        <v>93605</v>
      </c>
      <c r="E16" s="34">
        <v>65629</v>
      </c>
      <c r="F16" s="34">
        <v>98131</v>
      </c>
      <c r="G16" s="34">
        <v>120593</v>
      </c>
      <c r="H16" s="34">
        <v>66888</v>
      </c>
      <c r="I16" s="34">
        <v>94571</v>
      </c>
      <c r="J16" s="34">
        <v>58482</v>
      </c>
      <c r="K16" s="34">
        <v>108516</v>
      </c>
      <c r="L16" s="34">
        <v>108612</v>
      </c>
      <c r="M16" s="34">
        <v>79842</v>
      </c>
      <c r="N16" s="35">
        <f t="shared" si="0"/>
        <v>1078382</v>
      </c>
    </row>
    <row r="17" spans="1:14" ht="14.25" customHeight="1">
      <c r="A17" s="33">
        <v>13</v>
      </c>
      <c r="B17" s="34">
        <v>104928</v>
      </c>
      <c r="C17" s="34">
        <v>113550</v>
      </c>
      <c r="D17" s="34">
        <v>87218</v>
      </c>
      <c r="E17" s="34">
        <v>95692</v>
      </c>
      <c r="F17" s="34">
        <v>88696</v>
      </c>
      <c r="G17" s="34">
        <v>102371</v>
      </c>
      <c r="H17" s="34">
        <v>82138</v>
      </c>
      <c r="I17" s="34">
        <v>118504</v>
      </c>
      <c r="J17" s="34">
        <v>45741</v>
      </c>
      <c r="K17" s="34">
        <v>89591</v>
      </c>
      <c r="L17" s="34">
        <v>89591</v>
      </c>
      <c r="M17" s="34">
        <v>29926</v>
      </c>
      <c r="N17" s="35">
        <f t="shared" si="0"/>
        <v>1047946</v>
      </c>
    </row>
    <row r="18" spans="1:14" ht="14.25" customHeight="1">
      <c r="A18" s="33">
        <v>14</v>
      </c>
      <c r="B18" s="34">
        <v>80062</v>
      </c>
      <c r="C18" s="34">
        <v>104494</v>
      </c>
      <c r="D18" s="34">
        <v>62543</v>
      </c>
      <c r="E18" s="34">
        <v>89441</v>
      </c>
      <c r="F18" s="34">
        <v>97794</v>
      </c>
      <c r="G18" s="34">
        <v>89390</v>
      </c>
      <c r="H18" s="34">
        <v>118150</v>
      </c>
      <c r="I18" s="34">
        <v>161703</v>
      </c>
      <c r="J18" s="34">
        <v>103169</v>
      </c>
      <c r="K18" s="34">
        <v>120673</v>
      </c>
      <c r="L18" s="34">
        <v>121998</v>
      </c>
      <c r="M18" s="34">
        <v>119887</v>
      </c>
      <c r="N18" s="35">
        <f t="shared" si="0"/>
        <v>1269304</v>
      </c>
    </row>
    <row r="19" spans="1:14" ht="14.25" customHeight="1">
      <c r="A19" s="33">
        <v>15</v>
      </c>
      <c r="B19" s="34">
        <v>73060</v>
      </c>
      <c r="C19" s="34">
        <v>94479</v>
      </c>
      <c r="D19" s="34">
        <v>49018</v>
      </c>
      <c r="E19" s="34">
        <v>74673</v>
      </c>
      <c r="F19" s="34">
        <v>77206</v>
      </c>
      <c r="G19" s="34">
        <v>92885</v>
      </c>
      <c r="H19" s="34">
        <v>74814</v>
      </c>
      <c r="I19" s="34">
        <v>95867</v>
      </c>
      <c r="J19" s="34">
        <v>71756</v>
      </c>
      <c r="K19" s="34">
        <v>98535</v>
      </c>
      <c r="L19" s="34">
        <v>98535</v>
      </c>
      <c r="M19" s="34">
        <v>118350</v>
      </c>
      <c r="N19" s="35">
        <f t="shared" si="0"/>
        <v>1019178</v>
      </c>
    </row>
    <row r="20" spans="1:14" ht="14.25" customHeight="1">
      <c r="A20" s="33">
        <v>16</v>
      </c>
      <c r="B20" s="34">
        <v>75533</v>
      </c>
      <c r="C20" s="34">
        <v>174900</v>
      </c>
      <c r="D20" s="34">
        <v>92231</v>
      </c>
      <c r="E20" s="34">
        <v>83181</v>
      </c>
      <c r="F20" s="34">
        <v>93384</v>
      </c>
      <c r="G20" s="34">
        <v>121568</v>
      </c>
      <c r="H20" s="34">
        <v>93831</v>
      </c>
      <c r="I20" s="34">
        <v>80017</v>
      </c>
      <c r="J20" s="34">
        <v>92906</v>
      </c>
      <c r="K20" s="34">
        <v>94017</v>
      </c>
      <c r="L20" s="34">
        <v>94939</v>
      </c>
      <c r="M20" s="34">
        <v>128428</v>
      </c>
      <c r="N20" s="35">
        <f t="shared" si="0"/>
        <v>1224935</v>
      </c>
    </row>
    <row r="21" spans="1:14" ht="14.25" customHeight="1">
      <c r="A21" s="33">
        <v>17</v>
      </c>
      <c r="B21" s="34">
        <v>52646</v>
      </c>
      <c r="C21" s="34">
        <v>76097</v>
      </c>
      <c r="D21" s="34">
        <v>98047</v>
      </c>
      <c r="E21" s="34">
        <v>84511</v>
      </c>
      <c r="F21" s="34">
        <v>88940</v>
      </c>
      <c r="G21" s="34">
        <v>79432</v>
      </c>
      <c r="H21" s="34">
        <v>94086</v>
      </c>
      <c r="I21" s="34">
        <v>90277</v>
      </c>
      <c r="J21" s="34">
        <v>92554</v>
      </c>
      <c r="K21" s="34">
        <v>101772</v>
      </c>
      <c r="L21" s="34">
        <v>101772</v>
      </c>
      <c r="M21" s="34">
        <v>95839</v>
      </c>
      <c r="N21" s="35">
        <f t="shared" si="0"/>
        <v>1055973</v>
      </c>
    </row>
    <row r="22" spans="1:14" ht="14.25" customHeight="1">
      <c r="A22" s="33">
        <v>18</v>
      </c>
      <c r="B22" s="34">
        <v>44049</v>
      </c>
      <c r="C22" s="34">
        <v>96042</v>
      </c>
      <c r="D22" s="34">
        <v>91723</v>
      </c>
      <c r="E22" s="34">
        <v>51837</v>
      </c>
      <c r="F22" s="34">
        <v>103757</v>
      </c>
      <c r="G22" s="34">
        <v>112861</v>
      </c>
      <c r="H22" s="34">
        <v>60277</v>
      </c>
      <c r="I22" s="34">
        <v>104563</v>
      </c>
      <c r="J22" s="34">
        <v>78596</v>
      </c>
      <c r="K22" s="34">
        <v>55089</v>
      </c>
      <c r="L22" s="34">
        <v>55089</v>
      </c>
      <c r="M22" s="34">
        <v>87927</v>
      </c>
      <c r="N22" s="35">
        <f t="shared" si="0"/>
        <v>941810</v>
      </c>
    </row>
    <row r="23" spans="1:14" ht="14.25" customHeight="1">
      <c r="A23" s="33">
        <v>19</v>
      </c>
      <c r="B23" s="34">
        <v>70634</v>
      </c>
      <c r="C23" s="34">
        <v>71445</v>
      </c>
      <c r="D23" s="34">
        <v>128558</v>
      </c>
      <c r="E23" s="34">
        <v>41951</v>
      </c>
      <c r="F23" s="34">
        <v>131222</v>
      </c>
      <c r="G23" s="34">
        <v>102161</v>
      </c>
      <c r="H23" s="34">
        <v>68944</v>
      </c>
      <c r="I23" s="34">
        <v>104470</v>
      </c>
      <c r="J23" s="34">
        <v>136606</v>
      </c>
      <c r="K23" s="34">
        <v>108786</v>
      </c>
      <c r="L23" s="34">
        <v>109295</v>
      </c>
      <c r="M23" s="34">
        <v>58401</v>
      </c>
      <c r="N23" s="35">
        <f t="shared" si="0"/>
        <v>1132473</v>
      </c>
    </row>
    <row r="24" spans="1:14" ht="14.25" customHeight="1">
      <c r="A24" s="33">
        <v>20</v>
      </c>
      <c r="B24" s="34">
        <v>89903</v>
      </c>
      <c r="C24" s="34">
        <v>88345</v>
      </c>
      <c r="D24" s="34">
        <v>81541</v>
      </c>
      <c r="E24" s="34">
        <v>76228</v>
      </c>
      <c r="F24" s="34">
        <v>94365</v>
      </c>
      <c r="G24" s="34">
        <v>98269</v>
      </c>
      <c r="H24" s="34">
        <v>99714</v>
      </c>
      <c r="I24" s="34">
        <v>113204</v>
      </c>
      <c r="J24" s="34">
        <v>100909</v>
      </c>
      <c r="K24" s="34">
        <v>136354</v>
      </c>
      <c r="L24" s="34">
        <v>136354</v>
      </c>
      <c r="M24" s="34">
        <v>103145</v>
      </c>
      <c r="N24" s="35">
        <f t="shared" si="0"/>
        <v>1218331</v>
      </c>
    </row>
    <row r="25" spans="1:14" ht="14.25" customHeight="1">
      <c r="A25" s="33">
        <v>21</v>
      </c>
      <c r="B25" s="34">
        <v>63804</v>
      </c>
      <c r="C25" s="34">
        <v>129140</v>
      </c>
      <c r="D25" s="34">
        <v>69047</v>
      </c>
      <c r="E25" s="34">
        <v>97886</v>
      </c>
      <c r="F25" s="34">
        <v>115587</v>
      </c>
      <c r="G25" s="34">
        <v>79099</v>
      </c>
      <c r="H25" s="34">
        <v>96958</v>
      </c>
      <c r="I25" s="34">
        <v>78713</v>
      </c>
      <c r="J25" s="34">
        <v>118465</v>
      </c>
      <c r="K25" s="34">
        <v>127117</v>
      </c>
      <c r="L25" s="34">
        <v>127117</v>
      </c>
      <c r="M25" s="34">
        <v>147623</v>
      </c>
      <c r="N25" s="35">
        <f t="shared" si="0"/>
        <v>1250556</v>
      </c>
    </row>
    <row r="26" spans="1:14" ht="14.25" customHeight="1">
      <c r="A26" s="33">
        <v>22</v>
      </c>
      <c r="B26" s="34">
        <v>71465</v>
      </c>
      <c r="C26" s="34">
        <v>163434</v>
      </c>
      <c r="D26" s="34">
        <v>38530</v>
      </c>
      <c r="E26" s="34">
        <v>96595</v>
      </c>
      <c r="F26" s="34">
        <v>105941</v>
      </c>
      <c r="G26" s="34">
        <v>79940</v>
      </c>
      <c r="H26" s="34">
        <v>106747</v>
      </c>
      <c r="I26" s="34">
        <v>107229</v>
      </c>
      <c r="J26" s="34">
        <v>106940</v>
      </c>
      <c r="K26" s="34">
        <v>113000</v>
      </c>
      <c r="L26" s="34">
        <v>113000</v>
      </c>
      <c r="M26" s="34">
        <v>100969</v>
      </c>
      <c r="N26" s="35">
        <f t="shared" si="0"/>
        <v>1203790</v>
      </c>
    </row>
    <row r="27" spans="1:14" ht="14.25" customHeight="1">
      <c r="A27" s="33">
        <v>23</v>
      </c>
      <c r="B27" s="34">
        <v>77244</v>
      </c>
      <c r="C27" s="34">
        <v>95483</v>
      </c>
      <c r="D27" s="34">
        <v>82436</v>
      </c>
      <c r="E27" s="34">
        <v>106797</v>
      </c>
      <c r="F27" s="34">
        <v>82353</v>
      </c>
      <c r="G27" s="34">
        <v>109544</v>
      </c>
      <c r="H27" s="34">
        <v>109889</v>
      </c>
      <c r="I27" s="34">
        <v>75865</v>
      </c>
      <c r="J27" s="34">
        <v>103281</v>
      </c>
      <c r="K27" s="34">
        <v>133044</v>
      </c>
      <c r="L27" s="34">
        <v>133866</v>
      </c>
      <c r="M27" s="34">
        <v>78024</v>
      </c>
      <c r="N27" s="35">
        <f t="shared" si="0"/>
        <v>1187826</v>
      </c>
    </row>
    <row r="28" spans="1:14" ht="14.25" customHeight="1">
      <c r="A28" s="33">
        <v>24</v>
      </c>
      <c r="B28" s="34">
        <v>54173</v>
      </c>
      <c r="C28" s="34">
        <v>182552</v>
      </c>
      <c r="D28" s="34">
        <v>133665</v>
      </c>
      <c r="E28" s="34">
        <v>101613</v>
      </c>
      <c r="F28" s="34">
        <v>69683</v>
      </c>
      <c r="G28" s="34">
        <v>89114</v>
      </c>
      <c r="H28" s="34">
        <v>78408</v>
      </c>
      <c r="I28" s="34">
        <v>137198</v>
      </c>
      <c r="J28" s="34">
        <v>103273</v>
      </c>
      <c r="K28" s="34">
        <v>88751</v>
      </c>
      <c r="L28" s="34">
        <v>88751</v>
      </c>
      <c r="M28" s="34">
        <v>139341</v>
      </c>
      <c r="N28" s="35">
        <f t="shared" si="0"/>
        <v>1266522</v>
      </c>
    </row>
    <row r="29" spans="1:14" ht="14.25" customHeight="1">
      <c r="A29" s="33">
        <v>25</v>
      </c>
      <c r="B29" s="34">
        <v>60765</v>
      </c>
      <c r="C29" s="34">
        <v>81814</v>
      </c>
      <c r="D29" s="34">
        <v>125284</v>
      </c>
      <c r="E29" s="34">
        <v>58678</v>
      </c>
      <c r="F29" s="34">
        <v>91949</v>
      </c>
      <c r="G29" s="34">
        <v>130153</v>
      </c>
      <c r="H29" s="34">
        <v>62005</v>
      </c>
      <c r="I29" s="34">
        <v>128006</v>
      </c>
      <c r="J29" s="34">
        <v>97089</v>
      </c>
      <c r="K29" s="34">
        <v>121834</v>
      </c>
      <c r="L29" s="34">
        <v>121834</v>
      </c>
      <c r="M29" s="34">
        <v>70318</v>
      </c>
      <c r="N29" s="35">
        <f t="shared" si="0"/>
        <v>1149729</v>
      </c>
    </row>
    <row r="30" spans="1:14" ht="14.25" customHeight="1">
      <c r="A30" s="33">
        <v>26</v>
      </c>
      <c r="B30" s="34">
        <v>107445</v>
      </c>
      <c r="C30" s="34">
        <v>128645</v>
      </c>
      <c r="D30" s="34">
        <v>55764</v>
      </c>
      <c r="E30" s="34">
        <v>59323</v>
      </c>
      <c r="F30" s="34">
        <v>141922</v>
      </c>
      <c r="G30" s="34">
        <v>73660</v>
      </c>
      <c r="H30" s="34">
        <v>77453</v>
      </c>
      <c r="I30" s="34">
        <v>107669</v>
      </c>
      <c r="J30" s="34">
        <v>81607</v>
      </c>
      <c r="K30" s="34">
        <v>100232</v>
      </c>
      <c r="L30" s="34">
        <v>100232</v>
      </c>
      <c r="M30" s="34">
        <v>96818</v>
      </c>
      <c r="N30" s="35">
        <f t="shared" si="0"/>
        <v>1130770</v>
      </c>
    </row>
    <row r="31" spans="1:14" ht="14.25" customHeight="1">
      <c r="A31" s="33">
        <v>27</v>
      </c>
      <c r="B31" s="34">
        <v>94899</v>
      </c>
      <c r="C31" s="34">
        <v>70720</v>
      </c>
      <c r="D31" s="34">
        <v>87149</v>
      </c>
      <c r="E31" s="34">
        <v>111997</v>
      </c>
      <c r="F31" s="34">
        <v>98025</v>
      </c>
      <c r="G31" s="34">
        <v>91578</v>
      </c>
      <c r="H31" s="34">
        <v>83399</v>
      </c>
      <c r="I31" s="34">
        <v>116108</v>
      </c>
      <c r="J31" s="34">
        <v>55457</v>
      </c>
      <c r="K31" s="34">
        <v>115094</v>
      </c>
      <c r="L31" s="34">
        <v>115273</v>
      </c>
      <c r="M31" s="34">
        <v>63229</v>
      </c>
      <c r="N31" s="35">
        <f t="shared" si="0"/>
        <v>1102928</v>
      </c>
    </row>
    <row r="32" spans="1:14" ht="14.25" customHeight="1">
      <c r="A32" s="33">
        <v>28</v>
      </c>
      <c r="B32" s="34">
        <v>55556</v>
      </c>
      <c r="C32" s="34">
        <v>82030</v>
      </c>
      <c r="D32" s="34">
        <v>53626</v>
      </c>
      <c r="E32" s="34">
        <v>90538</v>
      </c>
      <c r="F32" s="34">
        <v>132857</v>
      </c>
      <c r="G32" s="34">
        <v>88223</v>
      </c>
      <c r="H32" s="34">
        <v>127447</v>
      </c>
      <c r="I32" s="34">
        <v>118523</v>
      </c>
      <c r="J32" s="34">
        <v>110061</v>
      </c>
      <c r="K32" s="34">
        <v>102014</v>
      </c>
      <c r="L32" s="34">
        <v>102014</v>
      </c>
      <c r="M32" s="34">
        <v>79031</v>
      </c>
      <c r="N32" s="35">
        <f t="shared" si="0"/>
        <v>1141920</v>
      </c>
    </row>
    <row r="33" spans="1:14" ht="14.25" customHeight="1">
      <c r="A33" s="33">
        <v>29</v>
      </c>
      <c r="B33" s="34">
        <v>69457</v>
      </c>
      <c r="C33" s="37"/>
      <c r="D33" s="34">
        <v>67340</v>
      </c>
      <c r="E33" s="34">
        <v>68942</v>
      </c>
      <c r="F33" s="34">
        <v>73285</v>
      </c>
      <c r="G33" s="34">
        <v>110229</v>
      </c>
      <c r="H33" s="34">
        <v>73317</v>
      </c>
      <c r="I33" s="34">
        <v>79190</v>
      </c>
      <c r="J33" s="34">
        <v>115062</v>
      </c>
      <c r="K33" s="34">
        <v>95070</v>
      </c>
      <c r="L33" s="34">
        <v>94030</v>
      </c>
      <c r="M33" s="34">
        <v>124022</v>
      </c>
      <c r="N33" s="35">
        <f t="shared" si="0"/>
        <v>969944</v>
      </c>
    </row>
    <row r="34" spans="1:14" ht="14.25" customHeight="1">
      <c r="A34" s="33">
        <v>30</v>
      </c>
      <c r="B34" s="34">
        <v>67487</v>
      </c>
      <c r="C34" s="37"/>
      <c r="D34" s="34">
        <v>81545</v>
      </c>
      <c r="E34" s="34">
        <v>116512</v>
      </c>
      <c r="F34" s="34">
        <v>121308</v>
      </c>
      <c r="G34" s="34">
        <v>95655</v>
      </c>
      <c r="H34" s="34">
        <v>104378</v>
      </c>
      <c r="I34" s="34">
        <v>90004</v>
      </c>
      <c r="J34" s="34">
        <v>139400</v>
      </c>
      <c r="K34" s="34">
        <v>96199</v>
      </c>
      <c r="L34" s="34">
        <v>98054</v>
      </c>
      <c r="M34" s="34">
        <v>71590</v>
      </c>
      <c r="N34" s="35">
        <f t="shared" si="0"/>
        <v>1082132</v>
      </c>
    </row>
    <row r="35" spans="1:14" ht="14.25" customHeight="1" thickBot="1">
      <c r="A35" s="38">
        <v>31</v>
      </c>
      <c r="B35" s="39">
        <v>56998</v>
      </c>
      <c r="C35" s="40"/>
      <c r="D35" s="39">
        <v>102435</v>
      </c>
      <c r="E35" s="40"/>
      <c r="F35" s="39">
        <v>58533</v>
      </c>
      <c r="G35" s="40"/>
      <c r="H35" s="39">
        <v>86810</v>
      </c>
      <c r="I35" s="39">
        <v>82012</v>
      </c>
      <c r="J35" s="40"/>
      <c r="K35" s="39">
        <v>139858</v>
      </c>
      <c r="L35" s="40"/>
      <c r="M35" s="39">
        <v>100790</v>
      </c>
      <c r="N35" s="36">
        <f t="shared" si="0"/>
        <v>627436</v>
      </c>
    </row>
    <row r="36" spans="1:14" ht="14.25" customHeight="1" thickBot="1">
      <c r="A36" s="29" t="s">
        <v>69</v>
      </c>
      <c r="B36" s="42">
        <f>SUM(B5:B35)</f>
        <v>2319653</v>
      </c>
      <c r="C36" s="42">
        <f aca="true" t="shared" si="1" ref="C36:N36">SUM(C5:C35)</f>
        <v>2653727</v>
      </c>
      <c r="D36" s="42">
        <f t="shared" si="1"/>
        <v>2628225</v>
      </c>
      <c r="E36" s="42">
        <f t="shared" si="1"/>
        <v>2391171</v>
      </c>
      <c r="F36" s="42">
        <f t="shared" si="1"/>
        <v>2968471</v>
      </c>
      <c r="G36" s="42">
        <f t="shared" si="1"/>
        <v>2960295</v>
      </c>
      <c r="H36" s="42">
        <f t="shared" si="1"/>
        <v>2877724</v>
      </c>
      <c r="I36" s="42">
        <f t="shared" si="1"/>
        <v>3157860</v>
      </c>
      <c r="J36" s="42">
        <f t="shared" si="1"/>
        <v>3068324</v>
      </c>
      <c r="K36" s="42">
        <f t="shared" si="1"/>
        <v>3193251</v>
      </c>
      <c r="L36" s="42">
        <f t="shared" si="1"/>
        <v>3072477</v>
      </c>
      <c r="M36" s="42">
        <f t="shared" si="1"/>
        <v>2932163</v>
      </c>
      <c r="N36" s="42">
        <f t="shared" si="1"/>
        <v>34223341</v>
      </c>
    </row>
    <row r="37" spans="1:6" s="6" customFormat="1" ht="13.5" customHeight="1">
      <c r="A37" s="12" t="s">
        <v>119</v>
      </c>
      <c r="B37" s="20"/>
      <c r="C37" s="21"/>
      <c r="E37" s="22"/>
      <c r="F37" s="22"/>
    </row>
  </sheetData>
  <sheetProtection/>
  <mergeCells count="1">
    <mergeCell ref="B3:N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79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7.28125" style="159" customWidth="1"/>
    <col min="2" max="2" width="28.28125" style="166" customWidth="1"/>
    <col min="3" max="15" width="7.57421875" style="163" customWidth="1"/>
    <col min="16" max="16384" width="9.00390625" style="72" customWidth="1"/>
  </cols>
  <sheetData>
    <row r="1" spans="1:15" s="6" customFormat="1" ht="19.5" customHeight="1">
      <c r="A1" s="19" t="s">
        <v>212</v>
      </c>
      <c r="B1" s="20"/>
      <c r="C1" s="160"/>
      <c r="D1" s="161"/>
      <c r="E1" s="162"/>
      <c r="F1" s="162"/>
      <c r="G1" s="161"/>
      <c r="H1" s="161"/>
      <c r="I1" s="161"/>
      <c r="J1" s="161"/>
      <c r="K1" s="161"/>
      <c r="L1" s="161"/>
      <c r="M1" s="161"/>
      <c r="N1" s="161"/>
      <c r="O1" s="161"/>
    </row>
    <row r="2" ht="6.75" customHeight="1" thickBot="1"/>
    <row r="3" spans="1:15" s="8" customFormat="1" ht="13.5" customHeight="1" thickBot="1">
      <c r="A3" s="13"/>
      <c r="B3" s="9"/>
      <c r="C3" s="220">
        <v>2010</v>
      </c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</row>
    <row r="4" spans="1:15" s="8" customFormat="1" ht="21.75" thickBot="1">
      <c r="A4" s="155" t="s">
        <v>0</v>
      </c>
      <c r="B4" s="167" t="s">
        <v>1</v>
      </c>
      <c r="C4" s="153" t="s">
        <v>213</v>
      </c>
      <c r="D4" s="153" t="s">
        <v>214</v>
      </c>
      <c r="E4" s="153" t="s">
        <v>113</v>
      </c>
      <c r="F4" s="153" t="s">
        <v>114</v>
      </c>
      <c r="G4" s="153" t="s">
        <v>115</v>
      </c>
      <c r="H4" s="153" t="s">
        <v>116</v>
      </c>
      <c r="I4" s="153" t="s">
        <v>117</v>
      </c>
      <c r="J4" s="153" t="s">
        <v>215</v>
      </c>
      <c r="K4" s="153" t="s">
        <v>216</v>
      </c>
      <c r="L4" s="153" t="s">
        <v>217</v>
      </c>
      <c r="M4" s="153" t="s">
        <v>218</v>
      </c>
      <c r="N4" s="153" t="s">
        <v>219</v>
      </c>
      <c r="O4" s="153" t="s">
        <v>247</v>
      </c>
    </row>
    <row r="5" spans="1:15" s="3" customFormat="1" ht="12.75">
      <c r="A5" s="69">
        <v>1</v>
      </c>
      <c r="B5" s="144" t="s">
        <v>42</v>
      </c>
      <c r="C5" s="75">
        <v>730</v>
      </c>
      <c r="D5" s="75">
        <v>657</v>
      </c>
      <c r="E5" s="75">
        <v>714</v>
      </c>
      <c r="F5" s="75">
        <v>686</v>
      </c>
      <c r="G5" s="75">
        <v>752</v>
      </c>
      <c r="H5" s="75">
        <v>806</v>
      </c>
      <c r="I5" s="75">
        <v>955</v>
      </c>
      <c r="J5" s="75">
        <v>973</v>
      </c>
      <c r="K5" s="75">
        <v>905</v>
      </c>
      <c r="L5" s="75">
        <v>807</v>
      </c>
      <c r="M5" s="75">
        <v>930</v>
      </c>
      <c r="N5" s="75">
        <v>831</v>
      </c>
      <c r="O5" s="164">
        <f aca="true" t="shared" si="0" ref="O5:O36">SUM(C5:N5)</f>
        <v>9746</v>
      </c>
    </row>
    <row r="6" spans="1:15" s="3" customFormat="1" ht="12.75">
      <c r="A6" s="70">
        <v>2</v>
      </c>
      <c r="B6" s="104" t="s">
        <v>54</v>
      </c>
      <c r="C6" s="66">
        <v>124</v>
      </c>
      <c r="D6" s="66">
        <v>109</v>
      </c>
      <c r="E6" s="66">
        <v>116</v>
      </c>
      <c r="F6" s="66">
        <v>120</v>
      </c>
      <c r="G6" s="66">
        <v>114</v>
      </c>
      <c r="H6" s="66">
        <v>124</v>
      </c>
      <c r="I6" s="66">
        <v>145</v>
      </c>
      <c r="J6" s="66">
        <v>114</v>
      </c>
      <c r="K6" s="66">
        <v>119</v>
      </c>
      <c r="L6" s="66">
        <v>122</v>
      </c>
      <c r="M6" s="66">
        <v>122</v>
      </c>
      <c r="N6" s="66">
        <v>123</v>
      </c>
      <c r="O6" s="165">
        <f t="shared" si="0"/>
        <v>1452</v>
      </c>
    </row>
    <row r="7" spans="1:15" s="3" customFormat="1" ht="12.75">
      <c r="A7" s="70">
        <v>3</v>
      </c>
      <c r="B7" s="104" t="s">
        <v>51</v>
      </c>
      <c r="C7" s="66">
        <v>64</v>
      </c>
      <c r="D7" s="66">
        <v>56</v>
      </c>
      <c r="E7" s="66">
        <v>62</v>
      </c>
      <c r="F7" s="66">
        <v>65</v>
      </c>
      <c r="G7" s="66">
        <v>67</v>
      </c>
      <c r="H7" s="66">
        <v>75</v>
      </c>
      <c r="I7" s="66">
        <v>94</v>
      </c>
      <c r="J7" s="66">
        <v>95</v>
      </c>
      <c r="K7" s="66">
        <v>91</v>
      </c>
      <c r="L7" s="66">
        <v>93</v>
      </c>
      <c r="M7" s="66">
        <v>88</v>
      </c>
      <c r="N7" s="66">
        <v>93</v>
      </c>
      <c r="O7" s="165">
        <f t="shared" si="0"/>
        <v>943</v>
      </c>
    </row>
    <row r="8" spans="1:15" s="3" customFormat="1" ht="12.75">
      <c r="A8" s="70">
        <v>4</v>
      </c>
      <c r="B8" s="104" t="s">
        <v>26</v>
      </c>
      <c r="C8" s="66">
        <v>79</v>
      </c>
      <c r="D8" s="66">
        <v>71</v>
      </c>
      <c r="E8" s="66">
        <v>79</v>
      </c>
      <c r="F8" s="66">
        <v>78</v>
      </c>
      <c r="G8" s="66">
        <v>81</v>
      </c>
      <c r="H8" s="66">
        <v>77</v>
      </c>
      <c r="I8" s="66">
        <v>79</v>
      </c>
      <c r="J8" s="66">
        <v>79</v>
      </c>
      <c r="K8" s="66">
        <v>77</v>
      </c>
      <c r="L8" s="66">
        <v>78</v>
      </c>
      <c r="M8" s="66">
        <v>77</v>
      </c>
      <c r="N8" s="66">
        <v>80</v>
      </c>
      <c r="O8" s="165">
        <f t="shared" si="0"/>
        <v>935</v>
      </c>
    </row>
    <row r="9" spans="1:15" s="3" customFormat="1" ht="22.5">
      <c r="A9" s="70">
        <v>5</v>
      </c>
      <c r="B9" s="104" t="s">
        <v>45</v>
      </c>
      <c r="C9" s="66">
        <v>76</v>
      </c>
      <c r="D9" s="66">
        <v>80</v>
      </c>
      <c r="E9" s="66">
        <v>72</v>
      </c>
      <c r="F9" s="66">
        <v>80</v>
      </c>
      <c r="G9" s="66">
        <v>81</v>
      </c>
      <c r="H9" s="66">
        <v>67</v>
      </c>
      <c r="I9" s="66">
        <v>70</v>
      </c>
      <c r="J9" s="66">
        <v>73</v>
      </c>
      <c r="K9" s="66">
        <v>87</v>
      </c>
      <c r="L9" s="66">
        <v>55</v>
      </c>
      <c r="M9" s="66">
        <v>70</v>
      </c>
      <c r="N9" s="66">
        <v>67</v>
      </c>
      <c r="O9" s="165">
        <f t="shared" si="0"/>
        <v>878</v>
      </c>
    </row>
    <row r="10" spans="1:15" s="3" customFormat="1" ht="12.75">
      <c r="A10" s="70">
        <v>6</v>
      </c>
      <c r="B10" s="104" t="s">
        <v>57</v>
      </c>
      <c r="C10" s="66">
        <v>60</v>
      </c>
      <c r="D10" s="66">
        <v>58</v>
      </c>
      <c r="E10" s="66">
        <v>57</v>
      </c>
      <c r="F10" s="66">
        <v>68</v>
      </c>
      <c r="G10" s="66">
        <v>71</v>
      </c>
      <c r="H10" s="66">
        <v>68</v>
      </c>
      <c r="I10" s="66">
        <v>83</v>
      </c>
      <c r="J10" s="66">
        <v>79</v>
      </c>
      <c r="K10" s="66">
        <v>75</v>
      </c>
      <c r="L10" s="66">
        <v>83</v>
      </c>
      <c r="M10" s="66">
        <v>83</v>
      </c>
      <c r="N10" s="66">
        <v>91</v>
      </c>
      <c r="O10" s="165">
        <f t="shared" si="0"/>
        <v>876</v>
      </c>
    </row>
    <row r="11" spans="1:15" s="3" customFormat="1" ht="12.75">
      <c r="A11" s="70">
        <v>7</v>
      </c>
      <c r="B11" s="104" t="s">
        <v>24</v>
      </c>
      <c r="C11" s="66">
        <v>77</v>
      </c>
      <c r="D11" s="66">
        <v>69</v>
      </c>
      <c r="E11" s="66">
        <v>71</v>
      </c>
      <c r="F11" s="66">
        <v>70</v>
      </c>
      <c r="G11" s="66">
        <v>75</v>
      </c>
      <c r="H11" s="66">
        <v>72</v>
      </c>
      <c r="I11" s="66">
        <v>75</v>
      </c>
      <c r="J11" s="66">
        <v>75</v>
      </c>
      <c r="K11" s="66">
        <v>73</v>
      </c>
      <c r="L11" s="66">
        <v>72</v>
      </c>
      <c r="M11" s="66">
        <v>60</v>
      </c>
      <c r="N11" s="66">
        <v>62</v>
      </c>
      <c r="O11" s="165">
        <f t="shared" si="0"/>
        <v>851</v>
      </c>
    </row>
    <row r="12" spans="1:15" s="3" customFormat="1" ht="12.75">
      <c r="A12" s="70">
        <v>8</v>
      </c>
      <c r="B12" s="104" t="s">
        <v>22</v>
      </c>
      <c r="C12" s="66">
        <v>64</v>
      </c>
      <c r="D12" s="66">
        <v>55</v>
      </c>
      <c r="E12" s="66">
        <v>59</v>
      </c>
      <c r="F12" s="66">
        <v>67</v>
      </c>
      <c r="G12" s="66">
        <v>65</v>
      </c>
      <c r="H12" s="66">
        <v>72</v>
      </c>
      <c r="I12" s="66">
        <v>71</v>
      </c>
      <c r="J12" s="66">
        <v>75</v>
      </c>
      <c r="K12" s="66">
        <v>74</v>
      </c>
      <c r="L12" s="66">
        <v>73</v>
      </c>
      <c r="M12" s="66">
        <v>75</v>
      </c>
      <c r="N12" s="47">
        <v>72</v>
      </c>
      <c r="O12" s="165">
        <f t="shared" si="0"/>
        <v>822</v>
      </c>
    </row>
    <row r="13" spans="1:15" s="3" customFormat="1" ht="12.75">
      <c r="A13" s="70">
        <v>9</v>
      </c>
      <c r="B13" s="104" t="s">
        <v>239</v>
      </c>
      <c r="C13" s="66">
        <v>61</v>
      </c>
      <c r="D13" s="66">
        <v>49</v>
      </c>
      <c r="E13" s="66">
        <v>54</v>
      </c>
      <c r="F13" s="66">
        <v>66</v>
      </c>
      <c r="G13" s="66">
        <v>71</v>
      </c>
      <c r="H13" s="66">
        <v>90</v>
      </c>
      <c r="I13" s="66">
        <v>93</v>
      </c>
      <c r="J13" s="66">
        <v>63</v>
      </c>
      <c r="K13" s="66">
        <v>73</v>
      </c>
      <c r="L13" s="66">
        <v>46</v>
      </c>
      <c r="M13" s="66">
        <v>60</v>
      </c>
      <c r="N13" s="66">
        <v>68</v>
      </c>
      <c r="O13" s="165">
        <f t="shared" si="0"/>
        <v>794</v>
      </c>
    </row>
    <row r="14" spans="1:15" s="3" customFormat="1" ht="12.75">
      <c r="A14" s="70">
        <v>10</v>
      </c>
      <c r="B14" s="104" t="s">
        <v>63</v>
      </c>
      <c r="C14" s="66">
        <v>61</v>
      </c>
      <c r="D14" s="66">
        <v>36</v>
      </c>
      <c r="E14" s="66">
        <v>43</v>
      </c>
      <c r="F14" s="66">
        <v>69</v>
      </c>
      <c r="G14" s="66">
        <v>71</v>
      </c>
      <c r="H14" s="66">
        <v>67</v>
      </c>
      <c r="I14" s="66">
        <v>75</v>
      </c>
      <c r="J14" s="66">
        <v>75</v>
      </c>
      <c r="K14" s="66">
        <v>73</v>
      </c>
      <c r="L14" s="66">
        <v>67</v>
      </c>
      <c r="M14" s="66">
        <v>73</v>
      </c>
      <c r="N14" s="66">
        <v>65</v>
      </c>
      <c r="O14" s="165">
        <f t="shared" si="0"/>
        <v>775</v>
      </c>
    </row>
    <row r="15" spans="1:15" s="3" customFormat="1" ht="12.75">
      <c r="A15" s="70">
        <v>11</v>
      </c>
      <c r="B15" s="104" t="s">
        <v>240</v>
      </c>
      <c r="C15" s="66">
        <v>68</v>
      </c>
      <c r="D15" s="66">
        <v>56</v>
      </c>
      <c r="E15" s="66">
        <v>62</v>
      </c>
      <c r="F15" s="66">
        <v>60</v>
      </c>
      <c r="G15" s="66">
        <v>62</v>
      </c>
      <c r="H15" s="66">
        <v>60</v>
      </c>
      <c r="I15" s="66">
        <v>62</v>
      </c>
      <c r="J15" s="66">
        <v>62</v>
      </c>
      <c r="K15" s="66">
        <v>60</v>
      </c>
      <c r="L15" s="66">
        <v>62</v>
      </c>
      <c r="M15" s="66">
        <v>65</v>
      </c>
      <c r="N15" s="66">
        <v>79</v>
      </c>
      <c r="O15" s="165">
        <f t="shared" si="0"/>
        <v>758</v>
      </c>
    </row>
    <row r="16" spans="1:15" s="3" customFormat="1" ht="12.75">
      <c r="A16" s="70">
        <v>12</v>
      </c>
      <c r="B16" s="104" t="s">
        <v>35</v>
      </c>
      <c r="C16" s="66">
        <v>71</v>
      </c>
      <c r="D16" s="66">
        <v>61</v>
      </c>
      <c r="E16" s="66">
        <v>62</v>
      </c>
      <c r="F16" s="66">
        <v>60</v>
      </c>
      <c r="G16" s="66">
        <v>55</v>
      </c>
      <c r="H16" s="66">
        <v>57</v>
      </c>
      <c r="I16" s="66">
        <v>62</v>
      </c>
      <c r="J16" s="66">
        <v>44</v>
      </c>
      <c r="K16" s="66">
        <v>52</v>
      </c>
      <c r="L16" s="66">
        <v>46</v>
      </c>
      <c r="M16" s="66">
        <v>49</v>
      </c>
      <c r="N16" s="66">
        <v>43</v>
      </c>
      <c r="O16" s="165">
        <f t="shared" si="0"/>
        <v>662</v>
      </c>
    </row>
    <row r="17" spans="1:15" s="3" customFormat="1" ht="12.75">
      <c r="A17" s="70">
        <v>13</v>
      </c>
      <c r="B17" s="104" t="s">
        <v>34</v>
      </c>
      <c r="C17" s="66">
        <v>34</v>
      </c>
      <c r="D17" s="66">
        <v>36</v>
      </c>
      <c r="E17" s="66">
        <v>51</v>
      </c>
      <c r="F17" s="66">
        <v>45</v>
      </c>
      <c r="G17" s="66">
        <v>51</v>
      </c>
      <c r="H17" s="66">
        <v>53</v>
      </c>
      <c r="I17" s="66">
        <v>62</v>
      </c>
      <c r="J17" s="66">
        <v>59</v>
      </c>
      <c r="K17" s="66">
        <v>54</v>
      </c>
      <c r="L17" s="66">
        <v>58</v>
      </c>
      <c r="M17" s="66">
        <v>62</v>
      </c>
      <c r="N17" s="66">
        <v>62</v>
      </c>
      <c r="O17" s="165">
        <f t="shared" si="0"/>
        <v>627</v>
      </c>
    </row>
    <row r="18" spans="1:15" s="3" customFormat="1" ht="12.75">
      <c r="A18" s="70">
        <v>14</v>
      </c>
      <c r="B18" s="104" t="s">
        <v>39</v>
      </c>
      <c r="C18" s="66">
        <v>40</v>
      </c>
      <c r="D18" s="66">
        <v>34</v>
      </c>
      <c r="E18" s="66">
        <v>39</v>
      </c>
      <c r="F18" s="66">
        <v>34</v>
      </c>
      <c r="G18" s="66">
        <v>54</v>
      </c>
      <c r="H18" s="66">
        <v>51</v>
      </c>
      <c r="I18" s="66">
        <v>53</v>
      </c>
      <c r="J18" s="66">
        <v>53</v>
      </c>
      <c r="K18" s="66">
        <v>51</v>
      </c>
      <c r="L18" s="66">
        <v>54</v>
      </c>
      <c r="M18" s="66">
        <v>51</v>
      </c>
      <c r="N18" s="66">
        <v>48</v>
      </c>
      <c r="O18" s="165">
        <f t="shared" si="0"/>
        <v>562</v>
      </c>
    </row>
    <row r="19" spans="1:15" s="3" customFormat="1" ht="12.75">
      <c r="A19" s="70">
        <v>15</v>
      </c>
      <c r="B19" s="104" t="s">
        <v>11</v>
      </c>
      <c r="C19" s="66">
        <v>44</v>
      </c>
      <c r="D19" s="66">
        <v>40</v>
      </c>
      <c r="E19" s="66">
        <v>43</v>
      </c>
      <c r="F19" s="66">
        <v>37</v>
      </c>
      <c r="G19" s="66">
        <v>46</v>
      </c>
      <c r="H19" s="66">
        <v>55</v>
      </c>
      <c r="I19" s="66">
        <v>57</v>
      </c>
      <c r="J19" s="66">
        <v>60</v>
      </c>
      <c r="K19" s="66">
        <v>48</v>
      </c>
      <c r="L19" s="66">
        <v>44</v>
      </c>
      <c r="M19" s="66">
        <v>43</v>
      </c>
      <c r="N19" s="66">
        <v>40</v>
      </c>
      <c r="O19" s="165">
        <f t="shared" si="0"/>
        <v>557</v>
      </c>
    </row>
    <row r="20" spans="1:15" s="3" customFormat="1" ht="12.75">
      <c r="A20" s="70">
        <v>16</v>
      </c>
      <c r="B20" s="104" t="s">
        <v>31</v>
      </c>
      <c r="C20" s="66">
        <v>40</v>
      </c>
      <c r="D20" s="66">
        <v>36</v>
      </c>
      <c r="E20" s="66">
        <v>39</v>
      </c>
      <c r="F20" s="66">
        <v>44</v>
      </c>
      <c r="G20" s="66">
        <v>43</v>
      </c>
      <c r="H20" s="66">
        <v>47</v>
      </c>
      <c r="I20" s="66">
        <v>55</v>
      </c>
      <c r="J20" s="66">
        <v>47</v>
      </c>
      <c r="K20" s="66">
        <v>49</v>
      </c>
      <c r="L20" s="66">
        <v>53</v>
      </c>
      <c r="M20" s="66">
        <v>42</v>
      </c>
      <c r="N20" s="66">
        <v>45</v>
      </c>
      <c r="O20" s="165">
        <f t="shared" si="0"/>
        <v>540</v>
      </c>
    </row>
    <row r="21" spans="1:15" s="3" customFormat="1" ht="12.75">
      <c r="A21" s="70">
        <v>17</v>
      </c>
      <c r="B21" s="104" t="s">
        <v>5</v>
      </c>
      <c r="C21" s="66">
        <v>31</v>
      </c>
      <c r="D21" s="66">
        <v>27</v>
      </c>
      <c r="E21" s="66">
        <v>33</v>
      </c>
      <c r="F21" s="66">
        <v>37</v>
      </c>
      <c r="G21" s="66">
        <v>44</v>
      </c>
      <c r="H21" s="66">
        <v>52</v>
      </c>
      <c r="I21" s="66">
        <v>62</v>
      </c>
      <c r="J21" s="66">
        <v>62</v>
      </c>
      <c r="K21" s="66">
        <v>50</v>
      </c>
      <c r="L21" s="66">
        <v>49</v>
      </c>
      <c r="M21" s="66">
        <v>42</v>
      </c>
      <c r="N21" s="66">
        <v>45</v>
      </c>
      <c r="O21" s="165">
        <f t="shared" si="0"/>
        <v>534</v>
      </c>
    </row>
    <row r="22" spans="1:15" s="3" customFormat="1" ht="12.75">
      <c r="A22" s="70">
        <v>18</v>
      </c>
      <c r="B22" s="104" t="s">
        <v>18</v>
      </c>
      <c r="C22" s="66">
        <v>31</v>
      </c>
      <c r="D22" s="66">
        <v>30</v>
      </c>
      <c r="E22" s="66">
        <v>31</v>
      </c>
      <c r="F22" s="66">
        <v>30</v>
      </c>
      <c r="G22" s="66">
        <v>31</v>
      </c>
      <c r="H22" s="66">
        <v>60</v>
      </c>
      <c r="I22" s="66">
        <v>62</v>
      </c>
      <c r="J22" s="66">
        <v>62</v>
      </c>
      <c r="K22" s="66">
        <v>60</v>
      </c>
      <c r="L22" s="66">
        <v>47</v>
      </c>
      <c r="M22" s="66">
        <v>30</v>
      </c>
      <c r="N22" s="66">
        <v>31</v>
      </c>
      <c r="O22" s="165">
        <f t="shared" si="0"/>
        <v>505</v>
      </c>
    </row>
    <row r="23" spans="1:15" s="3" customFormat="1" ht="12.75">
      <c r="A23" s="70">
        <v>19</v>
      </c>
      <c r="B23" s="104" t="s">
        <v>4</v>
      </c>
      <c r="C23" s="66">
        <v>44</v>
      </c>
      <c r="D23" s="66">
        <v>40</v>
      </c>
      <c r="E23" s="66">
        <v>43</v>
      </c>
      <c r="F23" s="66">
        <v>39</v>
      </c>
      <c r="G23" s="66">
        <v>42</v>
      </c>
      <c r="H23" s="66">
        <v>43</v>
      </c>
      <c r="I23" s="66">
        <v>45</v>
      </c>
      <c r="J23" s="66">
        <v>39</v>
      </c>
      <c r="K23" s="66">
        <v>43</v>
      </c>
      <c r="L23" s="66">
        <v>41</v>
      </c>
      <c r="M23" s="66">
        <v>40</v>
      </c>
      <c r="N23" s="66">
        <v>41</v>
      </c>
      <c r="O23" s="165">
        <f t="shared" si="0"/>
        <v>500</v>
      </c>
    </row>
    <row r="24" spans="1:15" s="3" customFormat="1" ht="12.75">
      <c r="A24" s="70">
        <v>20</v>
      </c>
      <c r="B24" s="104" t="s">
        <v>6</v>
      </c>
      <c r="C24" s="66">
        <v>33</v>
      </c>
      <c r="D24" s="66">
        <v>28</v>
      </c>
      <c r="E24" s="66">
        <v>32</v>
      </c>
      <c r="F24" s="66">
        <v>32</v>
      </c>
      <c r="G24" s="66">
        <v>34</v>
      </c>
      <c r="H24" s="66">
        <v>34</v>
      </c>
      <c r="I24" s="66">
        <v>36</v>
      </c>
      <c r="J24" s="66">
        <v>35</v>
      </c>
      <c r="K24" s="66">
        <v>34</v>
      </c>
      <c r="L24" s="66">
        <v>36</v>
      </c>
      <c r="M24" s="66">
        <v>32</v>
      </c>
      <c r="N24" s="66">
        <v>35</v>
      </c>
      <c r="O24" s="165">
        <f t="shared" si="0"/>
        <v>401</v>
      </c>
    </row>
    <row r="25" spans="1:15" s="3" customFormat="1" ht="12.75">
      <c r="A25" s="70">
        <v>21</v>
      </c>
      <c r="B25" s="104" t="s">
        <v>38</v>
      </c>
      <c r="C25" s="66">
        <v>33</v>
      </c>
      <c r="D25" s="66">
        <v>28</v>
      </c>
      <c r="E25" s="66">
        <v>33</v>
      </c>
      <c r="F25" s="66">
        <v>33</v>
      </c>
      <c r="G25" s="66">
        <v>33</v>
      </c>
      <c r="H25" s="66">
        <v>31</v>
      </c>
      <c r="I25" s="66">
        <v>37</v>
      </c>
      <c r="J25" s="66">
        <v>33</v>
      </c>
      <c r="K25" s="66">
        <v>32</v>
      </c>
      <c r="L25" s="66">
        <v>32</v>
      </c>
      <c r="M25" s="66">
        <v>35</v>
      </c>
      <c r="N25" s="66">
        <v>31</v>
      </c>
      <c r="O25" s="165">
        <f t="shared" si="0"/>
        <v>391</v>
      </c>
    </row>
    <row r="26" spans="1:15" s="3" customFormat="1" ht="12.75">
      <c r="A26" s="70">
        <v>22</v>
      </c>
      <c r="B26" s="104" t="s">
        <v>25</v>
      </c>
      <c r="C26" s="66">
        <v>33</v>
      </c>
      <c r="D26" s="66">
        <v>30</v>
      </c>
      <c r="E26" s="66">
        <v>31</v>
      </c>
      <c r="F26" s="66">
        <v>22</v>
      </c>
      <c r="G26" s="66">
        <v>22</v>
      </c>
      <c r="H26" s="66">
        <v>31</v>
      </c>
      <c r="I26" s="66">
        <v>31</v>
      </c>
      <c r="J26" s="66">
        <v>31</v>
      </c>
      <c r="K26" s="66">
        <v>29</v>
      </c>
      <c r="L26" s="66">
        <v>26</v>
      </c>
      <c r="M26" s="66">
        <v>31</v>
      </c>
      <c r="N26" s="66">
        <v>30</v>
      </c>
      <c r="O26" s="165">
        <f t="shared" si="0"/>
        <v>347</v>
      </c>
    </row>
    <row r="27" spans="1:15" s="3" customFormat="1" ht="12.75">
      <c r="A27" s="70">
        <v>23</v>
      </c>
      <c r="B27" s="104" t="s">
        <v>19</v>
      </c>
      <c r="C27" s="66">
        <v>15</v>
      </c>
      <c r="D27" s="66">
        <v>12</v>
      </c>
      <c r="E27" s="66">
        <v>14</v>
      </c>
      <c r="F27" s="66">
        <v>17</v>
      </c>
      <c r="G27" s="66">
        <v>17</v>
      </c>
      <c r="H27" s="66">
        <v>34</v>
      </c>
      <c r="I27" s="66">
        <v>48</v>
      </c>
      <c r="J27" s="66">
        <v>54</v>
      </c>
      <c r="K27" s="66">
        <v>31</v>
      </c>
      <c r="L27" s="66">
        <v>26</v>
      </c>
      <c r="M27" s="66">
        <v>18</v>
      </c>
      <c r="N27" s="66">
        <v>19</v>
      </c>
      <c r="O27" s="165">
        <f t="shared" si="0"/>
        <v>305</v>
      </c>
    </row>
    <row r="28" spans="1:15" s="3" customFormat="1" ht="12.75">
      <c r="A28" s="70">
        <v>24</v>
      </c>
      <c r="B28" s="104" t="s">
        <v>58</v>
      </c>
      <c r="C28" s="66">
        <v>28</v>
      </c>
      <c r="D28" s="66">
        <v>13</v>
      </c>
      <c r="E28" s="66">
        <v>29</v>
      </c>
      <c r="F28" s="66">
        <v>28</v>
      </c>
      <c r="G28" s="66">
        <v>39</v>
      </c>
      <c r="H28" s="66">
        <v>23</v>
      </c>
      <c r="I28" s="66">
        <v>0</v>
      </c>
      <c r="J28" s="66">
        <v>16</v>
      </c>
      <c r="K28" s="66">
        <v>10</v>
      </c>
      <c r="L28" s="66">
        <v>30</v>
      </c>
      <c r="M28" s="66">
        <v>25</v>
      </c>
      <c r="N28" s="66">
        <v>20</v>
      </c>
      <c r="O28" s="165">
        <f t="shared" si="0"/>
        <v>261</v>
      </c>
    </row>
    <row r="29" spans="1:15" s="3" customFormat="1" ht="12.75">
      <c r="A29" s="70">
        <v>25</v>
      </c>
      <c r="B29" s="104" t="s">
        <v>41</v>
      </c>
      <c r="C29" s="66">
        <v>15</v>
      </c>
      <c r="D29" s="66">
        <v>11</v>
      </c>
      <c r="E29" s="66">
        <v>14</v>
      </c>
      <c r="F29" s="66">
        <v>14</v>
      </c>
      <c r="G29" s="66">
        <v>18</v>
      </c>
      <c r="H29" s="66">
        <v>32</v>
      </c>
      <c r="I29" s="66">
        <v>33</v>
      </c>
      <c r="J29" s="66">
        <v>40</v>
      </c>
      <c r="K29" s="66">
        <v>26</v>
      </c>
      <c r="L29" s="66">
        <v>21</v>
      </c>
      <c r="M29" s="66">
        <v>13</v>
      </c>
      <c r="N29" s="66">
        <v>12</v>
      </c>
      <c r="O29" s="165">
        <f t="shared" si="0"/>
        <v>249</v>
      </c>
    </row>
    <row r="30" spans="1:15" s="3" customFormat="1" ht="12.75">
      <c r="A30" s="70">
        <v>26</v>
      </c>
      <c r="B30" s="104" t="s">
        <v>53</v>
      </c>
      <c r="C30" s="66">
        <v>18</v>
      </c>
      <c r="D30" s="66">
        <v>12</v>
      </c>
      <c r="E30" s="66">
        <v>13</v>
      </c>
      <c r="F30" s="66">
        <v>20</v>
      </c>
      <c r="G30" s="66">
        <v>16</v>
      </c>
      <c r="H30" s="66">
        <v>24</v>
      </c>
      <c r="I30" s="66">
        <v>27</v>
      </c>
      <c r="J30" s="66">
        <v>26</v>
      </c>
      <c r="K30" s="66">
        <v>26</v>
      </c>
      <c r="L30" s="66">
        <v>23</v>
      </c>
      <c r="M30" s="66">
        <v>22</v>
      </c>
      <c r="N30" s="66">
        <v>21</v>
      </c>
      <c r="O30" s="165">
        <f t="shared" si="0"/>
        <v>248</v>
      </c>
    </row>
    <row r="31" spans="1:15" s="3" customFormat="1" ht="12.75">
      <c r="A31" s="70">
        <v>27</v>
      </c>
      <c r="B31" s="104" t="s">
        <v>9</v>
      </c>
      <c r="C31" s="66">
        <v>18</v>
      </c>
      <c r="D31" s="66">
        <v>12</v>
      </c>
      <c r="E31" s="66">
        <v>14</v>
      </c>
      <c r="F31" s="66">
        <v>14</v>
      </c>
      <c r="G31" s="66">
        <v>14</v>
      </c>
      <c r="H31" s="66">
        <v>20</v>
      </c>
      <c r="I31" s="66">
        <v>32</v>
      </c>
      <c r="J31" s="66">
        <v>19</v>
      </c>
      <c r="K31" s="66">
        <v>23</v>
      </c>
      <c r="L31" s="66">
        <v>14</v>
      </c>
      <c r="M31" s="66">
        <v>29</v>
      </c>
      <c r="N31" s="66">
        <v>26</v>
      </c>
      <c r="O31" s="165">
        <f t="shared" si="0"/>
        <v>235</v>
      </c>
    </row>
    <row r="32" spans="1:15" s="3" customFormat="1" ht="12.75">
      <c r="A32" s="70">
        <v>28</v>
      </c>
      <c r="B32" s="104" t="s">
        <v>28</v>
      </c>
      <c r="C32" s="66">
        <v>23</v>
      </c>
      <c r="D32" s="66">
        <v>17</v>
      </c>
      <c r="E32" s="66">
        <v>10</v>
      </c>
      <c r="F32" s="66">
        <v>20</v>
      </c>
      <c r="G32" s="66">
        <v>24</v>
      </c>
      <c r="H32" s="66">
        <v>22</v>
      </c>
      <c r="I32" s="66">
        <v>21</v>
      </c>
      <c r="J32" s="66">
        <v>19</v>
      </c>
      <c r="K32" s="66">
        <v>24</v>
      </c>
      <c r="L32" s="66">
        <v>15</v>
      </c>
      <c r="M32" s="66">
        <v>19</v>
      </c>
      <c r="N32" s="66">
        <v>15</v>
      </c>
      <c r="O32" s="165">
        <f t="shared" si="0"/>
        <v>229</v>
      </c>
    </row>
    <row r="33" spans="1:15" s="3" customFormat="1" ht="12.75">
      <c r="A33" s="70">
        <v>29</v>
      </c>
      <c r="B33" s="104" t="s">
        <v>49</v>
      </c>
      <c r="C33" s="66">
        <v>17</v>
      </c>
      <c r="D33" s="66">
        <v>17</v>
      </c>
      <c r="E33" s="66">
        <v>18</v>
      </c>
      <c r="F33" s="66">
        <v>17</v>
      </c>
      <c r="G33" s="66">
        <v>18</v>
      </c>
      <c r="H33" s="66">
        <v>17</v>
      </c>
      <c r="I33" s="66">
        <v>17</v>
      </c>
      <c r="J33" s="66">
        <v>18</v>
      </c>
      <c r="K33" s="66">
        <v>17</v>
      </c>
      <c r="L33" s="66">
        <v>19</v>
      </c>
      <c r="M33" s="66">
        <v>16</v>
      </c>
      <c r="N33" s="66">
        <v>19</v>
      </c>
      <c r="O33" s="165">
        <f t="shared" si="0"/>
        <v>210</v>
      </c>
    </row>
    <row r="34" spans="1:15" s="3" customFormat="1" ht="12.75">
      <c r="A34" s="70">
        <v>30</v>
      </c>
      <c r="B34" s="104" t="s">
        <v>68</v>
      </c>
      <c r="C34" s="66">
        <v>14</v>
      </c>
      <c r="D34" s="66">
        <v>12</v>
      </c>
      <c r="E34" s="66">
        <v>13</v>
      </c>
      <c r="F34" s="66">
        <v>14</v>
      </c>
      <c r="G34" s="66">
        <v>14</v>
      </c>
      <c r="H34" s="66">
        <v>16</v>
      </c>
      <c r="I34" s="66">
        <v>17</v>
      </c>
      <c r="J34" s="66">
        <v>18</v>
      </c>
      <c r="K34" s="66">
        <v>17</v>
      </c>
      <c r="L34" s="66">
        <v>18</v>
      </c>
      <c r="M34" s="66">
        <v>13</v>
      </c>
      <c r="N34" s="66">
        <v>13</v>
      </c>
      <c r="O34" s="165">
        <f t="shared" si="0"/>
        <v>179</v>
      </c>
    </row>
    <row r="35" spans="1:15" s="3" customFormat="1" ht="12.75">
      <c r="A35" s="70">
        <v>31</v>
      </c>
      <c r="B35" s="104" t="s">
        <v>40</v>
      </c>
      <c r="C35" s="66">
        <v>15</v>
      </c>
      <c r="D35" s="66">
        <v>12</v>
      </c>
      <c r="E35" s="66">
        <v>13</v>
      </c>
      <c r="F35" s="66">
        <v>14</v>
      </c>
      <c r="G35" s="66">
        <v>13</v>
      </c>
      <c r="H35" s="66">
        <v>13</v>
      </c>
      <c r="I35" s="66">
        <v>13</v>
      </c>
      <c r="J35" s="66">
        <v>14</v>
      </c>
      <c r="K35" s="66">
        <v>12</v>
      </c>
      <c r="L35" s="66">
        <v>15</v>
      </c>
      <c r="M35" s="66">
        <v>13</v>
      </c>
      <c r="N35" s="66">
        <v>13</v>
      </c>
      <c r="O35" s="165">
        <f t="shared" si="0"/>
        <v>160</v>
      </c>
    </row>
    <row r="36" spans="1:15" s="3" customFormat="1" ht="12.75">
      <c r="A36" s="70">
        <v>32</v>
      </c>
      <c r="B36" s="104" t="s">
        <v>33</v>
      </c>
      <c r="C36" s="66">
        <v>0</v>
      </c>
      <c r="D36" s="66">
        <v>10</v>
      </c>
      <c r="E36" s="66">
        <v>19</v>
      </c>
      <c r="F36" s="66">
        <v>17</v>
      </c>
      <c r="G36" s="66">
        <v>14</v>
      </c>
      <c r="H36" s="66">
        <v>14</v>
      </c>
      <c r="I36" s="66">
        <v>12</v>
      </c>
      <c r="J36" s="66">
        <v>12</v>
      </c>
      <c r="K36" s="66">
        <v>14</v>
      </c>
      <c r="L36" s="66">
        <v>13</v>
      </c>
      <c r="M36" s="66">
        <v>14</v>
      </c>
      <c r="N36" s="66">
        <v>12</v>
      </c>
      <c r="O36" s="165">
        <f t="shared" si="0"/>
        <v>151</v>
      </c>
    </row>
    <row r="37" spans="1:15" s="3" customFormat="1" ht="12.75">
      <c r="A37" s="70">
        <v>33</v>
      </c>
      <c r="B37" s="104" t="s">
        <v>248</v>
      </c>
      <c r="C37" s="66">
        <v>0</v>
      </c>
      <c r="D37" s="66">
        <v>0</v>
      </c>
      <c r="E37" s="66">
        <v>0</v>
      </c>
      <c r="F37" s="66">
        <v>15</v>
      </c>
      <c r="G37" s="66">
        <v>13</v>
      </c>
      <c r="H37" s="66">
        <v>13</v>
      </c>
      <c r="I37" s="66">
        <v>22</v>
      </c>
      <c r="J37" s="66">
        <v>22</v>
      </c>
      <c r="K37" s="66">
        <v>13</v>
      </c>
      <c r="L37" s="66">
        <v>13</v>
      </c>
      <c r="M37" s="66">
        <v>17</v>
      </c>
      <c r="N37" s="66">
        <v>18</v>
      </c>
      <c r="O37" s="165">
        <f aca="true" t="shared" si="1" ref="O37:O68">SUM(C37:N37)</f>
        <v>146</v>
      </c>
    </row>
    <row r="38" spans="1:15" s="3" customFormat="1" ht="12.75">
      <c r="A38" s="70">
        <v>34</v>
      </c>
      <c r="B38" s="104" t="s">
        <v>50</v>
      </c>
      <c r="C38" s="66">
        <v>12</v>
      </c>
      <c r="D38" s="66">
        <v>0</v>
      </c>
      <c r="E38" s="66">
        <v>10</v>
      </c>
      <c r="F38" s="66">
        <v>23</v>
      </c>
      <c r="G38" s="66">
        <v>12</v>
      </c>
      <c r="H38" s="66">
        <v>18</v>
      </c>
      <c r="I38" s="66">
        <v>9</v>
      </c>
      <c r="J38" s="66">
        <v>0</v>
      </c>
      <c r="K38" s="66">
        <v>13</v>
      </c>
      <c r="L38" s="66">
        <v>13</v>
      </c>
      <c r="M38" s="66">
        <v>13</v>
      </c>
      <c r="N38" s="66">
        <v>12</v>
      </c>
      <c r="O38" s="165">
        <f t="shared" si="1"/>
        <v>135</v>
      </c>
    </row>
    <row r="39" spans="1:15" s="3" customFormat="1" ht="22.5">
      <c r="A39" s="70">
        <v>35</v>
      </c>
      <c r="B39" s="104" t="s">
        <v>14</v>
      </c>
      <c r="C39" s="66">
        <v>11</v>
      </c>
      <c r="D39" s="66">
        <v>14</v>
      </c>
      <c r="E39" s="66">
        <v>0</v>
      </c>
      <c r="F39" s="66">
        <v>11</v>
      </c>
      <c r="G39" s="66">
        <v>12</v>
      </c>
      <c r="H39" s="66">
        <v>13</v>
      </c>
      <c r="I39" s="66">
        <v>12</v>
      </c>
      <c r="J39" s="66">
        <v>12</v>
      </c>
      <c r="K39" s="66">
        <v>13</v>
      </c>
      <c r="L39" s="66">
        <v>13</v>
      </c>
      <c r="M39" s="66">
        <v>11</v>
      </c>
      <c r="N39" s="66">
        <v>10</v>
      </c>
      <c r="O39" s="165">
        <f t="shared" si="1"/>
        <v>132</v>
      </c>
    </row>
    <row r="40" spans="1:15" s="3" customFormat="1" ht="12.75">
      <c r="A40" s="70">
        <v>36</v>
      </c>
      <c r="B40" s="104" t="s">
        <v>56</v>
      </c>
      <c r="C40" s="66">
        <v>0</v>
      </c>
      <c r="D40" s="66">
        <v>23</v>
      </c>
      <c r="E40" s="66">
        <v>27</v>
      </c>
      <c r="F40" s="66">
        <v>26</v>
      </c>
      <c r="G40" s="66">
        <v>26</v>
      </c>
      <c r="H40" s="66">
        <v>25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  <c r="N40" s="66">
        <v>0</v>
      </c>
      <c r="O40" s="165">
        <f t="shared" si="1"/>
        <v>127</v>
      </c>
    </row>
    <row r="41" spans="1:15" s="3" customFormat="1" ht="12.75">
      <c r="A41" s="70">
        <v>37</v>
      </c>
      <c r="B41" s="104" t="s">
        <v>62</v>
      </c>
      <c r="C41" s="66">
        <v>14</v>
      </c>
      <c r="D41" s="66">
        <v>0</v>
      </c>
      <c r="E41" s="66">
        <v>0</v>
      </c>
      <c r="F41" s="66">
        <v>10</v>
      </c>
      <c r="G41" s="66">
        <v>0</v>
      </c>
      <c r="H41" s="66">
        <v>11</v>
      </c>
      <c r="I41" s="66">
        <v>19</v>
      </c>
      <c r="J41" s="66">
        <v>17</v>
      </c>
      <c r="K41" s="66">
        <v>12</v>
      </c>
      <c r="L41" s="66">
        <v>10</v>
      </c>
      <c r="M41" s="66">
        <v>0</v>
      </c>
      <c r="N41" s="66">
        <v>15</v>
      </c>
      <c r="O41" s="165">
        <f t="shared" si="1"/>
        <v>108</v>
      </c>
    </row>
    <row r="42" spans="1:15" s="3" customFormat="1" ht="12.75">
      <c r="A42" s="70">
        <v>38</v>
      </c>
      <c r="B42" s="104" t="s">
        <v>61</v>
      </c>
      <c r="C42" s="66">
        <v>10</v>
      </c>
      <c r="D42" s="66">
        <v>0</v>
      </c>
      <c r="E42" s="66">
        <v>0</v>
      </c>
      <c r="F42" s="66">
        <v>12</v>
      </c>
      <c r="G42" s="66">
        <v>13</v>
      </c>
      <c r="H42" s="66">
        <v>13</v>
      </c>
      <c r="I42" s="66">
        <v>17</v>
      </c>
      <c r="J42" s="66">
        <v>18</v>
      </c>
      <c r="K42" s="66">
        <v>16</v>
      </c>
      <c r="L42" s="66">
        <v>0</v>
      </c>
      <c r="M42" s="66">
        <v>0</v>
      </c>
      <c r="N42" s="66">
        <v>0</v>
      </c>
      <c r="O42" s="165">
        <f t="shared" si="1"/>
        <v>99</v>
      </c>
    </row>
    <row r="43" spans="1:15" s="3" customFormat="1" ht="12.75">
      <c r="A43" s="70">
        <v>39</v>
      </c>
      <c r="B43" s="104" t="s">
        <v>3</v>
      </c>
      <c r="C43" s="66">
        <v>13</v>
      </c>
      <c r="D43" s="66">
        <v>11</v>
      </c>
      <c r="E43" s="66">
        <v>13</v>
      </c>
      <c r="F43" s="66">
        <v>0</v>
      </c>
      <c r="G43" s="66">
        <v>0</v>
      </c>
      <c r="H43" s="66">
        <v>10</v>
      </c>
      <c r="I43" s="66">
        <v>10</v>
      </c>
      <c r="J43" s="66">
        <v>10</v>
      </c>
      <c r="K43" s="66">
        <v>17</v>
      </c>
      <c r="L43" s="66">
        <v>0</v>
      </c>
      <c r="M43" s="66">
        <v>0</v>
      </c>
      <c r="N43" s="66">
        <v>13</v>
      </c>
      <c r="O43" s="165">
        <f t="shared" si="1"/>
        <v>97</v>
      </c>
    </row>
    <row r="44" spans="1:15" s="3" customFormat="1" ht="12.75">
      <c r="A44" s="70">
        <v>40</v>
      </c>
      <c r="B44" s="104" t="s">
        <v>249</v>
      </c>
      <c r="C44" s="66">
        <v>0</v>
      </c>
      <c r="D44" s="66">
        <v>0</v>
      </c>
      <c r="E44" s="66">
        <v>0</v>
      </c>
      <c r="F44" s="66">
        <v>0</v>
      </c>
      <c r="G44" s="66">
        <v>0</v>
      </c>
      <c r="H44" s="66">
        <v>0</v>
      </c>
      <c r="I44" s="66">
        <v>16</v>
      </c>
      <c r="J44" s="66">
        <v>14</v>
      </c>
      <c r="K44" s="66">
        <v>14</v>
      </c>
      <c r="L44" s="66">
        <v>18</v>
      </c>
      <c r="M44" s="66">
        <v>15</v>
      </c>
      <c r="N44" s="66">
        <v>11</v>
      </c>
      <c r="O44" s="165">
        <f t="shared" si="1"/>
        <v>88</v>
      </c>
    </row>
    <row r="45" spans="1:15" s="3" customFormat="1" ht="12.75">
      <c r="A45" s="70">
        <v>41</v>
      </c>
      <c r="B45" s="104" t="s">
        <v>250</v>
      </c>
      <c r="C45" s="66">
        <v>0</v>
      </c>
      <c r="D45" s="66">
        <v>0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66">
        <v>14</v>
      </c>
      <c r="L45" s="66">
        <v>20</v>
      </c>
      <c r="M45" s="66">
        <v>26</v>
      </c>
      <c r="N45" s="66">
        <v>26</v>
      </c>
      <c r="O45" s="165">
        <f t="shared" si="1"/>
        <v>86</v>
      </c>
    </row>
    <row r="46" spans="1:15" s="3" customFormat="1" ht="12.75">
      <c r="A46" s="70">
        <v>42</v>
      </c>
      <c r="B46" s="104" t="s">
        <v>27</v>
      </c>
      <c r="C46" s="66">
        <v>14</v>
      </c>
      <c r="D46" s="66">
        <v>15</v>
      </c>
      <c r="E46" s="66">
        <v>13</v>
      </c>
      <c r="F46" s="66">
        <v>20</v>
      </c>
      <c r="G46" s="66">
        <v>13</v>
      </c>
      <c r="H46" s="66">
        <v>10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6">
        <v>0</v>
      </c>
      <c r="O46" s="165">
        <f t="shared" si="1"/>
        <v>85</v>
      </c>
    </row>
    <row r="47" spans="1:15" s="3" customFormat="1" ht="12.75">
      <c r="A47" s="70">
        <v>43</v>
      </c>
      <c r="B47" s="104" t="s">
        <v>251</v>
      </c>
      <c r="C47" s="66">
        <v>11</v>
      </c>
      <c r="D47" s="66">
        <v>0</v>
      </c>
      <c r="E47" s="66">
        <v>0</v>
      </c>
      <c r="F47" s="66">
        <v>10</v>
      </c>
      <c r="G47" s="66">
        <v>15</v>
      </c>
      <c r="H47" s="66">
        <v>15</v>
      </c>
      <c r="I47" s="66">
        <v>11</v>
      </c>
      <c r="J47" s="66">
        <v>16</v>
      </c>
      <c r="K47" s="66">
        <v>0</v>
      </c>
      <c r="L47" s="66">
        <v>0</v>
      </c>
      <c r="M47" s="66">
        <v>0</v>
      </c>
      <c r="N47" s="66" t="s">
        <v>252</v>
      </c>
      <c r="O47" s="165">
        <f t="shared" si="1"/>
        <v>78</v>
      </c>
    </row>
    <row r="48" spans="1:15" s="3" customFormat="1" ht="12.75">
      <c r="A48" s="70">
        <v>44</v>
      </c>
      <c r="B48" s="104" t="s">
        <v>2</v>
      </c>
      <c r="C48" s="66">
        <v>0</v>
      </c>
      <c r="D48" s="66">
        <v>0</v>
      </c>
      <c r="E48" s="66">
        <v>0</v>
      </c>
      <c r="F48" s="66">
        <v>0</v>
      </c>
      <c r="G48" s="66">
        <v>10</v>
      </c>
      <c r="H48" s="66">
        <v>13</v>
      </c>
      <c r="I48" s="66">
        <v>13</v>
      </c>
      <c r="J48" s="66">
        <v>13</v>
      </c>
      <c r="K48" s="66">
        <v>13</v>
      </c>
      <c r="L48" s="66">
        <v>13</v>
      </c>
      <c r="M48" s="66">
        <v>0</v>
      </c>
      <c r="N48" s="66">
        <v>0</v>
      </c>
      <c r="O48" s="165">
        <f t="shared" si="1"/>
        <v>75</v>
      </c>
    </row>
    <row r="49" spans="1:15" s="3" customFormat="1" ht="12.75">
      <c r="A49" s="70">
        <v>45</v>
      </c>
      <c r="B49" s="104" t="s">
        <v>59</v>
      </c>
      <c r="C49" s="66">
        <v>11</v>
      </c>
      <c r="D49" s="66">
        <v>10</v>
      </c>
      <c r="E49" s="66">
        <v>0</v>
      </c>
      <c r="F49" s="66">
        <v>0</v>
      </c>
      <c r="G49" s="66">
        <v>10</v>
      </c>
      <c r="H49" s="66">
        <v>10</v>
      </c>
      <c r="I49" s="66">
        <v>13</v>
      </c>
      <c r="J49" s="66">
        <v>0</v>
      </c>
      <c r="K49" s="66">
        <v>10</v>
      </c>
      <c r="L49" s="66">
        <v>10</v>
      </c>
      <c r="M49" s="66">
        <v>0</v>
      </c>
      <c r="N49" s="66">
        <v>0</v>
      </c>
      <c r="O49" s="165">
        <f t="shared" si="1"/>
        <v>74</v>
      </c>
    </row>
    <row r="50" spans="1:15" s="3" customFormat="1" ht="12.75">
      <c r="A50" s="70">
        <v>46</v>
      </c>
      <c r="B50" s="104" t="s">
        <v>108</v>
      </c>
      <c r="C50" s="66">
        <v>19</v>
      </c>
      <c r="D50" s="66">
        <v>12</v>
      </c>
      <c r="E50" s="66">
        <v>26</v>
      </c>
      <c r="F50" s="66">
        <v>14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66">
        <v>0</v>
      </c>
      <c r="M50" s="66">
        <v>0</v>
      </c>
      <c r="N50" s="66">
        <v>0</v>
      </c>
      <c r="O50" s="165">
        <f t="shared" si="1"/>
        <v>71</v>
      </c>
    </row>
    <row r="51" spans="1:15" s="3" customFormat="1" ht="12.75">
      <c r="A51" s="70">
        <v>47</v>
      </c>
      <c r="B51" s="104" t="s">
        <v>36</v>
      </c>
      <c r="C51" s="66">
        <v>0</v>
      </c>
      <c r="D51" s="66">
        <v>0</v>
      </c>
      <c r="E51" s="66">
        <v>0</v>
      </c>
      <c r="F51" s="66">
        <v>0</v>
      </c>
      <c r="G51" s="66">
        <v>0</v>
      </c>
      <c r="H51" s="66">
        <v>0</v>
      </c>
      <c r="I51" s="66">
        <v>0</v>
      </c>
      <c r="J51" s="66">
        <v>14</v>
      </c>
      <c r="K51" s="66">
        <v>0</v>
      </c>
      <c r="L51" s="66">
        <v>0</v>
      </c>
      <c r="M51" s="66">
        <v>13</v>
      </c>
      <c r="N51" s="66">
        <v>25</v>
      </c>
      <c r="O51" s="165">
        <f t="shared" si="1"/>
        <v>52</v>
      </c>
    </row>
    <row r="52" spans="1:15" s="3" customFormat="1" ht="12.75">
      <c r="A52" s="70">
        <v>48</v>
      </c>
      <c r="B52" s="104" t="s">
        <v>15</v>
      </c>
      <c r="C52" s="66">
        <v>15</v>
      </c>
      <c r="D52" s="66">
        <v>0</v>
      </c>
      <c r="E52" s="66">
        <v>0</v>
      </c>
      <c r="F52" s="66">
        <v>13</v>
      </c>
      <c r="G52" s="66">
        <v>12</v>
      </c>
      <c r="H52" s="66">
        <v>0</v>
      </c>
      <c r="I52" s="66">
        <v>11</v>
      </c>
      <c r="J52" s="66">
        <v>0</v>
      </c>
      <c r="K52" s="66">
        <v>0</v>
      </c>
      <c r="L52" s="66">
        <v>0</v>
      </c>
      <c r="M52" s="66">
        <v>0</v>
      </c>
      <c r="N52" s="66">
        <v>0</v>
      </c>
      <c r="O52" s="165">
        <f t="shared" si="1"/>
        <v>51</v>
      </c>
    </row>
    <row r="53" spans="1:15" s="3" customFormat="1" ht="12.75">
      <c r="A53" s="70">
        <v>49</v>
      </c>
      <c r="B53" s="104" t="s">
        <v>253</v>
      </c>
      <c r="C53" s="66">
        <v>0</v>
      </c>
      <c r="D53" s="66">
        <v>0</v>
      </c>
      <c r="E53" s="66">
        <v>0</v>
      </c>
      <c r="F53" s="66">
        <v>0</v>
      </c>
      <c r="G53" s="66">
        <v>0</v>
      </c>
      <c r="H53" s="66">
        <v>0</v>
      </c>
      <c r="I53" s="66">
        <v>13</v>
      </c>
      <c r="J53" s="66">
        <v>14</v>
      </c>
      <c r="K53" s="66">
        <v>10</v>
      </c>
      <c r="L53" s="66">
        <v>11</v>
      </c>
      <c r="M53" s="66">
        <v>0</v>
      </c>
      <c r="N53" s="66">
        <v>0</v>
      </c>
      <c r="O53" s="165">
        <f t="shared" si="1"/>
        <v>48</v>
      </c>
    </row>
    <row r="54" spans="1:15" s="3" customFormat="1" ht="12.75">
      <c r="A54" s="70">
        <v>50</v>
      </c>
      <c r="B54" s="104" t="s">
        <v>47</v>
      </c>
      <c r="C54" s="66">
        <v>17</v>
      </c>
      <c r="D54" s="66">
        <v>14</v>
      </c>
      <c r="E54" s="66">
        <v>16</v>
      </c>
      <c r="F54" s="66">
        <v>0</v>
      </c>
      <c r="G54" s="66">
        <v>0</v>
      </c>
      <c r="H54" s="66">
        <v>0</v>
      </c>
      <c r="I54" s="66">
        <v>0</v>
      </c>
      <c r="J54" s="66">
        <v>0</v>
      </c>
      <c r="K54" s="66">
        <v>0</v>
      </c>
      <c r="L54" s="66">
        <v>0</v>
      </c>
      <c r="M54" s="66">
        <v>0</v>
      </c>
      <c r="N54" s="66">
        <v>0</v>
      </c>
      <c r="O54" s="165">
        <f t="shared" si="1"/>
        <v>47</v>
      </c>
    </row>
    <row r="55" spans="1:15" s="3" customFormat="1" ht="12.75">
      <c r="A55" s="70">
        <v>51</v>
      </c>
      <c r="B55" s="104" t="s">
        <v>21</v>
      </c>
      <c r="C55" s="66">
        <v>0</v>
      </c>
      <c r="D55" s="66">
        <v>0</v>
      </c>
      <c r="E55" s="66">
        <v>0</v>
      </c>
      <c r="F55" s="66">
        <v>0</v>
      </c>
      <c r="G55" s="66">
        <v>0</v>
      </c>
      <c r="H55" s="66">
        <v>12</v>
      </c>
      <c r="I55" s="66">
        <v>10</v>
      </c>
      <c r="J55" s="66">
        <v>14</v>
      </c>
      <c r="K55" s="66">
        <v>10</v>
      </c>
      <c r="L55" s="66">
        <v>0</v>
      </c>
      <c r="M55" s="66">
        <v>0</v>
      </c>
      <c r="N55" s="66">
        <v>0</v>
      </c>
      <c r="O55" s="165">
        <f t="shared" si="1"/>
        <v>46</v>
      </c>
    </row>
    <row r="56" spans="1:15" s="3" customFormat="1" ht="12.75">
      <c r="A56" s="70">
        <v>52</v>
      </c>
      <c r="B56" s="104" t="s">
        <v>254</v>
      </c>
      <c r="C56" s="66">
        <v>0</v>
      </c>
      <c r="D56" s="66">
        <v>0</v>
      </c>
      <c r="E56" s="66">
        <v>0</v>
      </c>
      <c r="F56" s="66">
        <v>0</v>
      </c>
      <c r="G56" s="66">
        <v>0</v>
      </c>
      <c r="H56" s="66">
        <v>0</v>
      </c>
      <c r="I56" s="66">
        <v>0</v>
      </c>
      <c r="J56" s="66">
        <v>31</v>
      </c>
      <c r="K56" s="66">
        <v>14</v>
      </c>
      <c r="L56" s="66">
        <v>0</v>
      </c>
      <c r="M56" s="66">
        <v>0</v>
      </c>
      <c r="N56" s="66">
        <v>0</v>
      </c>
      <c r="O56" s="165">
        <f t="shared" si="1"/>
        <v>45</v>
      </c>
    </row>
    <row r="57" spans="1:15" s="3" customFormat="1" ht="12.75">
      <c r="A57" s="70">
        <v>53</v>
      </c>
      <c r="B57" s="104" t="s">
        <v>7</v>
      </c>
      <c r="C57" s="66">
        <v>12</v>
      </c>
      <c r="D57" s="66">
        <v>0</v>
      </c>
      <c r="E57" s="66">
        <v>0</v>
      </c>
      <c r="F57" s="66">
        <v>0</v>
      </c>
      <c r="G57" s="66">
        <v>0</v>
      </c>
      <c r="H57" s="66">
        <v>0</v>
      </c>
      <c r="I57" s="66">
        <v>12</v>
      </c>
      <c r="J57" s="66">
        <v>0</v>
      </c>
      <c r="K57" s="66">
        <v>0</v>
      </c>
      <c r="L57" s="66">
        <v>12</v>
      </c>
      <c r="M57" s="66">
        <v>0</v>
      </c>
      <c r="N57" s="66">
        <v>0</v>
      </c>
      <c r="O57" s="165">
        <f t="shared" si="1"/>
        <v>36</v>
      </c>
    </row>
    <row r="58" spans="1:15" s="3" customFormat="1" ht="12.75">
      <c r="A58" s="70">
        <v>54</v>
      </c>
      <c r="B58" s="104" t="s">
        <v>60</v>
      </c>
      <c r="C58" s="66">
        <v>0</v>
      </c>
      <c r="D58" s="66">
        <v>0</v>
      </c>
      <c r="E58" s="66">
        <v>0</v>
      </c>
      <c r="F58" s="66">
        <v>11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10</v>
      </c>
      <c r="M58" s="66">
        <v>11</v>
      </c>
      <c r="N58" s="66">
        <v>0</v>
      </c>
      <c r="O58" s="165">
        <f t="shared" si="1"/>
        <v>32</v>
      </c>
    </row>
    <row r="59" spans="1:15" s="3" customFormat="1" ht="12.75">
      <c r="A59" s="70">
        <v>55</v>
      </c>
      <c r="B59" s="104" t="s">
        <v>255</v>
      </c>
      <c r="C59" s="66">
        <v>0</v>
      </c>
      <c r="D59" s="66">
        <v>0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11</v>
      </c>
      <c r="N59" s="66">
        <v>20</v>
      </c>
      <c r="O59" s="165">
        <f t="shared" si="1"/>
        <v>31</v>
      </c>
    </row>
    <row r="60" spans="1:15" s="3" customFormat="1" ht="12.75">
      <c r="A60" s="70">
        <v>56</v>
      </c>
      <c r="B60" s="104" t="s">
        <v>256</v>
      </c>
      <c r="C60" s="66">
        <v>0</v>
      </c>
      <c r="D60" s="66">
        <v>0</v>
      </c>
      <c r="E60" s="66">
        <v>0</v>
      </c>
      <c r="F60" s="66">
        <v>0</v>
      </c>
      <c r="G60" s="66">
        <v>0</v>
      </c>
      <c r="H60" s="66">
        <v>0</v>
      </c>
      <c r="I60" s="66">
        <v>11</v>
      </c>
      <c r="J60" s="66">
        <v>0</v>
      </c>
      <c r="K60" s="66">
        <v>0</v>
      </c>
      <c r="L60" s="66">
        <v>9</v>
      </c>
      <c r="M60" s="66">
        <v>0</v>
      </c>
      <c r="N60" s="66">
        <v>10</v>
      </c>
      <c r="O60" s="165">
        <f t="shared" si="1"/>
        <v>30</v>
      </c>
    </row>
    <row r="61" spans="1:15" s="3" customFormat="1" ht="12.75">
      <c r="A61" s="70">
        <v>57</v>
      </c>
      <c r="B61" s="104" t="s">
        <v>46</v>
      </c>
      <c r="C61" s="66">
        <v>0</v>
      </c>
      <c r="D61" s="66">
        <v>0</v>
      </c>
      <c r="E61" s="66">
        <v>0</v>
      </c>
      <c r="F61" s="66">
        <v>0</v>
      </c>
      <c r="G61" s="66">
        <v>0</v>
      </c>
      <c r="H61" s="66">
        <v>10</v>
      </c>
      <c r="I61" s="66">
        <v>0</v>
      </c>
      <c r="J61" s="66">
        <v>19</v>
      </c>
      <c r="K61" s="66">
        <v>0</v>
      </c>
      <c r="L61" s="66">
        <v>0</v>
      </c>
      <c r="M61" s="66">
        <v>0</v>
      </c>
      <c r="N61" s="66">
        <v>0</v>
      </c>
      <c r="O61" s="165">
        <f t="shared" si="1"/>
        <v>29</v>
      </c>
    </row>
    <row r="62" spans="1:15" s="3" customFormat="1" ht="12.75">
      <c r="A62" s="70">
        <v>58</v>
      </c>
      <c r="B62" s="104" t="s">
        <v>12</v>
      </c>
      <c r="C62" s="66">
        <v>0</v>
      </c>
      <c r="D62" s="66">
        <v>0</v>
      </c>
      <c r="E62" s="66">
        <v>0</v>
      </c>
      <c r="F62" s="66">
        <v>0</v>
      </c>
      <c r="G62" s="66">
        <v>0</v>
      </c>
      <c r="H62" s="66">
        <v>0</v>
      </c>
      <c r="I62" s="66">
        <v>12</v>
      </c>
      <c r="J62" s="66">
        <v>15</v>
      </c>
      <c r="K62" s="66">
        <v>0</v>
      </c>
      <c r="L62" s="66">
        <v>0</v>
      </c>
      <c r="M62" s="66">
        <v>0</v>
      </c>
      <c r="N62" s="66">
        <v>0</v>
      </c>
      <c r="O62" s="165">
        <f t="shared" si="1"/>
        <v>27</v>
      </c>
    </row>
    <row r="63" spans="1:15" s="3" customFormat="1" ht="12.75">
      <c r="A63" s="70">
        <v>59</v>
      </c>
      <c r="B63" s="104" t="s">
        <v>52</v>
      </c>
      <c r="C63" s="66">
        <v>0</v>
      </c>
      <c r="D63" s="66">
        <v>0</v>
      </c>
      <c r="E63" s="66">
        <v>0</v>
      </c>
      <c r="F63" s="66">
        <v>0</v>
      </c>
      <c r="G63" s="66">
        <v>0</v>
      </c>
      <c r="H63" s="66">
        <v>0</v>
      </c>
      <c r="I63" s="66">
        <v>10</v>
      </c>
      <c r="J63" s="66">
        <v>16</v>
      </c>
      <c r="K63" s="66">
        <v>0</v>
      </c>
      <c r="L63" s="66">
        <v>0</v>
      </c>
      <c r="M63" s="66">
        <v>0</v>
      </c>
      <c r="N63" s="66">
        <v>0</v>
      </c>
      <c r="O63" s="165">
        <f t="shared" si="1"/>
        <v>26</v>
      </c>
    </row>
    <row r="64" spans="1:15" s="3" customFormat="1" ht="12.75">
      <c r="A64" s="70">
        <v>60</v>
      </c>
      <c r="B64" s="104" t="s">
        <v>37</v>
      </c>
      <c r="C64" s="66">
        <v>0</v>
      </c>
      <c r="D64" s="66">
        <v>0</v>
      </c>
      <c r="E64" s="66">
        <v>0</v>
      </c>
      <c r="F64" s="66">
        <v>0</v>
      </c>
      <c r="G64" s="66">
        <v>0</v>
      </c>
      <c r="H64" s="66">
        <v>0</v>
      </c>
      <c r="I64" s="66">
        <v>0</v>
      </c>
      <c r="J64" s="66">
        <v>0</v>
      </c>
      <c r="K64" s="66">
        <v>0</v>
      </c>
      <c r="L64" s="66">
        <v>13</v>
      </c>
      <c r="M64" s="66">
        <v>11</v>
      </c>
      <c r="N64" s="66">
        <v>0</v>
      </c>
      <c r="O64" s="165">
        <f t="shared" si="1"/>
        <v>24</v>
      </c>
    </row>
    <row r="65" spans="1:15" s="3" customFormat="1" ht="12.75">
      <c r="A65" s="70">
        <v>61</v>
      </c>
      <c r="B65" s="104" t="s">
        <v>43</v>
      </c>
      <c r="C65" s="66">
        <v>0</v>
      </c>
      <c r="D65" s="66">
        <v>0</v>
      </c>
      <c r="E65" s="66">
        <v>0</v>
      </c>
      <c r="F65" s="66">
        <v>0</v>
      </c>
      <c r="G65" s="66">
        <v>0</v>
      </c>
      <c r="H65" s="66">
        <v>0</v>
      </c>
      <c r="I65" s="66">
        <v>0</v>
      </c>
      <c r="J65" s="66">
        <v>0</v>
      </c>
      <c r="K65" s="66">
        <v>15</v>
      </c>
      <c r="L65" s="66">
        <v>0</v>
      </c>
      <c r="M65" s="66">
        <v>9</v>
      </c>
      <c r="N65" s="66">
        <v>0</v>
      </c>
      <c r="O65" s="165">
        <f t="shared" si="1"/>
        <v>24</v>
      </c>
    </row>
    <row r="66" spans="1:15" s="3" customFormat="1" ht="12.75">
      <c r="A66" s="70">
        <v>62</v>
      </c>
      <c r="B66" s="104" t="s">
        <v>16</v>
      </c>
      <c r="C66" s="66">
        <v>0</v>
      </c>
      <c r="D66" s="66">
        <v>0</v>
      </c>
      <c r="E66" s="66">
        <v>0</v>
      </c>
      <c r="F66" s="66">
        <v>0</v>
      </c>
      <c r="G66" s="66">
        <v>0</v>
      </c>
      <c r="H66" s="66">
        <v>0</v>
      </c>
      <c r="I66" s="66">
        <v>11</v>
      </c>
      <c r="J66" s="66">
        <v>0</v>
      </c>
      <c r="K66" s="66">
        <v>0</v>
      </c>
      <c r="L66" s="66">
        <v>0</v>
      </c>
      <c r="M66" s="66">
        <v>12</v>
      </c>
      <c r="N66" s="66">
        <v>0</v>
      </c>
      <c r="O66" s="165">
        <f t="shared" si="1"/>
        <v>23</v>
      </c>
    </row>
    <row r="67" spans="1:15" s="3" customFormat="1" ht="12.75">
      <c r="A67" s="70">
        <v>63</v>
      </c>
      <c r="B67" s="104" t="s">
        <v>55</v>
      </c>
      <c r="C67" s="66">
        <v>21</v>
      </c>
      <c r="D67" s="66">
        <v>0</v>
      </c>
      <c r="E67" s="66">
        <v>0</v>
      </c>
      <c r="F67" s="66">
        <v>0</v>
      </c>
      <c r="G67" s="66">
        <v>0</v>
      </c>
      <c r="H67" s="66">
        <v>0</v>
      </c>
      <c r="I67" s="66">
        <v>0</v>
      </c>
      <c r="J67" s="66">
        <v>0</v>
      </c>
      <c r="K67" s="66">
        <v>0</v>
      </c>
      <c r="L67" s="66">
        <v>0</v>
      </c>
      <c r="M67" s="66">
        <v>0</v>
      </c>
      <c r="N67" s="66">
        <v>0</v>
      </c>
      <c r="O67" s="165">
        <f t="shared" si="1"/>
        <v>21</v>
      </c>
    </row>
    <row r="68" spans="1:15" s="3" customFormat="1" ht="12.75">
      <c r="A68" s="70">
        <v>64</v>
      </c>
      <c r="B68" s="104" t="s">
        <v>257</v>
      </c>
      <c r="C68" s="66">
        <v>0</v>
      </c>
      <c r="D68" s="66">
        <v>0</v>
      </c>
      <c r="E68" s="66">
        <v>0</v>
      </c>
      <c r="F68" s="66">
        <v>0</v>
      </c>
      <c r="G68" s="66">
        <v>0</v>
      </c>
      <c r="H68" s="66">
        <v>0</v>
      </c>
      <c r="I68" s="66">
        <v>0</v>
      </c>
      <c r="J68" s="66">
        <v>0</v>
      </c>
      <c r="K68" s="66">
        <v>15</v>
      </c>
      <c r="L68" s="66">
        <v>0</v>
      </c>
      <c r="M68" s="66">
        <v>0</v>
      </c>
      <c r="N68" s="66">
        <v>0</v>
      </c>
      <c r="O68" s="165">
        <f t="shared" si="1"/>
        <v>15</v>
      </c>
    </row>
    <row r="69" spans="1:15" s="3" customFormat="1" ht="12.75">
      <c r="A69" s="70">
        <v>65</v>
      </c>
      <c r="B69" s="104" t="s">
        <v>32</v>
      </c>
      <c r="C69" s="66">
        <v>0</v>
      </c>
      <c r="D69" s="66">
        <v>0</v>
      </c>
      <c r="E69" s="66">
        <v>0</v>
      </c>
      <c r="F69" s="66">
        <v>0</v>
      </c>
      <c r="G69" s="66">
        <v>0</v>
      </c>
      <c r="H69" s="66">
        <v>0</v>
      </c>
      <c r="I69" s="66">
        <v>0</v>
      </c>
      <c r="J69" s="66">
        <v>0</v>
      </c>
      <c r="K69" s="66">
        <v>14</v>
      </c>
      <c r="L69" s="66">
        <v>0</v>
      </c>
      <c r="M69" s="66">
        <v>0</v>
      </c>
      <c r="N69" s="66">
        <v>0</v>
      </c>
      <c r="O69" s="165">
        <f aca="true" t="shared" si="2" ref="O69:O77">SUM(C69:N69)</f>
        <v>14</v>
      </c>
    </row>
    <row r="70" spans="1:15" s="3" customFormat="1" ht="12.75">
      <c r="A70" s="70">
        <v>66</v>
      </c>
      <c r="B70" s="104" t="s">
        <v>258</v>
      </c>
      <c r="C70" s="66">
        <v>0</v>
      </c>
      <c r="D70" s="66">
        <v>0</v>
      </c>
      <c r="E70" s="66">
        <v>0</v>
      </c>
      <c r="F70" s="66">
        <v>0</v>
      </c>
      <c r="G70" s="66">
        <v>0</v>
      </c>
      <c r="H70" s="66">
        <v>0</v>
      </c>
      <c r="I70" s="66">
        <v>12</v>
      </c>
      <c r="J70" s="66">
        <v>0</v>
      </c>
      <c r="K70" s="66">
        <v>0</v>
      </c>
      <c r="L70" s="66">
        <v>0</v>
      </c>
      <c r="M70" s="66">
        <v>0</v>
      </c>
      <c r="N70" s="66">
        <v>0</v>
      </c>
      <c r="O70" s="165">
        <f t="shared" si="2"/>
        <v>12</v>
      </c>
    </row>
    <row r="71" spans="1:15" s="3" customFormat="1" ht="12.75">
      <c r="A71" s="70">
        <v>67</v>
      </c>
      <c r="B71" s="104" t="s">
        <v>259</v>
      </c>
      <c r="C71" s="66">
        <v>0</v>
      </c>
      <c r="D71" s="66">
        <v>0</v>
      </c>
      <c r="E71" s="66">
        <v>0</v>
      </c>
      <c r="F71" s="66">
        <v>0</v>
      </c>
      <c r="G71" s="66">
        <v>0</v>
      </c>
      <c r="H71" s="66">
        <v>0</v>
      </c>
      <c r="I71" s="66">
        <v>12</v>
      </c>
      <c r="J71" s="66">
        <v>0</v>
      </c>
      <c r="K71" s="66">
        <v>0</v>
      </c>
      <c r="L71" s="66">
        <v>0</v>
      </c>
      <c r="M71" s="66">
        <v>0</v>
      </c>
      <c r="N71" s="66">
        <v>0</v>
      </c>
      <c r="O71" s="165">
        <f t="shared" si="2"/>
        <v>12</v>
      </c>
    </row>
    <row r="72" spans="1:15" s="3" customFormat="1" ht="12.75">
      <c r="A72" s="70">
        <v>68</v>
      </c>
      <c r="B72" s="104" t="s">
        <v>20</v>
      </c>
      <c r="C72" s="66">
        <v>0</v>
      </c>
      <c r="D72" s="66">
        <v>0</v>
      </c>
      <c r="E72" s="66">
        <v>11</v>
      </c>
      <c r="F72" s="66">
        <v>0</v>
      </c>
      <c r="G72" s="66">
        <v>0</v>
      </c>
      <c r="H72" s="66">
        <v>0</v>
      </c>
      <c r="I72" s="66">
        <v>0</v>
      </c>
      <c r="J72" s="66">
        <v>0</v>
      </c>
      <c r="K72" s="66">
        <v>0</v>
      </c>
      <c r="L72" s="66">
        <v>0</v>
      </c>
      <c r="M72" s="66">
        <v>0</v>
      </c>
      <c r="N72" s="66">
        <v>0</v>
      </c>
      <c r="O72" s="165">
        <f t="shared" si="2"/>
        <v>11</v>
      </c>
    </row>
    <row r="73" spans="1:15" s="3" customFormat="1" ht="12.75">
      <c r="A73" s="70">
        <v>69</v>
      </c>
      <c r="B73" s="104" t="s">
        <v>260</v>
      </c>
      <c r="C73" s="66">
        <v>0</v>
      </c>
      <c r="D73" s="66">
        <v>0</v>
      </c>
      <c r="E73" s="66">
        <v>0</v>
      </c>
      <c r="F73" s="66">
        <v>0</v>
      </c>
      <c r="G73" s="66">
        <v>0</v>
      </c>
      <c r="H73" s="66">
        <v>0</v>
      </c>
      <c r="I73" s="66">
        <v>0</v>
      </c>
      <c r="J73" s="66">
        <v>11</v>
      </c>
      <c r="K73" s="66">
        <v>0</v>
      </c>
      <c r="L73" s="66">
        <v>0</v>
      </c>
      <c r="M73" s="66">
        <v>0</v>
      </c>
      <c r="N73" s="66">
        <v>0</v>
      </c>
      <c r="O73" s="165">
        <f t="shared" si="2"/>
        <v>11</v>
      </c>
    </row>
    <row r="74" spans="1:15" s="3" customFormat="1" ht="12.75">
      <c r="A74" s="70">
        <v>70</v>
      </c>
      <c r="B74" s="104" t="s">
        <v>44</v>
      </c>
      <c r="C74" s="66">
        <v>0</v>
      </c>
      <c r="D74" s="66">
        <v>0</v>
      </c>
      <c r="E74" s="66">
        <v>0</v>
      </c>
      <c r="F74" s="66">
        <v>0</v>
      </c>
      <c r="G74" s="66">
        <v>0</v>
      </c>
      <c r="H74" s="66">
        <v>0</v>
      </c>
      <c r="I74" s="66">
        <v>0</v>
      </c>
      <c r="J74" s="66">
        <v>0</v>
      </c>
      <c r="K74" s="66">
        <v>0</v>
      </c>
      <c r="L74" s="66">
        <v>10</v>
      </c>
      <c r="M74" s="66">
        <v>0</v>
      </c>
      <c r="N74" s="66">
        <v>0</v>
      </c>
      <c r="O74" s="165">
        <f t="shared" si="2"/>
        <v>10</v>
      </c>
    </row>
    <row r="75" spans="1:15" s="3" customFormat="1" ht="12.75">
      <c r="A75" s="70">
        <v>71</v>
      </c>
      <c r="B75" s="104" t="s">
        <v>261</v>
      </c>
      <c r="C75" s="66">
        <v>0</v>
      </c>
      <c r="D75" s="66">
        <v>0</v>
      </c>
      <c r="E75" s="66">
        <v>0</v>
      </c>
      <c r="F75" s="66">
        <v>0</v>
      </c>
      <c r="G75" s="66">
        <v>0</v>
      </c>
      <c r="H75" s="66">
        <v>0</v>
      </c>
      <c r="I75" s="66">
        <v>10</v>
      </c>
      <c r="J75" s="66">
        <v>0</v>
      </c>
      <c r="K75" s="66">
        <v>0</v>
      </c>
      <c r="L75" s="66">
        <v>0</v>
      </c>
      <c r="M75" s="66">
        <v>0</v>
      </c>
      <c r="N75" s="66">
        <v>0</v>
      </c>
      <c r="O75" s="165">
        <f t="shared" si="2"/>
        <v>10</v>
      </c>
    </row>
    <row r="76" spans="1:15" s="3" customFormat="1" ht="12.75">
      <c r="A76" s="70">
        <v>72</v>
      </c>
      <c r="B76" s="104" t="s">
        <v>66</v>
      </c>
      <c r="C76" s="66">
        <v>10</v>
      </c>
      <c r="D76" s="66">
        <v>0</v>
      </c>
      <c r="E76" s="66">
        <v>0</v>
      </c>
      <c r="F76" s="66">
        <v>0</v>
      </c>
      <c r="G76" s="66">
        <v>0</v>
      </c>
      <c r="H76" s="66">
        <v>0</v>
      </c>
      <c r="I76" s="66">
        <v>0</v>
      </c>
      <c r="J76" s="66">
        <v>0</v>
      </c>
      <c r="K76" s="66">
        <v>0</v>
      </c>
      <c r="L76" s="66">
        <v>0</v>
      </c>
      <c r="M76" s="66">
        <v>0</v>
      </c>
      <c r="N76" s="66">
        <v>0</v>
      </c>
      <c r="O76" s="165">
        <f t="shared" si="2"/>
        <v>10</v>
      </c>
    </row>
    <row r="77" spans="1:15" s="3" customFormat="1" ht="13.5" thickBot="1">
      <c r="A77" s="71">
        <v>73</v>
      </c>
      <c r="B77" s="117" t="s">
        <v>262</v>
      </c>
      <c r="C77" s="67">
        <v>326</v>
      </c>
      <c r="D77" s="67">
        <v>345</v>
      </c>
      <c r="E77" s="67">
        <v>345</v>
      </c>
      <c r="F77" s="67">
        <v>342</v>
      </c>
      <c r="G77" s="67">
        <v>336</v>
      </c>
      <c r="H77" s="67">
        <v>381</v>
      </c>
      <c r="I77" s="67">
        <v>385</v>
      </c>
      <c r="J77" s="67">
        <v>382</v>
      </c>
      <c r="K77" s="67">
        <v>369</v>
      </c>
      <c r="L77" s="67">
        <v>332</v>
      </c>
      <c r="M77" s="67">
        <v>376</v>
      </c>
      <c r="N77" s="67">
        <v>360</v>
      </c>
      <c r="O77" s="133">
        <f t="shared" si="2"/>
        <v>4279</v>
      </c>
    </row>
    <row r="78" spans="1:15" s="152" customFormat="1" ht="13.5" thickBot="1">
      <c r="A78" s="228" t="s">
        <v>69</v>
      </c>
      <c r="B78" s="228"/>
      <c r="C78" s="68">
        <f>SUM(C5:C77)</f>
        <v>2577</v>
      </c>
      <c r="D78" s="68">
        <f>SUM(D5:D77)</f>
        <v>2258</v>
      </c>
      <c r="E78" s="68">
        <f>SUM(E5:E77)</f>
        <v>2444</v>
      </c>
      <c r="F78" s="68">
        <f>SUM(F5:F77)</f>
        <v>2524</v>
      </c>
      <c r="G78" s="68">
        <f>SUM(G5:G77)</f>
        <v>2624</v>
      </c>
      <c r="H78" s="68">
        <f>SUM(H5:H77)</f>
        <v>2861</v>
      </c>
      <c r="I78" s="68">
        <f>SUM(I5:I77)</f>
        <v>3235</v>
      </c>
      <c r="J78" s="68">
        <f>SUM(J5:J77)</f>
        <v>3162</v>
      </c>
      <c r="K78" s="68">
        <f>SUM(K5:K77)</f>
        <v>2991</v>
      </c>
      <c r="L78" s="68">
        <f>SUM(L5:L77)</f>
        <v>2745</v>
      </c>
      <c r="M78" s="68">
        <f>SUM(M5:M77)</f>
        <v>2867</v>
      </c>
      <c r="N78" s="68">
        <f>SUM(N5:N77)</f>
        <v>2772</v>
      </c>
      <c r="O78" s="68">
        <f>SUM(O5:O77)</f>
        <v>33060</v>
      </c>
    </row>
    <row r="79" spans="1:15" s="6" customFormat="1" ht="13.5" customHeight="1">
      <c r="A79" s="172" t="s">
        <v>119</v>
      </c>
      <c r="B79" s="20"/>
      <c r="C79" s="160"/>
      <c r="D79" s="161"/>
      <c r="E79" s="162"/>
      <c r="F79" s="162"/>
      <c r="G79" s="161"/>
      <c r="H79" s="161"/>
      <c r="I79" s="161"/>
      <c r="J79" s="161"/>
      <c r="K79" s="161"/>
      <c r="L79" s="161"/>
      <c r="M79" s="161"/>
      <c r="N79" s="161"/>
      <c r="O79" s="161"/>
    </row>
  </sheetData>
  <sheetProtection/>
  <mergeCells count="2">
    <mergeCell ref="C3:O3"/>
    <mergeCell ref="A78:B78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N37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9.00390625" style="28" customWidth="1"/>
    <col min="2" max="14" width="9.7109375" style="28" customWidth="1"/>
    <col min="15" max="16384" width="9.00390625" style="28" customWidth="1"/>
  </cols>
  <sheetData>
    <row r="1" spans="1:6" s="6" customFormat="1" ht="19.5" customHeight="1">
      <c r="A1" s="19" t="s">
        <v>405</v>
      </c>
      <c r="B1" s="20"/>
      <c r="C1" s="21"/>
      <c r="E1" s="22"/>
      <c r="F1" s="22"/>
    </row>
    <row r="2" s="24" customFormat="1" ht="6.75" customHeight="1" thickBot="1">
      <c r="B2" s="25"/>
    </row>
    <row r="3" spans="1:14" s="27" customFormat="1" ht="13.5" customHeight="1" thickBot="1">
      <c r="A3" s="26"/>
      <c r="B3" s="220">
        <v>2010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s="27" customFormat="1" ht="13.5" customHeight="1" thickBot="1">
      <c r="A4" s="29" t="s">
        <v>120</v>
      </c>
      <c r="B4" s="130" t="s">
        <v>213</v>
      </c>
      <c r="C4" s="130" t="s">
        <v>214</v>
      </c>
      <c r="D4" s="130" t="s">
        <v>113</v>
      </c>
      <c r="E4" s="130" t="s">
        <v>114</v>
      </c>
      <c r="F4" s="130" t="s">
        <v>115</v>
      </c>
      <c r="G4" s="130" t="s">
        <v>116</v>
      </c>
      <c r="H4" s="130" t="s">
        <v>117</v>
      </c>
      <c r="I4" s="130" t="s">
        <v>215</v>
      </c>
      <c r="J4" s="130" t="s">
        <v>216</v>
      </c>
      <c r="K4" s="130" t="s">
        <v>217</v>
      </c>
      <c r="L4" s="130" t="s">
        <v>218</v>
      </c>
      <c r="M4" s="130" t="s">
        <v>219</v>
      </c>
      <c r="N4" s="130" t="s">
        <v>247</v>
      </c>
    </row>
    <row r="5" spans="1:14" ht="14.25" customHeight="1">
      <c r="A5" s="30">
        <v>1</v>
      </c>
      <c r="B5" s="31">
        <v>1911</v>
      </c>
      <c r="C5" s="31">
        <v>1113</v>
      </c>
      <c r="D5" s="31">
        <v>499</v>
      </c>
      <c r="E5" s="31">
        <v>2325</v>
      </c>
      <c r="F5" s="31">
        <v>2521</v>
      </c>
      <c r="G5" s="31">
        <v>1736</v>
      </c>
      <c r="H5" s="31">
        <v>2724</v>
      </c>
      <c r="I5" s="31">
        <v>2515</v>
      </c>
      <c r="J5" s="31">
        <v>1843</v>
      </c>
      <c r="K5" s="31">
        <v>1529</v>
      </c>
      <c r="L5" s="31">
        <v>1529</v>
      </c>
      <c r="M5" s="31">
        <v>2591</v>
      </c>
      <c r="N5" s="32">
        <f>SUM(B5:M5)</f>
        <v>22836</v>
      </c>
    </row>
    <row r="6" spans="1:14" ht="14.25" customHeight="1">
      <c r="A6" s="33">
        <v>2</v>
      </c>
      <c r="B6" s="34">
        <v>1858</v>
      </c>
      <c r="C6" s="34">
        <v>1635</v>
      </c>
      <c r="D6" s="34">
        <v>1933</v>
      </c>
      <c r="E6" s="34">
        <v>3885</v>
      </c>
      <c r="F6" s="34">
        <v>1397</v>
      </c>
      <c r="G6" s="34">
        <v>3304</v>
      </c>
      <c r="H6" s="34">
        <v>3513</v>
      </c>
      <c r="I6" s="34">
        <v>929</v>
      </c>
      <c r="J6" s="34">
        <v>1898</v>
      </c>
      <c r="K6" s="34">
        <v>3439</v>
      </c>
      <c r="L6" s="34">
        <v>3293</v>
      </c>
      <c r="M6" s="34">
        <v>1908</v>
      </c>
      <c r="N6" s="35">
        <f aca="true" t="shared" si="0" ref="N6:N35">SUM(B6:M6)</f>
        <v>28992</v>
      </c>
    </row>
    <row r="7" spans="1:14" ht="14.25" customHeight="1">
      <c r="A7" s="33">
        <v>3</v>
      </c>
      <c r="B7" s="34">
        <v>2109</v>
      </c>
      <c r="C7" s="34">
        <v>2582</v>
      </c>
      <c r="D7" s="34">
        <v>2320</v>
      </c>
      <c r="E7" s="34">
        <v>3729</v>
      </c>
      <c r="F7" s="34">
        <v>1087</v>
      </c>
      <c r="G7" s="34">
        <v>1702</v>
      </c>
      <c r="H7" s="34">
        <v>1669</v>
      </c>
      <c r="I7" s="34">
        <v>889</v>
      </c>
      <c r="J7" s="34">
        <v>2704</v>
      </c>
      <c r="K7" s="34">
        <v>1679</v>
      </c>
      <c r="L7" s="34">
        <v>1679</v>
      </c>
      <c r="M7" s="34">
        <v>1769</v>
      </c>
      <c r="N7" s="35">
        <f t="shared" si="0"/>
        <v>23918</v>
      </c>
    </row>
    <row r="8" spans="1:14" ht="14.25" customHeight="1">
      <c r="A8" s="33">
        <v>4</v>
      </c>
      <c r="B8" s="34">
        <v>1327</v>
      </c>
      <c r="C8" s="34">
        <v>1660</v>
      </c>
      <c r="D8" s="34">
        <v>3029</v>
      </c>
      <c r="E8" s="34">
        <v>987</v>
      </c>
      <c r="F8" s="34">
        <v>889</v>
      </c>
      <c r="G8" s="34">
        <v>1150</v>
      </c>
      <c r="H8" s="34">
        <v>1417</v>
      </c>
      <c r="I8" s="34">
        <v>874</v>
      </c>
      <c r="J8" s="34">
        <v>1427</v>
      </c>
      <c r="K8" s="34">
        <v>1474</v>
      </c>
      <c r="L8" s="34">
        <v>1474</v>
      </c>
      <c r="M8" s="34">
        <v>1053</v>
      </c>
      <c r="N8" s="35">
        <f t="shared" si="0"/>
        <v>16761</v>
      </c>
    </row>
    <row r="9" spans="1:14" ht="14.25" customHeight="1">
      <c r="A9" s="33">
        <v>5</v>
      </c>
      <c r="B9" s="34">
        <v>1425</v>
      </c>
      <c r="C9" s="34">
        <v>1948</v>
      </c>
      <c r="D9" s="34">
        <v>1409</v>
      </c>
      <c r="E9" s="34">
        <v>563</v>
      </c>
      <c r="F9" s="34">
        <v>2235</v>
      </c>
      <c r="G9" s="34">
        <v>2694</v>
      </c>
      <c r="H9" s="34">
        <v>1047</v>
      </c>
      <c r="I9" s="34">
        <v>1801</v>
      </c>
      <c r="J9" s="34">
        <v>1318</v>
      </c>
      <c r="K9" s="34">
        <v>856</v>
      </c>
      <c r="L9" s="34">
        <v>856</v>
      </c>
      <c r="M9" s="34">
        <v>1510</v>
      </c>
      <c r="N9" s="35">
        <f t="shared" si="0"/>
        <v>17662</v>
      </c>
    </row>
    <row r="10" spans="1:14" ht="14.25" customHeight="1">
      <c r="A10" s="33">
        <v>6</v>
      </c>
      <c r="B10" s="34">
        <v>1779</v>
      </c>
      <c r="C10" s="34">
        <v>1848</v>
      </c>
      <c r="D10" s="34">
        <v>2416</v>
      </c>
      <c r="E10" s="34">
        <v>790</v>
      </c>
      <c r="F10" s="34">
        <v>3062</v>
      </c>
      <c r="G10" s="34">
        <v>1895</v>
      </c>
      <c r="H10" s="34">
        <v>1499</v>
      </c>
      <c r="I10" s="34">
        <v>1393</v>
      </c>
      <c r="J10" s="34">
        <v>1089</v>
      </c>
      <c r="K10" s="34">
        <v>2008</v>
      </c>
      <c r="L10" s="34">
        <v>2008</v>
      </c>
      <c r="M10" s="34">
        <v>1909</v>
      </c>
      <c r="N10" s="35">
        <f t="shared" si="0"/>
        <v>21696</v>
      </c>
    </row>
    <row r="11" spans="1:14" ht="14.25" customHeight="1">
      <c r="A11" s="33">
        <v>7</v>
      </c>
      <c r="B11" s="34">
        <v>1059</v>
      </c>
      <c r="C11" s="34">
        <v>2029</v>
      </c>
      <c r="D11" s="34">
        <v>3779</v>
      </c>
      <c r="E11" s="34">
        <v>1969</v>
      </c>
      <c r="F11" s="34">
        <v>3445</v>
      </c>
      <c r="G11" s="34">
        <v>746</v>
      </c>
      <c r="H11" s="34">
        <v>2552</v>
      </c>
      <c r="I11" s="34">
        <v>2588</v>
      </c>
      <c r="J11" s="34">
        <v>1332</v>
      </c>
      <c r="K11" s="34">
        <v>1376</v>
      </c>
      <c r="L11" s="34">
        <v>1376</v>
      </c>
      <c r="M11" s="34">
        <v>2415</v>
      </c>
      <c r="N11" s="35">
        <f t="shared" si="0"/>
        <v>24666</v>
      </c>
    </row>
    <row r="12" spans="1:14" ht="14.25" customHeight="1">
      <c r="A12" s="33">
        <v>8</v>
      </c>
      <c r="B12" s="34">
        <v>2337</v>
      </c>
      <c r="C12" s="34">
        <v>594</v>
      </c>
      <c r="D12" s="34">
        <v>1764</v>
      </c>
      <c r="E12" s="34">
        <v>2610</v>
      </c>
      <c r="F12" s="34">
        <v>2634</v>
      </c>
      <c r="G12" s="34">
        <v>2023</v>
      </c>
      <c r="H12" s="34">
        <v>3184</v>
      </c>
      <c r="I12" s="34">
        <v>1276</v>
      </c>
      <c r="J12" s="34">
        <v>3254</v>
      </c>
      <c r="K12" s="34">
        <v>2000</v>
      </c>
      <c r="L12" s="34">
        <v>2000</v>
      </c>
      <c r="M12" s="34">
        <v>951</v>
      </c>
      <c r="N12" s="35">
        <f t="shared" si="0"/>
        <v>24627</v>
      </c>
    </row>
    <row r="13" spans="1:14" ht="14.25" customHeight="1">
      <c r="A13" s="33">
        <v>9</v>
      </c>
      <c r="B13" s="34">
        <v>1732</v>
      </c>
      <c r="C13" s="34">
        <v>1516</v>
      </c>
      <c r="D13" s="34">
        <v>1709</v>
      </c>
      <c r="E13" s="34">
        <v>2415</v>
      </c>
      <c r="F13" s="34">
        <v>2116</v>
      </c>
      <c r="G13" s="34">
        <v>3815</v>
      </c>
      <c r="H13" s="34">
        <v>1516</v>
      </c>
      <c r="I13" s="34">
        <v>1564</v>
      </c>
      <c r="J13" s="34">
        <v>1902</v>
      </c>
      <c r="K13" s="34">
        <v>2013</v>
      </c>
      <c r="L13" s="34">
        <v>2013</v>
      </c>
      <c r="M13" s="34">
        <v>1399</v>
      </c>
      <c r="N13" s="35">
        <f t="shared" si="0"/>
        <v>23710</v>
      </c>
    </row>
    <row r="14" spans="1:14" ht="14.25" customHeight="1">
      <c r="A14" s="33">
        <v>10</v>
      </c>
      <c r="B14" s="34">
        <v>1631</v>
      </c>
      <c r="C14" s="34">
        <v>2201</v>
      </c>
      <c r="D14" s="34">
        <v>1515</v>
      </c>
      <c r="E14" s="34">
        <v>3250</v>
      </c>
      <c r="F14" s="34">
        <v>726</v>
      </c>
      <c r="G14" s="34">
        <v>2447</v>
      </c>
      <c r="H14" s="34">
        <v>1699</v>
      </c>
      <c r="I14" s="34">
        <v>1419</v>
      </c>
      <c r="J14" s="34">
        <v>1502</v>
      </c>
      <c r="K14" s="34">
        <v>3470</v>
      </c>
      <c r="L14" s="34">
        <v>1339</v>
      </c>
      <c r="M14" s="34">
        <v>3297</v>
      </c>
      <c r="N14" s="35">
        <f t="shared" si="0"/>
        <v>24496</v>
      </c>
    </row>
    <row r="15" spans="1:14" ht="14.25" customHeight="1">
      <c r="A15" s="33">
        <v>11</v>
      </c>
      <c r="B15" s="34">
        <v>1121</v>
      </c>
      <c r="C15" s="34">
        <v>994</v>
      </c>
      <c r="D15" s="34">
        <v>2078</v>
      </c>
      <c r="E15" s="34">
        <v>940</v>
      </c>
      <c r="F15" s="34">
        <v>1104</v>
      </c>
      <c r="G15" s="34">
        <v>1799</v>
      </c>
      <c r="H15" s="34">
        <v>921</v>
      </c>
      <c r="I15" s="34">
        <v>920</v>
      </c>
      <c r="J15" s="34">
        <v>2676</v>
      </c>
      <c r="K15" s="34">
        <v>1181</v>
      </c>
      <c r="L15" s="34">
        <v>1181</v>
      </c>
      <c r="M15" s="34">
        <v>2343</v>
      </c>
      <c r="N15" s="35">
        <f t="shared" si="0"/>
        <v>17258</v>
      </c>
    </row>
    <row r="16" spans="1:14" ht="14.25" customHeight="1">
      <c r="A16" s="33">
        <v>12</v>
      </c>
      <c r="B16" s="34">
        <v>1549</v>
      </c>
      <c r="C16" s="34">
        <v>1274</v>
      </c>
      <c r="D16" s="34">
        <v>1528</v>
      </c>
      <c r="E16" s="34">
        <v>1188</v>
      </c>
      <c r="F16" s="34">
        <v>2569</v>
      </c>
      <c r="G16" s="34">
        <v>2413</v>
      </c>
      <c r="H16" s="34">
        <v>1057</v>
      </c>
      <c r="I16" s="34">
        <v>1591</v>
      </c>
      <c r="J16" s="34">
        <v>1296</v>
      </c>
      <c r="K16" s="34">
        <v>1007</v>
      </c>
      <c r="L16" s="34">
        <v>1007</v>
      </c>
      <c r="M16" s="34">
        <v>1773</v>
      </c>
      <c r="N16" s="35">
        <f t="shared" si="0"/>
        <v>18252</v>
      </c>
    </row>
    <row r="17" spans="1:14" ht="14.25" customHeight="1">
      <c r="A17" s="33">
        <v>13</v>
      </c>
      <c r="B17" s="34">
        <v>1430</v>
      </c>
      <c r="C17" s="34">
        <v>2530</v>
      </c>
      <c r="D17" s="34">
        <v>2210</v>
      </c>
      <c r="E17" s="34">
        <v>1932</v>
      </c>
      <c r="F17" s="34">
        <v>1081</v>
      </c>
      <c r="G17" s="34">
        <v>2040</v>
      </c>
      <c r="H17" s="34">
        <v>1394</v>
      </c>
      <c r="I17" s="34">
        <v>1076</v>
      </c>
      <c r="J17" s="34">
        <v>1043</v>
      </c>
      <c r="K17" s="34">
        <v>1987</v>
      </c>
      <c r="L17" s="34">
        <v>1987</v>
      </c>
      <c r="M17" s="34">
        <v>1421</v>
      </c>
      <c r="N17" s="35">
        <f t="shared" si="0"/>
        <v>20131</v>
      </c>
    </row>
    <row r="18" spans="1:14" ht="14.25" customHeight="1">
      <c r="A18" s="33">
        <v>14</v>
      </c>
      <c r="B18" s="34">
        <v>1742</v>
      </c>
      <c r="C18" s="34">
        <v>1830</v>
      </c>
      <c r="D18" s="34">
        <v>2069</v>
      </c>
      <c r="E18" s="34">
        <v>2882</v>
      </c>
      <c r="F18" s="34">
        <v>2478</v>
      </c>
      <c r="G18" s="34">
        <v>819</v>
      </c>
      <c r="H18" s="34">
        <v>785</v>
      </c>
      <c r="I18" s="34">
        <v>1245</v>
      </c>
      <c r="J18" s="34">
        <v>1906</v>
      </c>
      <c r="K18" s="34">
        <v>4237</v>
      </c>
      <c r="L18" s="34">
        <v>4237</v>
      </c>
      <c r="M18" s="34">
        <v>2401</v>
      </c>
      <c r="N18" s="35">
        <f t="shared" si="0"/>
        <v>26631</v>
      </c>
    </row>
    <row r="19" spans="1:14" ht="14.25" customHeight="1">
      <c r="A19" s="33">
        <v>15</v>
      </c>
      <c r="B19" s="34">
        <v>2329</v>
      </c>
      <c r="C19" s="34">
        <v>1045</v>
      </c>
      <c r="D19" s="34">
        <v>878</v>
      </c>
      <c r="E19" s="34">
        <v>899</v>
      </c>
      <c r="F19" s="34">
        <v>2442</v>
      </c>
      <c r="G19" s="34">
        <v>1420</v>
      </c>
      <c r="H19" s="34">
        <v>2004</v>
      </c>
      <c r="I19" s="34">
        <v>4150</v>
      </c>
      <c r="J19" s="34">
        <v>2038</v>
      </c>
      <c r="K19" s="34">
        <v>5254</v>
      </c>
      <c r="L19" s="34">
        <v>2242</v>
      </c>
      <c r="M19" s="34">
        <v>1455</v>
      </c>
      <c r="N19" s="35">
        <f t="shared" si="0"/>
        <v>26156</v>
      </c>
    </row>
    <row r="20" spans="1:14" ht="14.25" customHeight="1">
      <c r="A20" s="33">
        <v>16</v>
      </c>
      <c r="B20" s="34">
        <v>1976</v>
      </c>
      <c r="C20" s="34">
        <v>1672</v>
      </c>
      <c r="D20" s="34">
        <v>1246</v>
      </c>
      <c r="E20" s="34">
        <v>1115</v>
      </c>
      <c r="F20" s="34">
        <v>1546</v>
      </c>
      <c r="G20" s="34">
        <v>2140</v>
      </c>
      <c r="H20" s="34">
        <v>2270</v>
      </c>
      <c r="I20" s="34">
        <v>830</v>
      </c>
      <c r="J20" s="34">
        <v>3012</v>
      </c>
      <c r="K20" s="34">
        <v>1045</v>
      </c>
      <c r="L20" s="34">
        <v>674</v>
      </c>
      <c r="M20" s="34">
        <v>2799</v>
      </c>
      <c r="N20" s="35">
        <f t="shared" si="0"/>
        <v>20325</v>
      </c>
    </row>
    <row r="21" spans="1:14" ht="14.25" customHeight="1">
      <c r="A21" s="33">
        <v>17</v>
      </c>
      <c r="B21" s="34">
        <v>1552</v>
      </c>
      <c r="C21" s="34">
        <v>1880</v>
      </c>
      <c r="D21" s="34">
        <v>1774</v>
      </c>
      <c r="E21" s="34">
        <v>458</v>
      </c>
      <c r="F21" s="34">
        <v>1020</v>
      </c>
      <c r="G21" s="34">
        <v>2810</v>
      </c>
      <c r="H21" s="34">
        <v>2246</v>
      </c>
      <c r="I21" s="34">
        <v>559</v>
      </c>
      <c r="J21" s="34">
        <v>2464</v>
      </c>
      <c r="K21" s="34">
        <v>1644</v>
      </c>
      <c r="L21" s="34">
        <v>1644</v>
      </c>
      <c r="M21" s="34">
        <v>1379</v>
      </c>
      <c r="N21" s="35">
        <f t="shared" si="0"/>
        <v>19430</v>
      </c>
    </row>
    <row r="22" spans="1:14" ht="14.25" customHeight="1">
      <c r="A22" s="33">
        <v>18</v>
      </c>
      <c r="B22" s="34">
        <v>1223</v>
      </c>
      <c r="C22" s="34">
        <v>6045</v>
      </c>
      <c r="D22" s="34">
        <v>5236</v>
      </c>
      <c r="E22" s="34">
        <v>400</v>
      </c>
      <c r="F22" s="34">
        <v>2980</v>
      </c>
      <c r="G22" s="34">
        <v>3043</v>
      </c>
      <c r="H22" s="34">
        <v>1541</v>
      </c>
      <c r="I22" s="34">
        <v>2896</v>
      </c>
      <c r="J22" s="34">
        <v>1594</v>
      </c>
      <c r="K22" s="34">
        <v>1667</v>
      </c>
      <c r="L22" s="34">
        <v>1667</v>
      </c>
      <c r="M22" s="34">
        <v>1085</v>
      </c>
      <c r="N22" s="35">
        <f t="shared" si="0"/>
        <v>29377</v>
      </c>
    </row>
    <row r="23" spans="1:14" ht="14.25" customHeight="1">
      <c r="A23" s="33">
        <v>19</v>
      </c>
      <c r="B23" s="34">
        <v>1024</v>
      </c>
      <c r="C23" s="34">
        <v>1739</v>
      </c>
      <c r="D23" s="34">
        <v>1040</v>
      </c>
      <c r="E23" s="34">
        <v>273</v>
      </c>
      <c r="F23" s="34">
        <v>1360</v>
      </c>
      <c r="G23" s="34">
        <v>2249</v>
      </c>
      <c r="H23" s="34">
        <v>621</v>
      </c>
      <c r="I23" s="34">
        <v>1668</v>
      </c>
      <c r="J23" s="34">
        <v>2533</v>
      </c>
      <c r="K23" s="34">
        <v>2065</v>
      </c>
      <c r="L23" s="34">
        <v>2065</v>
      </c>
      <c r="M23" s="34">
        <v>2220</v>
      </c>
      <c r="N23" s="35">
        <f t="shared" si="0"/>
        <v>18857</v>
      </c>
    </row>
    <row r="24" spans="1:14" ht="14.25" customHeight="1">
      <c r="A24" s="33">
        <v>20</v>
      </c>
      <c r="B24" s="34">
        <v>1392</v>
      </c>
      <c r="C24" s="34">
        <v>2406</v>
      </c>
      <c r="D24" s="34">
        <v>2529</v>
      </c>
      <c r="E24" s="34">
        <v>460</v>
      </c>
      <c r="F24" s="34">
        <v>2450</v>
      </c>
      <c r="G24" s="34">
        <v>2845</v>
      </c>
      <c r="H24" s="34">
        <v>1697</v>
      </c>
      <c r="I24" s="34">
        <v>2061</v>
      </c>
      <c r="J24" s="34">
        <v>1185</v>
      </c>
      <c r="K24" s="34">
        <v>2303</v>
      </c>
      <c r="L24" s="34">
        <v>2303</v>
      </c>
      <c r="M24" s="34">
        <v>1946</v>
      </c>
      <c r="N24" s="35">
        <f t="shared" si="0"/>
        <v>23577</v>
      </c>
    </row>
    <row r="25" spans="1:14" ht="14.25" customHeight="1">
      <c r="A25" s="33">
        <v>21</v>
      </c>
      <c r="B25" s="34">
        <v>1613</v>
      </c>
      <c r="C25" s="34">
        <v>1988</v>
      </c>
      <c r="D25" s="34">
        <v>1492</v>
      </c>
      <c r="E25" s="34">
        <v>2070</v>
      </c>
      <c r="F25" s="34">
        <v>4514</v>
      </c>
      <c r="G25" s="34">
        <v>912</v>
      </c>
      <c r="H25" s="34">
        <v>1837</v>
      </c>
      <c r="I25" s="34">
        <v>1801</v>
      </c>
      <c r="J25" s="34">
        <v>1203</v>
      </c>
      <c r="K25" s="34">
        <v>1685</v>
      </c>
      <c r="L25" s="34">
        <v>1353</v>
      </c>
      <c r="M25" s="34">
        <v>1780</v>
      </c>
      <c r="N25" s="35">
        <f t="shared" si="0"/>
        <v>22248</v>
      </c>
    </row>
    <row r="26" spans="1:14" ht="14.25" customHeight="1">
      <c r="A26" s="33">
        <v>22</v>
      </c>
      <c r="B26" s="34">
        <v>1622</v>
      </c>
      <c r="C26" s="34">
        <v>1121</v>
      </c>
      <c r="D26" s="34">
        <v>1495</v>
      </c>
      <c r="E26" s="34">
        <v>2343</v>
      </c>
      <c r="F26" s="34">
        <v>2127</v>
      </c>
      <c r="G26" s="34">
        <v>3055</v>
      </c>
      <c r="H26" s="34">
        <v>1266</v>
      </c>
      <c r="I26" s="34">
        <v>606</v>
      </c>
      <c r="J26" s="34">
        <v>1136</v>
      </c>
      <c r="K26" s="34">
        <v>3092</v>
      </c>
      <c r="L26" s="34">
        <v>3092</v>
      </c>
      <c r="M26" s="34">
        <v>1892</v>
      </c>
      <c r="N26" s="35">
        <f t="shared" si="0"/>
        <v>22847</v>
      </c>
    </row>
    <row r="27" spans="1:14" ht="14.25" customHeight="1">
      <c r="A27" s="33">
        <v>23</v>
      </c>
      <c r="B27" s="34">
        <v>764</v>
      </c>
      <c r="C27" s="34">
        <v>916</v>
      </c>
      <c r="D27" s="34">
        <v>1464</v>
      </c>
      <c r="E27" s="34">
        <v>2393</v>
      </c>
      <c r="F27" s="34">
        <v>1381</v>
      </c>
      <c r="G27" s="34">
        <v>2107</v>
      </c>
      <c r="H27" s="34">
        <v>1774</v>
      </c>
      <c r="I27" s="34">
        <v>923</v>
      </c>
      <c r="J27" s="34">
        <v>962</v>
      </c>
      <c r="K27" s="34">
        <v>2369</v>
      </c>
      <c r="L27" s="34">
        <v>2369</v>
      </c>
      <c r="M27" s="34">
        <v>2541</v>
      </c>
      <c r="N27" s="35">
        <f t="shared" si="0"/>
        <v>19963</v>
      </c>
    </row>
    <row r="28" spans="1:14" ht="14.25" customHeight="1">
      <c r="A28" s="33">
        <v>24</v>
      </c>
      <c r="B28" s="34">
        <v>1641</v>
      </c>
      <c r="C28" s="34">
        <v>974</v>
      </c>
      <c r="D28" s="34">
        <v>1991</v>
      </c>
      <c r="E28" s="34">
        <v>3084</v>
      </c>
      <c r="F28" s="34">
        <v>867</v>
      </c>
      <c r="G28" s="34">
        <v>2910</v>
      </c>
      <c r="H28" s="34">
        <v>3326</v>
      </c>
      <c r="I28" s="34">
        <v>1241</v>
      </c>
      <c r="J28" s="34">
        <v>1210</v>
      </c>
      <c r="K28" s="34">
        <v>1997</v>
      </c>
      <c r="L28" s="34">
        <v>1997</v>
      </c>
      <c r="M28" s="34">
        <v>2855</v>
      </c>
      <c r="N28" s="35">
        <f t="shared" si="0"/>
        <v>24093</v>
      </c>
    </row>
    <row r="29" spans="1:14" ht="14.25" customHeight="1">
      <c r="A29" s="33">
        <v>25</v>
      </c>
      <c r="B29" s="34">
        <v>866</v>
      </c>
      <c r="C29" s="34">
        <v>1458</v>
      </c>
      <c r="D29" s="34">
        <v>1113</v>
      </c>
      <c r="E29" s="34">
        <v>2253</v>
      </c>
      <c r="F29" s="34">
        <v>755</v>
      </c>
      <c r="G29" s="34">
        <v>1704</v>
      </c>
      <c r="H29" s="34">
        <v>581</v>
      </c>
      <c r="I29" s="34">
        <v>1728</v>
      </c>
      <c r="J29" s="34">
        <v>2326</v>
      </c>
      <c r="K29" s="34">
        <v>2180</v>
      </c>
      <c r="L29" s="34">
        <v>2180</v>
      </c>
      <c r="M29" s="34">
        <v>1183</v>
      </c>
      <c r="N29" s="35">
        <f t="shared" si="0"/>
        <v>18327</v>
      </c>
    </row>
    <row r="30" spans="1:14" ht="14.25" customHeight="1">
      <c r="A30" s="33">
        <v>26</v>
      </c>
      <c r="B30" s="34">
        <v>1648</v>
      </c>
      <c r="C30" s="34">
        <v>2851</v>
      </c>
      <c r="D30" s="34">
        <v>2567</v>
      </c>
      <c r="E30" s="34">
        <v>2457</v>
      </c>
      <c r="F30" s="34">
        <v>1659</v>
      </c>
      <c r="G30" s="34">
        <v>1817</v>
      </c>
      <c r="H30" s="34">
        <v>1528</v>
      </c>
      <c r="I30" s="34">
        <v>2591</v>
      </c>
      <c r="J30" s="34">
        <v>627</v>
      </c>
      <c r="K30" s="34">
        <v>1991</v>
      </c>
      <c r="L30" s="34">
        <v>1721</v>
      </c>
      <c r="M30" s="34">
        <v>2083</v>
      </c>
      <c r="N30" s="35">
        <f t="shared" si="0"/>
        <v>23540</v>
      </c>
    </row>
    <row r="31" spans="1:14" ht="14.25" customHeight="1">
      <c r="A31" s="33">
        <v>27</v>
      </c>
      <c r="B31" s="34">
        <v>2106</v>
      </c>
      <c r="C31" s="34">
        <v>1594</v>
      </c>
      <c r="D31" s="34">
        <v>2247</v>
      </c>
      <c r="E31" s="34">
        <v>2196</v>
      </c>
      <c r="F31" s="34">
        <v>3521</v>
      </c>
      <c r="G31" s="34">
        <v>629</v>
      </c>
      <c r="H31" s="34">
        <v>646</v>
      </c>
      <c r="I31" s="34">
        <v>1557</v>
      </c>
      <c r="J31" s="34">
        <v>930</v>
      </c>
      <c r="K31" s="34">
        <v>3288</v>
      </c>
      <c r="L31" s="34">
        <v>3288</v>
      </c>
      <c r="M31" s="34">
        <v>953</v>
      </c>
      <c r="N31" s="35">
        <f t="shared" si="0"/>
        <v>22955</v>
      </c>
    </row>
    <row r="32" spans="1:14" ht="14.25" customHeight="1">
      <c r="A32" s="33">
        <v>28</v>
      </c>
      <c r="B32" s="34">
        <v>1485</v>
      </c>
      <c r="C32" s="34">
        <v>1109</v>
      </c>
      <c r="D32" s="34">
        <v>1533</v>
      </c>
      <c r="E32" s="34">
        <v>964</v>
      </c>
      <c r="F32" s="34">
        <v>2595</v>
      </c>
      <c r="G32" s="34">
        <v>1270</v>
      </c>
      <c r="H32" s="34">
        <v>1267</v>
      </c>
      <c r="I32" s="34">
        <v>2676</v>
      </c>
      <c r="J32" s="34">
        <v>1903</v>
      </c>
      <c r="K32" s="34">
        <v>2259</v>
      </c>
      <c r="L32" s="34">
        <v>2259</v>
      </c>
      <c r="M32" s="34">
        <v>849</v>
      </c>
      <c r="N32" s="35">
        <f t="shared" si="0"/>
        <v>20169</v>
      </c>
    </row>
    <row r="33" spans="1:14" ht="14.25" customHeight="1">
      <c r="A33" s="33">
        <v>29</v>
      </c>
      <c r="B33" s="34">
        <v>2761</v>
      </c>
      <c r="C33" s="37"/>
      <c r="D33" s="34">
        <v>657</v>
      </c>
      <c r="E33" s="34">
        <v>5194</v>
      </c>
      <c r="F33" s="34">
        <v>3085</v>
      </c>
      <c r="G33" s="34">
        <v>1814</v>
      </c>
      <c r="H33" s="34">
        <v>3119</v>
      </c>
      <c r="I33" s="34">
        <v>937</v>
      </c>
      <c r="J33" s="34">
        <v>3015</v>
      </c>
      <c r="K33" s="34">
        <v>2845</v>
      </c>
      <c r="L33" s="34">
        <v>2845</v>
      </c>
      <c r="M33" s="34">
        <v>3560</v>
      </c>
      <c r="N33" s="35">
        <f t="shared" si="0"/>
        <v>29832</v>
      </c>
    </row>
    <row r="34" spans="1:14" ht="14.25" customHeight="1">
      <c r="A34" s="33">
        <v>30</v>
      </c>
      <c r="B34" s="34">
        <v>1035</v>
      </c>
      <c r="C34" s="37"/>
      <c r="D34" s="34">
        <v>1749</v>
      </c>
      <c r="E34" s="34">
        <v>5381</v>
      </c>
      <c r="F34" s="34">
        <v>1633</v>
      </c>
      <c r="G34" s="34">
        <v>2601</v>
      </c>
      <c r="H34" s="34">
        <v>1769</v>
      </c>
      <c r="I34" s="34">
        <v>3416</v>
      </c>
      <c r="J34" s="34">
        <v>2809</v>
      </c>
      <c r="K34" s="34">
        <v>2592</v>
      </c>
      <c r="L34" s="34">
        <v>2249</v>
      </c>
      <c r="M34" s="34">
        <v>2528</v>
      </c>
      <c r="N34" s="35">
        <f t="shared" si="0"/>
        <v>27762</v>
      </c>
    </row>
    <row r="35" spans="1:14" ht="14.25" customHeight="1" thickBot="1">
      <c r="A35" s="38">
        <v>31</v>
      </c>
      <c r="B35" s="39">
        <v>1067</v>
      </c>
      <c r="C35" s="40"/>
      <c r="D35" s="39">
        <v>2860</v>
      </c>
      <c r="E35" s="40"/>
      <c r="F35" s="39">
        <v>603</v>
      </c>
      <c r="G35" s="40"/>
      <c r="H35" s="39">
        <v>1630</v>
      </c>
      <c r="I35" s="39">
        <v>1248</v>
      </c>
      <c r="J35" s="40"/>
      <c r="K35" s="39">
        <v>1470</v>
      </c>
      <c r="L35" s="40"/>
      <c r="M35" s="39">
        <v>1189</v>
      </c>
      <c r="N35" s="36">
        <f t="shared" si="0"/>
        <v>10067</v>
      </c>
    </row>
    <row r="36" spans="1:14" ht="14.25" customHeight="1" thickBot="1">
      <c r="A36" s="29" t="s">
        <v>69</v>
      </c>
      <c r="B36" s="42">
        <f>SUM(B5:B35)</f>
        <v>49114</v>
      </c>
      <c r="C36" s="42">
        <f aca="true" t="shared" si="1" ref="C36:N36">SUM(C5:C35)</f>
        <v>50552</v>
      </c>
      <c r="D36" s="42">
        <f t="shared" si="1"/>
        <v>60129</v>
      </c>
      <c r="E36" s="42">
        <f t="shared" si="1"/>
        <v>61405</v>
      </c>
      <c r="F36" s="42">
        <f t="shared" si="1"/>
        <v>61882</v>
      </c>
      <c r="G36" s="42">
        <f t="shared" si="1"/>
        <v>61909</v>
      </c>
      <c r="H36" s="42">
        <f t="shared" si="1"/>
        <v>54099</v>
      </c>
      <c r="I36" s="42">
        <f t="shared" si="1"/>
        <v>50968</v>
      </c>
      <c r="J36" s="42">
        <f t="shared" si="1"/>
        <v>54137</v>
      </c>
      <c r="K36" s="42">
        <f t="shared" si="1"/>
        <v>68002</v>
      </c>
      <c r="L36" s="42">
        <f t="shared" si="1"/>
        <v>59927</v>
      </c>
      <c r="M36" s="42">
        <f t="shared" si="1"/>
        <v>59037</v>
      </c>
      <c r="N36" s="42">
        <f t="shared" si="1"/>
        <v>691161</v>
      </c>
    </row>
    <row r="37" spans="1:6" s="6" customFormat="1" ht="13.5" customHeight="1">
      <c r="A37" s="12" t="s">
        <v>119</v>
      </c>
      <c r="B37" s="20"/>
      <c r="C37" s="21"/>
      <c r="E37" s="22"/>
      <c r="F37" s="22"/>
    </row>
  </sheetData>
  <sheetProtection/>
  <mergeCells count="1">
    <mergeCell ref="B3:N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7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9.00390625" style="28" customWidth="1"/>
    <col min="2" max="14" width="10.00390625" style="28" customWidth="1"/>
    <col min="15" max="16384" width="9.00390625" style="28" customWidth="1"/>
  </cols>
  <sheetData>
    <row r="1" spans="1:6" s="6" customFormat="1" ht="19.5" customHeight="1">
      <c r="A1" s="19" t="s">
        <v>406</v>
      </c>
      <c r="B1" s="20"/>
      <c r="C1" s="21"/>
      <c r="E1" s="22"/>
      <c r="F1" s="22"/>
    </row>
    <row r="2" s="24" customFormat="1" ht="6.75" customHeight="1" thickBot="1">
      <c r="B2" s="25"/>
    </row>
    <row r="3" spans="1:14" s="27" customFormat="1" ht="13.5" customHeight="1" thickBot="1">
      <c r="A3" s="26"/>
      <c r="B3" s="220">
        <v>2010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s="27" customFormat="1" ht="13.5" customHeight="1" thickBot="1">
      <c r="A4" s="29" t="s">
        <v>120</v>
      </c>
      <c r="B4" s="130" t="s">
        <v>213</v>
      </c>
      <c r="C4" s="130" t="s">
        <v>214</v>
      </c>
      <c r="D4" s="130" t="s">
        <v>113</v>
      </c>
      <c r="E4" s="130" t="s">
        <v>114</v>
      </c>
      <c r="F4" s="130" t="s">
        <v>115</v>
      </c>
      <c r="G4" s="130" t="s">
        <v>116</v>
      </c>
      <c r="H4" s="130" t="s">
        <v>117</v>
      </c>
      <c r="I4" s="130" t="s">
        <v>215</v>
      </c>
      <c r="J4" s="130" t="s">
        <v>216</v>
      </c>
      <c r="K4" s="130" t="s">
        <v>217</v>
      </c>
      <c r="L4" s="130" t="s">
        <v>218</v>
      </c>
      <c r="M4" s="130" t="s">
        <v>219</v>
      </c>
      <c r="N4" s="130" t="s">
        <v>247</v>
      </c>
    </row>
    <row r="5" spans="1:14" ht="14.25" customHeight="1">
      <c r="A5" s="30">
        <v>1</v>
      </c>
      <c r="B5" s="31">
        <v>1144</v>
      </c>
      <c r="C5" s="31">
        <v>75</v>
      </c>
      <c r="D5" s="31">
        <v>107</v>
      </c>
      <c r="E5" s="31">
        <v>1846</v>
      </c>
      <c r="F5" s="31">
        <v>1145</v>
      </c>
      <c r="G5" s="31">
        <v>1518</v>
      </c>
      <c r="H5" s="31">
        <v>545</v>
      </c>
      <c r="I5" s="31">
        <v>189</v>
      </c>
      <c r="J5" s="31">
        <v>1600</v>
      </c>
      <c r="K5" s="31">
        <v>1612</v>
      </c>
      <c r="L5" s="31">
        <v>1334</v>
      </c>
      <c r="M5" s="31">
        <v>2346</v>
      </c>
      <c r="N5" s="32">
        <f>SUM(B5:M5)</f>
        <v>13461</v>
      </c>
    </row>
    <row r="6" spans="1:14" ht="14.25" customHeight="1">
      <c r="A6" s="33">
        <v>2</v>
      </c>
      <c r="B6" s="34">
        <v>83</v>
      </c>
      <c r="C6" s="34">
        <v>1203</v>
      </c>
      <c r="D6" s="34">
        <v>2091</v>
      </c>
      <c r="E6" s="34">
        <v>1645</v>
      </c>
      <c r="F6" s="34">
        <v>33</v>
      </c>
      <c r="G6" s="34">
        <v>451</v>
      </c>
      <c r="H6" s="34">
        <v>1401</v>
      </c>
      <c r="I6" s="34">
        <v>56</v>
      </c>
      <c r="J6" s="34">
        <v>1089</v>
      </c>
      <c r="K6" s="34">
        <v>454</v>
      </c>
      <c r="L6" s="34">
        <v>454</v>
      </c>
      <c r="M6" s="34">
        <v>1888</v>
      </c>
      <c r="N6" s="35">
        <f aca="true" t="shared" si="0" ref="N6:N35">SUM(B6:M6)</f>
        <v>10848</v>
      </c>
    </row>
    <row r="7" spans="1:14" ht="14.25" customHeight="1">
      <c r="A7" s="33">
        <v>3</v>
      </c>
      <c r="B7" s="34">
        <v>468</v>
      </c>
      <c r="C7" s="34">
        <v>461</v>
      </c>
      <c r="D7" s="34">
        <v>968</v>
      </c>
      <c r="E7" s="34">
        <v>225</v>
      </c>
      <c r="F7" s="34">
        <v>448</v>
      </c>
      <c r="G7" s="34">
        <v>1227</v>
      </c>
      <c r="H7" s="34">
        <v>1245</v>
      </c>
      <c r="I7" s="34">
        <v>2238</v>
      </c>
      <c r="J7" s="34">
        <v>219</v>
      </c>
      <c r="K7" s="34">
        <v>609</v>
      </c>
      <c r="L7" s="34">
        <v>609</v>
      </c>
      <c r="M7" s="34">
        <v>7841</v>
      </c>
      <c r="N7" s="35">
        <f t="shared" si="0"/>
        <v>16558</v>
      </c>
    </row>
    <row r="8" spans="1:14" ht="14.25" customHeight="1">
      <c r="A8" s="33">
        <v>4</v>
      </c>
      <c r="B8" s="34">
        <v>28</v>
      </c>
      <c r="C8" s="34">
        <v>930</v>
      </c>
      <c r="D8" s="34">
        <v>637</v>
      </c>
      <c r="E8" s="34">
        <v>18</v>
      </c>
      <c r="F8" s="34">
        <v>2460</v>
      </c>
      <c r="G8" s="34">
        <v>1543</v>
      </c>
      <c r="H8" s="34">
        <v>134</v>
      </c>
      <c r="I8" s="34">
        <v>497</v>
      </c>
      <c r="J8" s="34">
        <v>1508</v>
      </c>
      <c r="K8" s="34">
        <v>31</v>
      </c>
      <c r="L8" s="34">
        <v>31</v>
      </c>
      <c r="M8" s="34">
        <v>1200</v>
      </c>
      <c r="N8" s="35">
        <f t="shared" si="0"/>
        <v>9017</v>
      </c>
    </row>
    <row r="9" spans="1:14" ht="14.25" customHeight="1">
      <c r="A9" s="33">
        <v>5</v>
      </c>
      <c r="B9" s="34">
        <v>1484</v>
      </c>
      <c r="C9" s="34">
        <v>610</v>
      </c>
      <c r="D9" s="34">
        <v>1784</v>
      </c>
      <c r="E9" s="34">
        <v>2564</v>
      </c>
      <c r="F9" s="34">
        <v>1267</v>
      </c>
      <c r="G9" s="34">
        <v>1279</v>
      </c>
      <c r="H9" s="34">
        <v>32</v>
      </c>
      <c r="I9" s="34">
        <v>557</v>
      </c>
      <c r="J9" s="34">
        <v>352</v>
      </c>
      <c r="K9" s="34">
        <v>943</v>
      </c>
      <c r="L9" s="34">
        <v>943</v>
      </c>
      <c r="M9" s="34">
        <v>1143</v>
      </c>
      <c r="N9" s="35">
        <f t="shared" si="0"/>
        <v>12958</v>
      </c>
    </row>
    <row r="10" spans="1:14" ht="14.25" customHeight="1">
      <c r="A10" s="33">
        <v>6</v>
      </c>
      <c r="B10" s="34">
        <v>1552</v>
      </c>
      <c r="C10" s="46">
        <v>1746</v>
      </c>
      <c r="D10" s="34">
        <v>2314</v>
      </c>
      <c r="E10" s="34">
        <v>248</v>
      </c>
      <c r="F10" s="34">
        <v>1542</v>
      </c>
      <c r="G10" s="34">
        <v>335</v>
      </c>
      <c r="H10" s="34">
        <v>1496</v>
      </c>
      <c r="I10" s="34">
        <v>935</v>
      </c>
      <c r="J10" s="34">
        <v>31</v>
      </c>
      <c r="K10" s="34">
        <v>1065</v>
      </c>
      <c r="L10" s="34">
        <v>1065</v>
      </c>
      <c r="M10" s="34">
        <v>62</v>
      </c>
      <c r="N10" s="35">
        <f t="shared" si="0"/>
        <v>12391</v>
      </c>
    </row>
    <row r="11" spans="1:14" ht="14.25" customHeight="1">
      <c r="A11" s="33">
        <v>7</v>
      </c>
      <c r="B11" s="34">
        <v>33</v>
      </c>
      <c r="C11" s="46">
        <v>332</v>
      </c>
      <c r="D11" s="34">
        <v>480</v>
      </c>
      <c r="E11" s="34">
        <v>1718</v>
      </c>
      <c r="F11" s="34">
        <v>1600</v>
      </c>
      <c r="G11" s="34">
        <v>117</v>
      </c>
      <c r="H11" s="34">
        <v>347</v>
      </c>
      <c r="I11" s="34">
        <v>1522</v>
      </c>
      <c r="J11" s="34">
        <v>1514</v>
      </c>
      <c r="K11" s="34">
        <v>8932</v>
      </c>
      <c r="L11" s="34">
        <v>757</v>
      </c>
      <c r="M11" s="34">
        <v>1322</v>
      </c>
      <c r="N11" s="35">
        <f t="shared" si="0"/>
        <v>18674</v>
      </c>
    </row>
    <row r="12" spans="1:14" ht="14.25" customHeight="1">
      <c r="A12" s="33">
        <v>8</v>
      </c>
      <c r="B12" s="34">
        <v>1064</v>
      </c>
      <c r="C12" s="46">
        <v>135</v>
      </c>
      <c r="D12" s="34">
        <v>79</v>
      </c>
      <c r="E12" s="34">
        <v>1620</v>
      </c>
      <c r="F12" s="34">
        <v>2632</v>
      </c>
      <c r="G12" s="34">
        <v>3481</v>
      </c>
      <c r="H12" s="34">
        <v>561</v>
      </c>
      <c r="I12" s="34">
        <v>491</v>
      </c>
      <c r="J12" s="34">
        <v>440</v>
      </c>
      <c r="K12" s="34">
        <v>1187</v>
      </c>
      <c r="L12" s="34">
        <v>1187</v>
      </c>
      <c r="M12" s="34">
        <v>915</v>
      </c>
      <c r="N12" s="35">
        <f t="shared" si="0"/>
        <v>13792</v>
      </c>
    </row>
    <row r="13" spans="1:14" ht="14.25" customHeight="1">
      <c r="A13" s="33">
        <v>9</v>
      </c>
      <c r="B13" s="34">
        <v>1011</v>
      </c>
      <c r="C13" s="46">
        <v>994</v>
      </c>
      <c r="D13" s="34">
        <v>1285</v>
      </c>
      <c r="E13" s="34">
        <v>808</v>
      </c>
      <c r="F13" s="34">
        <v>421</v>
      </c>
      <c r="G13" s="34">
        <v>1984</v>
      </c>
      <c r="H13" s="34">
        <v>1227</v>
      </c>
      <c r="I13" s="34">
        <v>24</v>
      </c>
      <c r="J13" s="34">
        <v>2741</v>
      </c>
      <c r="K13" s="34">
        <v>7704</v>
      </c>
      <c r="L13" s="34">
        <v>1741</v>
      </c>
      <c r="M13" s="34">
        <v>894</v>
      </c>
      <c r="N13" s="35">
        <f t="shared" si="0"/>
        <v>20834</v>
      </c>
    </row>
    <row r="14" spans="1:14" ht="14.25" customHeight="1">
      <c r="A14" s="33">
        <v>10</v>
      </c>
      <c r="B14" s="34">
        <v>1000</v>
      </c>
      <c r="C14" s="46">
        <v>333</v>
      </c>
      <c r="D14" s="34">
        <v>2153</v>
      </c>
      <c r="E14" s="34">
        <v>2769</v>
      </c>
      <c r="F14" s="34">
        <v>111</v>
      </c>
      <c r="G14" s="34">
        <v>3549</v>
      </c>
      <c r="H14" s="34">
        <v>1501</v>
      </c>
      <c r="I14" s="34">
        <v>1256</v>
      </c>
      <c r="J14" s="34">
        <v>173</v>
      </c>
      <c r="K14" s="34">
        <v>209</v>
      </c>
      <c r="L14" s="34">
        <v>209</v>
      </c>
      <c r="M14" s="34">
        <v>2014</v>
      </c>
      <c r="N14" s="35">
        <f t="shared" si="0"/>
        <v>15277</v>
      </c>
    </row>
    <row r="15" spans="1:14" ht="14.25" customHeight="1">
      <c r="A15" s="33">
        <v>11</v>
      </c>
      <c r="B15" s="34">
        <v>41</v>
      </c>
      <c r="C15" s="46">
        <v>2239</v>
      </c>
      <c r="D15" s="34">
        <v>1677</v>
      </c>
      <c r="E15" s="34">
        <v>1468</v>
      </c>
      <c r="F15" s="34">
        <v>2999</v>
      </c>
      <c r="G15" s="34">
        <v>1325</v>
      </c>
      <c r="H15" s="34">
        <v>588</v>
      </c>
      <c r="I15" s="34">
        <v>1030</v>
      </c>
      <c r="J15" s="34">
        <v>413</v>
      </c>
      <c r="K15" s="34">
        <v>135</v>
      </c>
      <c r="L15" s="34">
        <v>135</v>
      </c>
      <c r="M15" s="34">
        <v>286</v>
      </c>
      <c r="N15" s="35">
        <f t="shared" si="0"/>
        <v>12336</v>
      </c>
    </row>
    <row r="16" spans="1:14" ht="14.25" customHeight="1">
      <c r="A16" s="33">
        <v>12</v>
      </c>
      <c r="B16" s="34">
        <v>1397</v>
      </c>
      <c r="C16" s="46">
        <v>1381</v>
      </c>
      <c r="D16" s="34">
        <v>925</v>
      </c>
      <c r="E16" s="34">
        <v>36</v>
      </c>
      <c r="F16" s="34">
        <v>1428</v>
      </c>
      <c r="G16" s="34">
        <v>1496</v>
      </c>
      <c r="H16" s="34">
        <v>87</v>
      </c>
      <c r="I16" s="34">
        <v>816</v>
      </c>
      <c r="J16" s="34">
        <v>3</v>
      </c>
      <c r="K16" s="34">
        <v>992</v>
      </c>
      <c r="L16" s="34">
        <v>896</v>
      </c>
      <c r="M16" s="34">
        <v>978</v>
      </c>
      <c r="N16" s="35">
        <f t="shared" si="0"/>
        <v>10435</v>
      </c>
    </row>
    <row r="17" spans="1:14" ht="14.25" customHeight="1">
      <c r="A17" s="33">
        <v>13</v>
      </c>
      <c r="B17" s="34">
        <v>1193</v>
      </c>
      <c r="C17" s="46">
        <v>1653</v>
      </c>
      <c r="D17" s="34">
        <v>1251</v>
      </c>
      <c r="E17" s="34">
        <v>2307</v>
      </c>
      <c r="F17" s="34">
        <v>2720</v>
      </c>
      <c r="G17" s="34">
        <v>139</v>
      </c>
      <c r="H17" s="34">
        <v>1434</v>
      </c>
      <c r="I17" s="34">
        <v>1167</v>
      </c>
      <c r="J17" s="34">
        <v>41</v>
      </c>
      <c r="K17" s="34">
        <v>822</v>
      </c>
      <c r="L17" s="34">
        <v>822</v>
      </c>
      <c r="M17" s="34">
        <v>96</v>
      </c>
      <c r="N17" s="35">
        <f t="shared" si="0"/>
        <v>13645</v>
      </c>
    </row>
    <row r="18" spans="1:14" ht="14.25" customHeight="1">
      <c r="A18" s="33">
        <v>14</v>
      </c>
      <c r="B18" s="34">
        <v>770</v>
      </c>
      <c r="C18" s="46">
        <v>240</v>
      </c>
      <c r="D18" s="34">
        <v>354</v>
      </c>
      <c r="E18" s="34">
        <v>1499</v>
      </c>
      <c r="F18" s="34">
        <v>2148</v>
      </c>
      <c r="G18" s="34">
        <v>126</v>
      </c>
      <c r="H18" s="34">
        <v>958</v>
      </c>
      <c r="I18" s="34">
        <v>1319</v>
      </c>
      <c r="J18" s="34">
        <v>1536</v>
      </c>
      <c r="K18" s="34">
        <v>2027</v>
      </c>
      <c r="L18" s="34">
        <v>702</v>
      </c>
      <c r="M18" s="34">
        <v>381</v>
      </c>
      <c r="N18" s="35">
        <f t="shared" si="0"/>
        <v>12060</v>
      </c>
    </row>
    <row r="19" spans="1:14" ht="14.25" customHeight="1">
      <c r="A19" s="33">
        <v>15</v>
      </c>
      <c r="B19" s="34">
        <v>621</v>
      </c>
      <c r="C19" s="46">
        <v>51</v>
      </c>
      <c r="D19" s="34">
        <v>50</v>
      </c>
      <c r="E19" s="34">
        <v>2064</v>
      </c>
      <c r="F19" s="34">
        <v>2175</v>
      </c>
      <c r="G19" s="34">
        <v>3006</v>
      </c>
      <c r="H19" s="34">
        <v>630</v>
      </c>
      <c r="I19" s="34">
        <v>95</v>
      </c>
      <c r="J19" s="34">
        <v>1221</v>
      </c>
      <c r="K19" s="34">
        <v>561</v>
      </c>
      <c r="L19" s="34">
        <v>561</v>
      </c>
      <c r="M19" s="34">
        <v>1365</v>
      </c>
      <c r="N19" s="35">
        <f t="shared" si="0"/>
        <v>12400</v>
      </c>
    </row>
    <row r="20" spans="1:14" ht="14.25" customHeight="1">
      <c r="A20" s="33">
        <v>16</v>
      </c>
      <c r="B20" s="34">
        <v>1491</v>
      </c>
      <c r="C20" s="46">
        <v>1343</v>
      </c>
      <c r="D20" s="34">
        <v>3292</v>
      </c>
      <c r="E20" s="34">
        <v>1594</v>
      </c>
      <c r="F20" s="34">
        <v>636</v>
      </c>
      <c r="G20" s="34">
        <v>1163</v>
      </c>
      <c r="H20" s="34">
        <v>2051</v>
      </c>
      <c r="I20" s="34">
        <v>321</v>
      </c>
      <c r="J20" s="34">
        <v>1503</v>
      </c>
      <c r="K20" s="34">
        <v>3554</v>
      </c>
      <c r="L20" s="34">
        <v>2632</v>
      </c>
      <c r="M20" s="34">
        <v>1177</v>
      </c>
      <c r="N20" s="35">
        <f t="shared" si="0"/>
        <v>20757</v>
      </c>
    </row>
    <row r="21" spans="1:14" ht="14.25" customHeight="1">
      <c r="A21" s="33">
        <v>17</v>
      </c>
      <c r="B21" s="34">
        <v>669</v>
      </c>
      <c r="C21" s="46">
        <v>1381</v>
      </c>
      <c r="D21" s="34">
        <v>2398</v>
      </c>
      <c r="E21" s="34">
        <v>840</v>
      </c>
      <c r="F21" s="34">
        <v>377</v>
      </c>
      <c r="G21" s="34">
        <v>2141</v>
      </c>
      <c r="H21" s="34">
        <v>1966</v>
      </c>
      <c r="I21" s="34">
        <v>845</v>
      </c>
      <c r="J21" s="34">
        <v>1574</v>
      </c>
      <c r="K21" s="34">
        <v>98</v>
      </c>
      <c r="L21" s="34">
        <v>98</v>
      </c>
      <c r="M21" s="34">
        <v>337</v>
      </c>
      <c r="N21" s="35">
        <f t="shared" si="0"/>
        <v>12724</v>
      </c>
    </row>
    <row r="22" spans="1:14" ht="14.25" customHeight="1">
      <c r="A22" s="33">
        <v>18</v>
      </c>
      <c r="B22" s="34">
        <v>47</v>
      </c>
      <c r="C22" s="46">
        <v>2591</v>
      </c>
      <c r="D22" s="34">
        <v>2782</v>
      </c>
      <c r="E22" s="34">
        <v>160</v>
      </c>
      <c r="F22" s="34">
        <v>1926</v>
      </c>
      <c r="G22" s="34">
        <v>1091</v>
      </c>
      <c r="H22" s="34">
        <v>60</v>
      </c>
      <c r="I22" s="34">
        <v>2231</v>
      </c>
      <c r="J22" s="34">
        <v>2689</v>
      </c>
      <c r="K22" s="34">
        <v>84</v>
      </c>
      <c r="L22" s="34">
        <v>84</v>
      </c>
      <c r="M22" s="34">
        <v>1141</v>
      </c>
      <c r="N22" s="35">
        <f t="shared" si="0"/>
        <v>14886</v>
      </c>
    </row>
    <row r="23" spans="1:14" ht="14.25" customHeight="1">
      <c r="A23" s="33">
        <v>19</v>
      </c>
      <c r="B23" s="34">
        <v>3003</v>
      </c>
      <c r="C23" s="46">
        <v>699</v>
      </c>
      <c r="D23" s="34">
        <v>839</v>
      </c>
      <c r="E23" s="34">
        <v>56</v>
      </c>
      <c r="F23" s="34">
        <v>448</v>
      </c>
      <c r="G23" s="34">
        <v>761</v>
      </c>
      <c r="H23" s="34">
        <v>1401</v>
      </c>
      <c r="I23" s="34">
        <v>3434</v>
      </c>
      <c r="J23" s="34">
        <v>210</v>
      </c>
      <c r="K23" s="34">
        <v>2268</v>
      </c>
      <c r="L23" s="34">
        <v>1759</v>
      </c>
      <c r="M23" s="34">
        <v>1762</v>
      </c>
      <c r="N23" s="35">
        <f t="shared" si="0"/>
        <v>16640</v>
      </c>
    </row>
    <row r="24" spans="1:14" ht="14.25" customHeight="1">
      <c r="A24" s="33">
        <v>20</v>
      </c>
      <c r="B24" s="34">
        <v>643</v>
      </c>
      <c r="C24" s="46">
        <v>2949</v>
      </c>
      <c r="D24" s="34">
        <v>3666</v>
      </c>
      <c r="E24" s="34">
        <v>2102</v>
      </c>
      <c r="F24" s="34">
        <v>1548</v>
      </c>
      <c r="G24" s="34">
        <v>150</v>
      </c>
      <c r="H24" s="34">
        <v>284</v>
      </c>
      <c r="I24" s="34">
        <v>7870</v>
      </c>
      <c r="J24" s="34">
        <v>233</v>
      </c>
      <c r="K24" s="34">
        <v>1595</v>
      </c>
      <c r="L24" s="34">
        <v>1595</v>
      </c>
      <c r="M24" s="34">
        <v>49</v>
      </c>
      <c r="N24" s="35">
        <f t="shared" si="0"/>
        <v>22684</v>
      </c>
    </row>
    <row r="25" spans="1:14" ht="14.25" customHeight="1">
      <c r="A25" s="33">
        <v>21</v>
      </c>
      <c r="B25" s="34">
        <v>1635</v>
      </c>
      <c r="C25" s="46">
        <v>424</v>
      </c>
      <c r="D25" s="34">
        <v>709</v>
      </c>
      <c r="E25" s="34">
        <v>1261</v>
      </c>
      <c r="F25" s="34">
        <v>715</v>
      </c>
      <c r="G25" s="34">
        <v>94</v>
      </c>
      <c r="H25" s="34">
        <v>1173</v>
      </c>
      <c r="I25" s="34">
        <v>1583</v>
      </c>
      <c r="J25" s="34">
        <v>1039</v>
      </c>
      <c r="K25" s="34">
        <v>1302</v>
      </c>
      <c r="L25" s="34">
        <v>1302</v>
      </c>
      <c r="M25" s="34">
        <v>732</v>
      </c>
      <c r="N25" s="35">
        <f t="shared" si="0"/>
        <v>11969</v>
      </c>
    </row>
    <row r="26" spans="1:14" ht="14.25" customHeight="1">
      <c r="A26" s="33">
        <v>22</v>
      </c>
      <c r="B26" s="34">
        <v>1032</v>
      </c>
      <c r="C26" s="46">
        <v>442</v>
      </c>
      <c r="D26" s="34">
        <v>53</v>
      </c>
      <c r="E26" s="34">
        <v>1775</v>
      </c>
      <c r="F26" s="34">
        <v>1478</v>
      </c>
      <c r="G26" s="34">
        <v>1075</v>
      </c>
      <c r="H26" s="34">
        <v>549</v>
      </c>
      <c r="I26" s="34">
        <v>330</v>
      </c>
      <c r="J26" s="34">
        <v>2027</v>
      </c>
      <c r="K26" s="34">
        <v>755</v>
      </c>
      <c r="L26" s="34">
        <v>755</v>
      </c>
      <c r="M26" s="34">
        <v>1535</v>
      </c>
      <c r="N26" s="35">
        <f t="shared" si="0"/>
        <v>11806</v>
      </c>
    </row>
    <row r="27" spans="1:14" ht="14.25" customHeight="1">
      <c r="A27" s="33">
        <v>23</v>
      </c>
      <c r="B27" s="34">
        <v>1552</v>
      </c>
      <c r="C27" s="46">
        <v>2317</v>
      </c>
      <c r="D27" s="34">
        <v>1060</v>
      </c>
      <c r="E27" s="34">
        <v>1126</v>
      </c>
      <c r="F27" s="34">
        <v>102</v>
      </c>
      <c r="G27" s="34">
        <v>2857</v>
      </c>
      <c r="H27" s="34">
        <v>1152</v>
      </c>
      <c r="I27" s="34">
        <v>30</v>
      </c>
      <c r="J27" s="34">
        <v>1181</v>
      </c>
      <c r="K27" s="34">
        <v>2318</v>
      </c>
      <c r="L27" s="34">
        <v>1496</v>
      </c>
      <c r="M27" s="34">
        <v>1577</v>
      </c>
      <c r="N27" s="35">
        <f t="shared" si="0"/>
        <v>16768</v>
      </c>
    </row>
    <row r="28" spans="1:14" ht="14.25" customHeight="1">
      <c r="A28" s="33">
        <v>24</v>
      </c>
      <c r="B28" s="34">
        <v>519</v>
      </c>
      <c r="C28" s="46">
        <v>806</v>
      </c>
      <c r="D28" s="34">
        <v>598</v>
      </c>
      <c r="E28" s="34">
        <v>1262</v>
      </c>
      <c r="F28" s="34">
        <v>97</v>
      </c>
      <c r="G28" s="34">
        <v>1115</v>
      </c>
      <c r="H28" s="34">
        <v>1467</v>
      </c>
      <c r="I28" s="34">
        <v>1907</v>
      </c>
      <c r="J28" s="34">
        <v>897</v>
      </c>
      <c r="K28" s="34">
        <v>79</v>
      </c>
      <c r="L28" s="34">
        <v>79</v>
      </c>
      <c r="M28" s="34">
        <v>1077</v>
      </c>
      <c r="N28" s="35">
        <f t="shared" si="0"/>
        <v>9903</v>
      </c>
    </row>
    <row r="29" spans="1:14" ht="14.25" customHeight="1">
      <c r="A29" s="33">
        <v>25</v>
      </c>
      <c r="B29" s="34">
        <v>31</v>
      </c>
      <c r="C29" s="46">
        <v>3772</v>
      </c>
      <c r="D29" s="34">
        <v>1344</v>
      </c>
      <c r="E29" s="34">
        <v>295</v>
      </c>
      <c r="F29" s="34">
        <v>1237</v>
      </c>
      <c r="G29" s="34">
        <v>1655</v>
      </c>
      <c r="H29" s="34">
        <v>249</v>
      </c>
      <c r="I29" s="34">
        <v>1839</v>
      </c>
      <c r="J29" s="34">
        <v>861</v>
      </c>
      <c r="K29" s="34">
        <v>206</v>
      </c>
      <c r="L29" s="34">
        <v>206</v>
      </c>
      <c r="M29" s="34">
        <v>685</v>
      </c>
      <c r="N29" s="35">
        <f t="shared" si="0"/>
        <v>12380</v>
      </c>
    </row>
    <row r="30" spans="1:14" ht="14.25" customHeight="1">
      <c r="A30" s="33">
        <v>26</v>
      </c>
      <c r="B30" s="34">
        <v>1124</v>
      </c>
      <c r="C30" s="46">
        <v>1334</v>
      </c>
      <c r="D30" s="34">
        <v>206</v>
      </c>
      <c r="E30" s="34">
        <v>161</v>
      </c>
      <c r="F30" s="34">
        <v>17</v>
      </c>
      <c r="G30" s="34">
        <v>1731</v>
      </c>
      <c r="H30" s="34">
        <v>27</v>
      </c>
      <c r="I30" s="34">
        <v>785</v>
      </c>
      <c r="J30" s="34">
        <v>165</v>
      </c>
      <c r="K30" s="34">
        <v>984</v>
      </c>
      <c r="L30" s="34">
        <v>984</v>
      </c>
      <c r="M30" s="34">
        <v>1924</v>
      </c>
      <c r="N30" s="35">
        <f t="shared" si="0"/>
        <v>9442</v>
      </c>
    </row>
    <row r="31" spans="1:14" ht="14.25" customHeight="1">
      <c r="A31" s="33">
        <v>27</v>
      </c>
      <c r="B31" s="34">
        <v>1337</v>
      </c>
      <c r="C31" s="46">
        <v>364</v>
      </c>
      <c r="D31" s="34">
        <v>1305</v>
      </c>
      <c r="E31" s="34">
        <v>940</v>
      </c>
      <c r="F31" s="34">
        <v>1743</v>
      </c>
      <c r="G31" s="34">
        <v>142</v>
      </c>
      <c r="H31" s="34">
        <v>1428</v>
      </c>
      <c r="I31" s="34">
        <v>608</v>
      </c>
      <c r="J31" s="34">
        <v>56</v>
      </c>
      <c r="K31" s="34">
        <v>2043</v>
      </c>
      <c r="L31" s="34">
        <v>1864</v>
      </c>
      <c r="M31" s="34">
        <v>50</v>
      </c>
      <c r="N31" s="35">
        <f t="shared" si="0"/>
        <v>11880</v>
      </c>
    </row>
    <row r="32" spans="1:14" ht="14.25" customHeight="1">
      <c r="A32" s="33">
        <v>28</v>
      </c>
      <c r="B32" s="34">
        <v>895</v>
      </c>
      <c r="C32" s="46">
        <v>527</v>
      </c>
      <c r="D32" s="34">
        <v>209</v>
      </c>
      <c r="E32" s="34">
        <v>416</v>
      </c>
      <c r="F32" s="34">
        <v>706</v>
      </c>
      <c r="G32" s="34">
        <v>178</v>
      </c>
      <c r="H32" s="34">
        <v>631</v>
      </c>
      <c r="I32" s="34">
        <v>1837</v>
      </c>
      <c r="J32" s="34">
        <v>2056</v>
      </c>
      <c r="K32" s="34">
        <v>1716</v>
      </c>
      <c r="L32" s="34">
        <v>1716</v>
      </c>
      <c r="M32" s="34">
        <v>1995</v>
      </c>
      <c r="N32" s="35">
        <f t="shared" si="0"/>
        <v>12882</v>
      </c>
    </row>
    <row r="33" spans="1:14" ht="14.25" customHeight="1">
      <c r="A33" s="33">
        <v>29</v>
      </c>
      <c r="B33" s="34">
        <v>1673</v>
      </c>
      <c r="C33" s="190"/>
      <c r="D33" s="34">
        <v>74</v>
      </c>
      <c r="E33" s="34">
        <v>323</v>
      </c>
      <c r="F33" s="34">
        <v>1832</v>
      </c>
      <c r="G33" s="34">
        <v>1601</v>
      </c>
      <c r="H33" s="34">
        <v>2115</v>
      </c>
      <c r="I33" s="34">
        <v>1010</v>
      </c>
      <c r="J33" s="34">
        <v>1119</v>
      </c>
      <c r="K33" s="34">
        <v>780</v>
      </c>
      <c r="L33" s="34">
        <v>780</v>
      </c>
      <c r="M33" s="34">
        <v>812</v>
      </c>
      <c r="N33" s="35">
        <f t="shared" si="0"/>
        <v>12119</v>
      </c>
    </row>
    <row r="34" spans="1:14" ht="14.25" customHeight="1">
      <c r="A34" s="33">
        <v>30</v>
      </c>
      <c r="B34" s="34">
        <v>1711</v>
      </c>
      <c r="C34" s="190"/>
      <c r="D34" s="34">
        <v>804</v>
      </c>
      <c r="E34" s="34">
        <v>1673</v>
      </c>
      <c r="F34" s="34">
        <v>213</v>
      </c>
      <c r="G34" s="34">
        <v>1096</v>
      </c>
      <c r="H34" s="34">
        <v>1114</v>
      </c>
      <c r="I34" s="34">
        <v>38</v>
      </c>
      <c r="J34" s="34">
        <v>800</v>
      </c>
      <c r="K34" s="34">
        <v>2431</v>
      </c>
      <c r="L34" s="34">
        <v>1616</v>
      </c>
      <c r="M34" s="34">
        <v>1200</v>
      </c>
      <c r="N34" s="35">
        <f t="shared" si="0"/>
        <v>12696</v>
      </c>
    </row>
    <row r="35" spans="1:14" ht="14.25" customHeight="1" thickBot="1">
      <c r="A35" s="38">
        <v>31</v>
      </c>
      <c r="B35" s="39">
        <v>501</v>
      </c>
      <c r="C35" s="191"/>
      <c r="D35" s="39">
        <v>1266</v>
      </c>
      <c r="E35" s="40"/>
      <c r="F35" s="39">
        <v>245</v>
      </c>
      <c r="G35" s="40"/>
      <c r="H35" s="39">
        <v>1042</v>
      </c>
      <c r="I35" s="39">
        <v>1443</v>
      </c>
      <c r="J35" s="40"/>
      <c r="K35" s="39">
        <v>580</v>
      </c>
      <c r="L35" s="40"/>
      <c r="M35" s="39">
        <v>1304</v>
      </c>
      <c r="N35" s="36">
        <f t="shared" si="0"/>
        <v>6381</v>
      </c>
    </row>
    <row r="36" spans="1:14" ht="14.25" customHeight="1" thickBot="1">
      <c r="A36" s="29" t="s">
        <v>69</v>
      </c>
      <c r="B36" s="42">
        <f>SUM(B5:B35)</f>
        <v>29752</v>
      </c>
      <c r="C36" s="42">
        <f aca="true" t="shared" si="1" ref="C36:N36">SUM(C5:C35)</f>
        <v>31332</v>
      </c>
      <c r="D36" s="42">
        <f t="shared" si="1"/>
        <v>36760</v>
      </c>
      <c r="E36" s="42">
        <f t="shared" si="1"/>
        <v>34819</v>
      </c>
      <c r="F36" s="42">
        <f t="shared" si="1"/>
        <v>36449</v>
      </c>
      <c r="G36" s="42">
        <f t="shared" si="1"/>
        <v>38426</v>
      </c>
      <c r="H36" s="42">
        <f t="shared" si="1"/>
        <v>28895</v>
      </c>
      <c r="I36" s="42">
        <f t="shared" si="1"/>
        <v>38303</v>
      </c>
      <c r="J36" s="42">
        <f t="shared" si="1"/>
        <v>29291</v>
      </c>
      <c r="K36" s="42">
        <f t="shared" si="1"/>
        <v>48076</v>
      </c>
      <c r="L36" s="42">
        <f t="shared" si="1"/>
        <v>28412</v>
      </c>
      <c r="M36" s="42">
        <f t="shared" si="1"/>
        <v>40088</v>
      </c>
      <c r="N36" s="42">
        <f t="shared" si="1"/>
        <v>420603</v>
      </c>
    </row>
    <row r="37" spans="1:6" s="6" customFormat="1" ht="13.5" customHeight="1">
      <c r="A37" s="12" t="s">
        <v>119</v>
      </c>
      <c r="B37" s="20"/>
      <c r="C37" s="21"/>
      <c r="E37" s="22"/>
      <c r="F37" s="22"/>
    </row>
  </sheetData>
  <sheetProtection/>
  <mergeCells count="1">
    <mergeCell ref="B3:N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N63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5"/>
  <cols>
    <col min="1" max="1" width="24.7109375" style="11" customWidth="1"/>
    <col min="2" max="14" width="9.00390625" style="3" customWidth="1"/>
    <col min="15" max="16384" width="9.00390625" style="3" customWidth="1"/>
  </cols>
  <sheetData>
    <row r="1" spans="1:6" s="6" customFormat="1" ht="19.5" customHeight="1">
      <c r="A1" s="19" t="s">
        <v>407</v>
      </c>
      <c r="B1" s="20"/>
      <c r="C1" s="21"/>
      <c r="E1" s="22"/>
      <c r="F1" s="22"/>
    </row>
    <row r="2" s="27" customFormat="1" ht="6.75" customHeight="1" thickBot="1">
      <c r="B2" s="237"/>
    </row>
    <row r="3" spans="1:14" s="27" customFormat="1" ht="13.5" customHeight="1" thickBot="1">
      <c r="A3" s="26"/>
      <c r="B3" s="220">
        <v>2010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s="10" customFormat="1" ht="13.5" thickBot="1">
      <c r="A4" s="50" t="s">
        <v>121</v>
      </c>
      <c r="B4" s="130" t="s">
        <v>213</v>
      </c>
      <c r="C4" s="130" t="s">
        <v>214</v>
      </c>
      <c r="D4" s="130" t="s">
        <v>113</v>
      </c>
      <c r="E4" s="130" t="s">
        <v>114</v>
      </c>
      <c r="F4" s="130" t="s">
        <v>115</v>
      </c>
      <c r="G4" s="130" t="s">
        <v>116</v>
      </c>
      <c r="H4" s="130" t="s">
        <v>117</v>
      </c>
      <c r="I4" s="130" t="s">
        <v>215</v>
      </c>
      <c r="J4" s="130" t="s">
        <v>216</v>
      </c>
      <c r="K4" s="130" t="s">
        <v>217</v>
      </c>
      <c r="L4" s="130" t="s">
        <v>218</v>
      </c>
      <c r="M4" s="130" t="s">
        <v>219</v>
      </c>
      <c r="N4" s="130" t="s">
        <v>247</v>
      </c>
    </row>
    <row r="5" spans="1:14" s="10" customFormat="1" ht="13.5" thickBot="1">
      <c r="A5" s="192" t="s">
        <v>122</v>
      </c>
      <c r="B5" s="84">
        <f>SUM(B6:B23)</f>
        <v>105499</v>
      </c>
      <c r="C5" s="84">
        <f aca="true" t="shared" si="0" ref="C5:N5">SUM(C6:C23)</f>
        <v>117131</v>
      </c>
      <c r="D5" s="84">
        <f t="shared" si="0"/>
        <v>120325</v>
      </c>
      <c r="E5" s="84">
        <f t="shared" si="0"/>
        <v>144158</v>
      </c>
      <c r="F5" s="84">
        <f t="shared" si="0"/>
        <v>132432</v>
      </c>
      <c r="G5" s="84">
        <f t="shared" si="0"/>
        <v>176931</v>
      </c>
      <c r="H5" s="84">
        <f t="shared" si="0"/>
        <v>229654</v>
      </c>
      <c r="I5" s="84">
        <f t="shared" si="0"/>
        <v>104918</v>
      </c>
      <c r="J5" s="84">
        <f t="shared" si="0"/>
        <v>148254</v>
      </c>
      <c r="K5" s="84">
        <f t="shared" si="0"/>
        <v>111737</v>
      </c>
      <c r="L5" s="84">
        <f t="shared" si="0"/>
        <v>154988</v>
      </c>
      <c r="M5" s="84">
        <f t="shared" si="0"/>
        <v>149590</v>
      </c>
      <c r="N5" s="84">
        <f t="shared" si="0"/>
        <v>1695617</v>
      </c>
    </row>
    <row r="6" spans="1:14" s="10" customFormat="1" ht="12.75">
      <c r="A6" s="193" t="s">
        <v>134</v>
      </c>
      <c r="B6" s="118">
        <v>36289</v>
      </c>
      <c r="C6" s="118">
        <v>35033</v>
      </c>
      <c r="D6" s="118">
        <v>38492</v>
      </c>
      <c r="E6" s="118">
        <v>43235</v>
      </c>
      <c r="F6" s="118">
        <v>42632</v>
      </c>
      <c r="G6" s="118">
        <v>55003</v>
      </c>
      <c r="H6" s="96">
        <v>64487</v>
      </c>
      <c r="I6" s="118">
        <v>31349</v>
      </c>
      <c r="J6" s="118">
        <v>39100</v>
      </c>
      <c r="K6" s="118">
        <v>34423</v>
      </c>
      <c r="L6" s="118">
        <v>42460</v>
      </c>
      <c r="M6" s="118">
        <v>48091</v>
      </c>
      <c r="N6" s="80">
        <f aca="true" t="shared" si="1" ref="N6:N24">SUM(B6:M6)</f>
        <v>510594</v>
      </c>
    </row>
    <row r="7" spans="1:14" s="10" customFormat="1" ht="12.75">
      <c r="A7" s="100" t="s">
        <v>126</v>
      </c>
      <c r="B7" s="85">
        <v>15205</v>
      </c>
      <c r="C7" s="85">
        <v>25018</v>
      </c>
      <c r="D7" s="85">
        <v>23190</v>
      </c>
      <c r="E7" s="85">
        <v>30084</v>
      </c>
      <c r="F7" s="85">
        <v>23503</v>
      </c>
      <c r="G7" s="85">
        <v>33775</v>
      </c>
      <c r="H7" s="99">
        <v>47602</v>
      </c>
      <c r="I7" s="85">
        <v>17031</v>
      </c>
      <c r="J7" s="85">
        <v>33341</v>
      </c>
      <c r="K7" s="85">
        <v>16324</v>
      </c>
      <c r="L7" s="85">
        <v>44658</v>
      </c>
      <c r="M7" s="85">
        <v>26789</v>
      </c>
      <c r="N7" s="81">
        <f t="shared" si="1"/>
        <v>336520</v>
      </c>
    </row>
    <row r="8" spans="1:14" s="10" customFormat="1" ht="12.75">
      <c r="A8" s="98" t="s">
        <v>131</v>
      </c>
      <c r="B8" s="101">
        <v>13765</v>
      </c>
      <c r="C8" s="101">
        <v>15998</v>
      </c>
      <c r="D8" s="101">
        <v>12746</v>
      </c>
      <c r="E8" s="101">
        <v>15087</v>
      </c>
      <c r="F8" s="101">
        <v>15887</v>
      </c>
      <c r="G8" s="101">
        <v>25608</v>
      </c>
      <c r="H8" s="99">
        <v>32004</v>
      </c>
      <c r="I8" s="101">
        <v>9160</v>
      </c>
      <c r="J8" s="101">
        <v>14453</v>
      </c>
      <c r="K8" s="101">
        <v>10431</v>
      </c>
      <c r="L8" s="101">
        <v>13139</v>
      </c>
      <c r="M8" s="101">
        <v>14160</v>
      </c>
      <c r="N8" s="81">
        <f t="shared" si="1"/>
        <v>192438</v>
      </c>
    </row>
    <row r="9" spans="1:14" s="10" customFormat="1" ht="12.75">
      <c r="A9" s="98" t="s">
        <v>125</v>
      </c>
      <c r="B9" s="85">
        <v>9637</v>
      </c>
      <c r="C9" s="85">
        <v>9206</v>
      </c>
      <c r="D9" s="85">
        <v>11225</v>
      </c>
      <c r="E9" s="85">
        <v>13399</v>
      </c>
      <c r="F9" s="85">
        <v>13114</v>
      </c>
      <c r="G9" s="85">
        <v>15323</v>
      </c>
      <c r="H9" s="99">
        <v>19064</v>
      </c>
      <c r="I9" s="85">
        <v>12027</v>
      </c>
      <c r="J9" s="85">
        <v>14032</v>
      </c>
      <c r="K9" s="85">
        <v>11914</v>
      </c>
      <c r="L9" s="85">
        <v>12485</v>
      </c>
      <c r="M9" s="85">
        <v>12438</v>
      </c>
      <c r="N9" s="81">
        <f t="shared" si="1"/>
        <v>153864</v>
      </c>
    </row>
    <row r="10" spans="1:14" s="10" customFormat="1" ht="12.75">
      <c r="A10" s="98" t="s">
        <v>271</v>
      </c>
      <c r="B10" s="85">
        <v>10405</v>
      </c>
      <c r="C10" s="85">
        <v>10115</v>
      </c>
      <c r="D10" s="85">
        <v>11042</v>
      </c>
      <c r="E10" s="85">
        <v>15479</v>
      </c>
      <c r="F10" s="85">
        <v>10637</v>
      </c>
      <c r="G10" s="85">
        <v>12348</v>
      </c>
      <c r="H10" s="99">
        <v>17013</v>
      </c>
      <c r="I10" s="85">
        <v>10345</v>
      </c>
      <c r="J10" s="85">
        <v>15219</v>
      </c>
      <c r="K10" s="85">
        <v>12598</v>
      </c>
      <c r="L10" s="85">
        <v>13819</v>
      </c>
      <c r="M10" s="85">
        <v>14474</v>
      </c>
      <c r="N10" s="81">
        <f t="shared" si="1"/>
        <v>153494</v>
      </c>
    </row>
    <row r="11" spans="1:14" s="10" customFormat="1" ht="12.75">
      <c r="A11" s="98" t="s">
        <v>133</v>
      </c>
      <c r="B11" s="101">
        <v>7469</v>
      </c>
      <c r="C11" s="101">
        <v>8039</v>
      </c>
      <c r="D11" s="101">
        <v>8890</v>
      </c>
      <c r="E11" s="101">
        <v>10485</v>
      </c>
      <c r="F11" s="101">
        <v>10236</v>
      </c>
      <c r="G11" s="101">
        <v>13137</v>
      </c>
      <c r="H11" s="99">
        <v>17172</v>
      </c>
      <c r="I11" s="101">
        <v>8198</v>
      </c>
      <c r="J11" s="101">
        <v>10629</v>
      </c>
      <c r="K11" s="101">
        <v>7903</v>
      </c>
      <c r="L11" s="101">
        <v>10113</v>
      </c>
      <c r="M11" s="101">
        <v>12100</v>
      </c>
      <c r="N11" s="81">
        <f t="shared" si="1"/>
        <v>124371</v>
      </c>
    </row>
    <row r="12" spans="1:14" s="10" customFormat="1" ht="12.75">
      <c r="A12" s="98" t="s">
        <v>272</v>
      </c>
      <c r="B12" s="85">
        <v>4847</v>
      </c>
      <c r="C12" s="85">
        <v>5550</v>
      </c>
      <c r="D12" s="85">
        <v>5649</v>
      </c>
      <c r="E12" s="85">
        <v>5440</v>
      </c>
      <c r="F12" s="85">
        <v>6047</v>
      </c>
      <c r="G12" s="85">
        <v>7688</v>
      </c>
      <c r="H12" s="99">
        <v>11188</v>
      </c>
      <c r="I12" s="85">
        <v>6805</v>
      </c>
      <c r="J12" s="85">
        <v>9289</v>
      </c>
      <c r="K12" s="85">
        <v>7837</v>
      </c>
      <c r="L12" s="85">
        <v>8267</v>
      </c>
      <c r="M12" s="85">
        <v>8913</v>
      </c>
      <c r="N12" s="81">
        <f t="shared" si="1"/>
        <v>87520</v>
      </c>
    </row>
    <row r="13" spans="1:14" s="10" customFormat="1" ht="12.75">
      <c r="A13" s="98" t="s">
        <v>130</v>
      </c>
      <c r="B13" s="101">
        <v>3851</v>
      </c>
      <c r="C13" s="101">
        <v>5010</v>
      </c>
      <c r="D13" s="101">
        <v>5523</v>
      </c>
      <c r="E13" s="101">
        <v>6131</v>
      </c>
      <c r="F13" s="101">
        <v>5564</v>
      </c>
      <c r="G13" s="101">
        <v>6403</v>
      </c>
      <c r="H13" s="99">
        <v>11056</v>
      </c>
      <c r="I13" s="101">
        <v>4509</v>
      </c>
      <c r="J13" s="101">
        <v>6613</v>
      </c>
      <c r="K13" s="101">
        <v>4412</v>
      </c>
      <c r="L13" s="101">
        <v>5461</v>
      </c>
      <c r="M13" s="101">
        <v>6254</v>
      </c>
      <c r="N13" s="81">
        <f t="shared" si="1"/>
        <v>70787</v>
      </c>
    </row>
    <row r="14" spans="1:14" s="10" customFormat="1" ht="12.75">
      <c r="A14" s="100" t="s">
        <v>136</v>
      </c>
      <c r="B14" s="101">
        <v>1092</v>
      </c>
      <c r="C14" s="101">
        <v>884</v>
      </c>
      <c r="D14" s="101">
        <v>1083</v>
      </c>
      <c r="E14" s="101">
        <v>1748</v>
      </c>
      <c r="F14" s="101">
        <v>1668</v>
      </c>
      <c r="G14" s="101">
        <v>3722</v>
      </c>
      <c r="H14" s="99">
        <v>4175</v>
      </c>
      <c r="I14" s="101">
        <v>2169</v>
      </c>
      <c r="J14" s="101">
        <v>2147</v>
      </c>
      <c r="K14" s="101">
        <v>1855</v>
      </c>
      <c r="L14" s="101">
        <v>1504</v>
      </c>
      <c r="M14" s="101">
        <v>1834</v>
      </c>
      <c r="N14" s="81">
        <f t="shared" si="1"/>
        <v>23881</v>
      </c>
    </row>
    <row r="15" spans="1:14" s="10" customFormat="1" ht="12.75">
      <c r="A15" s="100" t="s">
        <v>137</v>
      </c>
      <c r="B15" s="34">
        <v>1365</v>
      </c>
      <c r="C15" s="34">
        <v>548</v>
      </c>
      <c r="D15" s="34">
        <v>584</v>
      </c>
      <c r="E15" s="34">
        <v>795</v>
      </c>
      <c r="F15" s="34">
        <v>711</v>
      </c>
      <c r="G15" s="34">
        <v>937</v>
      </c>
      <c r="H15" s="46">
        <v>1859</v>
      </c>
      <c r="I15" s="34">
        <v>1091</v>
      </c>
      <c r="J15" s="34">
        <v>817</v>
      </c>
      <c r="K15" s="34">
        <v>678</v>
      </c>
      <c r="L15" s="34">
        <v>567</v>
      </c>
      <c r="M15" s="34">
        <v>1627</v>
      </c>
      <c r="N15" s="81">
        <f t="shared" si="1"/>
        <v>11579</v>
      </c>
    </row>
    <row r="16" spans="1:14" s="10" customFormat="1" ht="12.75">
      <c r="A16" s="98" t="s">
        <v>127</v>
      </c>
      <c r="B16" s="85">
        <v>428</v>
      </c>
      <c r="C16" s="85">
        <v>420</v>
      </c>
      <c r="D16" s="85">
        <v>240</v>
      </c>
      <c r="E16" s="85">
        <v>660</v>
      </c>
      <c r="F16" s="85">
        <v>798</v>
      </c>
      <c r="G16" s="85">
        <v>1009</v>
      </c>
      <c r="H16" s="99">
        <v>1404</v>
      </c>
      <c r="I16" s="85">
        <v>706</v>
      </c>
      <c r="J16" s="85">
        <v>951</v>
      </c>
      <c r="K16" s="85">
        <v>1357</v>
      </c>
      <c r="L16" s="85">
        <v>987</v>
      </c>
      <c r="M16" s="85">
        <v>1077</v>
      </c>
      <c r="N16" s="81">
        <f t="shared" si="1"/>
        <v>10037</v>
      </c>
    </row>
    <row r="17" spans="1:14" s="10" customFormat="1" ht="12.75">
      <c r="A17" s="100" t="s">
        <v>132</v>
      </c>
      <c r="B17" s="101">
        <v>470</v>
      </c>
      <c r="C17" s="101">
        <v>511</v>
      </c>
      <c r="D17" s="101">
        <v>660</v>
      </c>
      <c r="E17" s="101">
        <v>676</v>
      </c>
      <c r="F17" s="101">
        <v>578</v>
      </c>
      <c r="G17" s="101">
        <v>984</v>
      </c>
      <c r="H17" s="99">
        <v>1028</v>
      </c>
      <c r="I17" s="101">
        <v>333</v>
      </c>
      <c r="J17" s="101">
        <v>630</v>
      </c>
      <c r="K17" s="101">
        <v>757</v>
      </c>
      <c r="L17" s="101">
        <v>723</v>
      </c>
      <c r="M17" s="101">
        <v>706</v>
      </c>
      <c r="N17" s="81">
        <f t="shared" si="1"/>
        <v>8056</v>
      </c>
    </row>
    <row r="18" spans="1:14" s="10" customFormat="1" ht="12.75">
      <c r="A18" s="102" t="s">
        <v>135</v>
      </c>
      <c r="B18" s="85">
        <v>405</v>
      </c>
      <c r="C18" s="85">
        <v>431</v>
      </c>
      <c r="D18" s="85">
        <v>620</v>
      </c>
      <c r="E18" s="85">
        <v>592</v>
      </c>
      <c r="F18" s="85">
        <v>684</v>
      </c>
      <c r="G18" s="85">
        <v>595</v>
      </c>
      <c r="H18" s="99">
        <v>1073</v>
      </c>
      <c r="I18" s="85">
        <v>627</v>
      </c>
      <c r="J18" s="85">
        <v>602</v>
      </c>
      <c r="K18" s="85">
        <v>525</v>
      </c>
      <c r="L18" s="85">
        <v>425</v>
      </c>
      <c r="M18" s="85">
        <v>764</v>
      </c>
      <c r="N18" s="81">
        <f t="shared" si="1"/>
        <v>7343</v>
      </c>
    </row>
    <row r="19" spans="1:14" s="10" customFormat="1" ht="12.75">
      <c r="A19" s="98" t="s">
        <v>129</v>
      </c>
      <c r="B19" s="101">
        <v>123</v>
      </c>
      <c r="C19" s="101">
        <v>151</v>
      </c>
      <c r="D19" s="101">
        <v>232</v>
      </c>
      <c r="E19" s="101">
        <v>224</v>
      </c>
      <c r="F19" s="101">
        <v>214</v>
      </c>
      <c r="G19" s="101">
        <v>240</v>
      </c>
      <c r="H19" s="99">
        <v>270</v>
      </c>
      <c r="I19" s="101">
        <v>173</v>
      </c>
      <c r="J19" s="101">
        <v>236</v>
      </c>
      <c r="K19" s="101">
        <v>235</v>
      </c>
      <c r="L19" s="101">
        <v>207</v>
      </c>
      <c r="M19" s="101">
        <v>238</v>
      </c>
      <c r="N19" s="81">
        <f t="shared" si="1"/>
        <v>2543</v>
      </c>
    </row>
    <row r="20" spans="1:14" s="10" customFormat="1" ht="12.75">
      <c r="A20" s="98" t="s">
        <v>124</v>
      </c>
      <c r="B20" s="85">
        <v>53</v>
      </c>
      <c r="C20" s="85">
        <v>203</v>
      </c>
      <c r="D20" s="85">
        <v>100</v>
      </c>
      <c r="E20" s="85">
        <v>117</v>
      </c>
      <c r="F20" s="85">
        <v>151</v>
      </c>
      <c r="G20" s="85">
        <v>159</v>
      </c>
      <c r="H20" s="99">
        <v>259</v>
      </c>
      <c r="I20" s="85">
        <v>211</v>
      </c>
      <c r="J20" s="85">
        <v>188</v>
      </c>
      <c r="K20" s="85">
        <v>217</v>
      </c>
      <c r="L20" s="85">
        <v>170</v>
      </c>
      <c r="M20" s="85">
        <v>112</v>
      </c>
      <c r="N20" s="81">
        <f t="shared" si="1"/>
        <v>1940</v>
      </c>
    </row>
    <row r="21" spans="1:14" s="10" customFormat="1" ht="12.75">
      <c r="A21" s="98" t="s">
        <v>123</v>
      </c>
      <c r="B21" s="101">
        <v>0</v>
      </c>
      <c r="C21" s="101">
        <v>0</v>
      </c>
      <c r="D21" s="101">
        <v>0</v>
      </c>
      <c r="E21" s="101">
        <v>0</v>
      </c>
      <c r="F21" s="101">
        <v>0</v>
      </c>
      <c r="G21" s="101">
        <v>0</v>
      </c>
      <c r="H21" s="99">
        <v>0</v>
      </c>
      <c r="I21" s="101">
        <v>0</v>
      </c>
      <c r="J21" s="101">
        <v>0</v>
      </c>
      <c r="K21" s="101">
        <v>271</v>
      </c>
      <c r="L21" s="101">
        <v>0</v>
      </c>
      <c r="M21" s="101">
        <v>0</v>
      </c>
      <c r="N21" s="81">
        <f t="shared" si="1"/>
        <v>271</v>
      </c>
    </row>
    <row r="22" spans="1:14" s="10" customFormat="1" ht="12.75">
      <c r="A22" s="98" t="s">
        <v>128</v>
      </c>
      <c r="B22" s="85">
        <v>0</v>
      </c>
      <c r="C22" s="85">
        <v>11</v>
      </c>
      <c r="D22" s="85">
        <v>0</v>
      </c>
      <c r="E22" s="85">
        <v>0</v>
      </c>
      <c r="F22" s="85">
        <v>0</v>
      </c>
      <c r="G22" s="85">
        <v>0</v>
      </c>
      <c r="H22" s="99">
        <v>0</v>
      </c>
      <c r="I22" s="85">
        <v>184</v>
      </c>
      <c r="J22" s="85">
        <v>0</v>
      </c>
      <c r="K22" s="85">
        <v>0</v>
      </c>
      <c r="L22" s="85">
        <v>0</v>
      </c>
      <c r="M22" s="85">
        <v>4</v>
      </c>
      <c r="N22" s="81">
        <f t="shared" si="1"/>
        <v>199</v>
      </c>
    </row>
    <row r="23" spans="1:14" s="10" customFormat="1" ht="13.5" thickBot="1">
      <c r="A23" s="100" t="s">
        <v>273</v>
      </c>
      <c r="B23" s="85">
        <v>95</v>
      </c>
      <c r="C23" s="85">
        <v>3</v>
      </c>
      <c r="D23" s="85">
        <v>49</v>
      </c>
      <c r="E23" s="85">
        <v>6</v>
      </c>
      <c r="F23" s="85">
        <v>8</v>
      </c>
      <c r="G23" s="85">
        <v>0</v>
      </c>
      <c r="H23" s="99">
        <v>0</v>
      </c>
      <c r="I23" s="85">
        <v>0</v>
      </c>
      <c r="J23" s="85">
        <v>7</v>
      </c>
      <c r="K23" s="85">
        <v>0</v>
      </c>
      <c r="L23" s="85">
        <v>3</v>
      </c>
      <c r="M23" s="85">
        <v>9</v>
      </c>
      <c r="N23" s="82">
        <f t="shared" si="1"/>
        <v>180</v>
      </c>
    </row>
    <row r="24" spans="1:14" ht="13.5" thickBot="1">
      <c r="A24" s="52" t="s">
        <v>138</v>
      </c>
      <c r="B24" s="42">
        <f aca="true" t="shared" si="2" ref="B24:M24">B25+B31+B36</f>
        <v>3271</v>
      </c>
      <c r="C24" s="42">
        <f t="shared" si="2"/>
        <v>3728</v>
      </c>
      <c r="D24" s="42">
        <f t="shared" si="2"/>
        <v>4367</v>
      </c>
      <c r="E24" s="42">
        <f t="shared" si="2"/>
        <v>4400</v>
      </c>
      <c r="F24" s="42">
        <f t="shared" si="2"/>
        <v>6535</v>
      </c>
      <c r="G24" s="42">
        <f t="shared" si="2"/>
        <v>8381</v>
      </c>
      <c r="H24" s="42">
        <f t="shared" si="2"/>
        <v>6038</v>
      </c>
      <c r="I24" s="42">
        <f t="shared" si="2"/>
        <v>4232</v>
      </c>
      <c r="J24" s="42">
        <f t="shared" si="2"/>
        <v>4711</v>
      </c>
      <c r="K24" s="42">
        <f t="shared" si="2"/>
        <v>4599</v>
      </c>
      <c r="L24" s="42">
        <f t="shared" si="2"/>
        <v>4627</v>
      </c>
      <c r="M24" s="42">
        <f t="shared" si="2"/>
        <v>6205</v>
      </c>
      <c r="N24" s="84">
        <f t="shared" si="1"/>
        <v>61094</v>
      </c>
    </row>
    <row r="25" spans="1:14" ht="13.5" thickBot="1">
      <c r="A25" s="52" t="s">
        <v>138</v>
      </c>
      <c r="B25" s="42">
        <f>SUM(B26:B30)</f>
        <v>9</v>
      </c>
      <c r="C25" s="42">
        <f aca="true" t="shared" si="3" ref="C25:N25">SUM(C26:C30)</f>
        <v>1</v>
      </c>
      <c r="D25" s="42">
        <f t="shared" si="3"/>
        <v>14</v>
      </c>
      <c r="E25" s="42">
        <f t="shared" si="3"/>
        <v>5</v>
      </c>
      <c r="F25" s="42">
        <f t="shared" si="3"/>
        <v>12</v>
      </c>
      <c r="G25" s="42">
        <f t="shared" si="3"/>
        <v>12</v>
      </c>
      <c r="H25" s="42">
        <f t="shared" si="3"/>
        <v>2</v>
      </c>
      <c r="I25" s="42">
        <f t="shared" si="3"/>
        <v>4</v>
      </c>
      <c r="J25" s="42">
        <f t="shared" si="3"/>
        <v>14</v>
      </c>
      <c r="K25" s="42">
        <f t="shared" si="3"/>
        <v>3</v>
      </c>
      <c r="L25" s="42">
        <f t="shared" si="3"/>
        <v>19</v>
      </c>
      <c r="M25" s="42">
        <f t="shared" si="3"/>
        <v>30</v>
      </c>
      <c r="N25" s="42">
        <f t="shared" si="3"/>
        <v>125</v>
      </c>
    </row>
    <row r="26" spans="1:14" ht="12.75">
      <c r="A26" s="53" t="s">
        <v>140</v>
      </c>
      <c r="B26" s="31">
        <v>9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4</v>
      </c>
      <c r="J26" s="31">
        <v>4</v>
      </c>
      <c r="K26" s="31">
        <v>0</v>
      </c>
      <c r="L26" s="31">
        <v>3</v>
      </c>
      <c r="M26" s="31">
        <v>29</v>
      </c>
      <c r="N26" s="80">
        <f>SUM(B26:M26)</f>
        <v>49</v>
      </c>
    </row>
    <row r="27" spans="1:14" ht="12.75">
      <c r="A27" s="54" t="s">
        <v>141</v>
      </c>
      <c r="B27" s="34">
        <v>0</v>
      </c>
      <c r="C27" s="34">
        <v>0</v>
      </c>
      <c r="D27" s="34">
        <v>9</v>
      </c>
      <c r="E27" s="34">
        <v>0</v>
      </c>
      <c r="F27" s="34">
        <v>7</v>
      </c>
      <c r="G27" s="34">
        <v>12</v>
      </c>
      <c r="H27" s="34">
        <v>0</v>
      </c>
      <c r="I27" s="34">
        <v>0</v>
      </c>
      <c r="J27" s="34">
        <v>5</v>
      </c>
      <c r="K27" s="34">
        <v>0</v>
      </c>
      <c r="L27" s="34">
        <v>0</v>
      </c>
      <c r="M27" s="34">
        <v>0</v>
      </c>
      <c r="N27" s="81">
        <f>SUM(B27:M27)</f>
        <v>33</v>
      </c>
    </row>
    <row r="28" spans="1:14" ht="12.75">
      <c r="A28" s="54" t="s">
        <v>274</v>
      </c>
      <c r="B28" s="34">
        <v>0</v>
      </c>
      <c r="C28" s="34">
        <v>0</v>
      </c>
      <c r="D28" s="34">
        <v>0</v>
      </c>
      <c r="E28" s="34">
        <v>5</v>
      </c>
      <c r="F28" s="34">
        <v>0</v>
      </c>
      <c r="G28" s="34">
        <v>0</v>
      </c>
      <c r="H28" s="34">
        <v>0</v>
      </c>
      <c r="I28" s="34">
        <v>0</v>
      </c>
      <c r="J28" s="34">
        <v>5</v>
      </c>
      <c r="K28" s="34">
        <v>3</v>
      </c>
      <c r="L28" s="34">
        <v>12</v>
      </c>
      <c r="M28" s="34">
        <v>1</v>
      </c>
      <c r="N28" s="81">
        <f>SUM(B28:M28)</f>
        <v>26</v>
      </c>
    </row>
    <row r="29" spans="1:14" ht="12.75">
      <c r="A29" s="54" t="s">
        <v>275</v>
      </c>
      <c r="B29" s="34">
        <v>0</v>
      </c>
      <c r="C29" s="34">
        <v>0</v>
      </c>
      <c r="D29" s="34">
        <v>2</v>
      </c>
      <c r="E29" s="34">
        <v>0</v>
      </c>
      <c r="F29" s="34">
        <v>5</v>
      </c>
      <c r="G29" s="34">
        <v>0</v>
      </c>
      <c r="H29" s="34">
        <v>2</v>
      </c>
      <c r="I29" s="34">
        <v>0</v>
      </c>
      <c r="J29" s="34">
        <v>0</v>
      </c>
      <c r="K29" s="34">
        <v>0</v>
      </c>
      <c r="L29" s="34">
        <v>4</v>
      </c>
      <c r="M29" s="34">
        <v>0</v>
      </c>
      <c r="N29" s="81">
        <f>SUM(B29:M29)</f>
        <v>13</v>
      </c>
    </row>
    <row r="30" spans="1:14" ht="13.5" thickBot="1">
      <c r="A30" s="55" t="s">
        <v>139</v>
      </c>
      <c r="B30" s="43">
        <v>0</v>
      </c>
      <c r="C30" s="43">
        <v>1</v>
      </c>
      <c r="D30" s="43">
        <v>3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82">
        <f>SUM(B30:M30)</f>
        <v>4</v>
      </c>
    </row>
    <row r="31" spans="1:14" ht="13.5" thickBot="1">
      <c r="A31" s="48" t="s">
        <v>142</v>
      </c>
      <c r="B31" s="42">
        <f>SUM(B32:B35)</f>
        <v>1616</v>
      </c>
      <c r="C31" s="42">
        <f aca="true" t="shared" si="4" ref="C31:N31">SUM(C32:C35)</f>
        <v>1607</v>
      </c>
      <c r="D31" s="42">
        <f t="shared" si="4"/>
        <v>1547</v>
      </c>
      <c r="E31" s="42">
        <f t="shared" si="4"/>
        <v>1660</v>
      </c>
      <c r="F31" s="42">
        <f t="shared" si="4"/>
        <v>2274</v>
      </c>
      <c r="G31" s="42">
        <f t="shared" si="4"/>
        <v>2730</v>
      </c>
      <c r="H31" s="42">
        <f t="shared" si="4"/>
        <v>2063</v>
      </c>
      <c r="I31" s="42">
        <f t="shared" si="4"/>
        <v>1688</v>
      </c>
      <c r="J31" s="42">
        <f t="shared" si="4"/>
        <v>2093</v>
      </c>
      <c r="K31" s="42">
        <f t="shared" si="4"/>
        <v>1588</v>
      </c>
      <c r="L31" s="42">
        <f t="shared" si="4"/>
        <v>1659</v>
      </c>
      <c r="M31" s="42">
        <f t="shared" si="4"/>
        <v>1894</v>
      </c>
      <c r="N31" s="42">
        <f t="shared" si="4"/>
        <v>22419</v>
      </c>
    </row>
    <row r="32" spans="1:14" ht="12.75">
      <c r="A32" s="194" t="s">
        <v>143</v>
      </c>
      <c r="B32" s="31">
        <v>1616</v>
      </c>
      <c r="C32" s="31">
        <v>1607</v>
      </c>
      <c r="D32" s="31">
        <v>1547</v>
      </c>
      <c r="E32" s="31">
        <v>1660</v>
      </c>
      <c r="F32" s="31">
        <v>2274</v>
      </c>
      <c r="G32" s="31">
        <v>2730</v>
      </c>
      <c r="H32" s="31">
        <v>2063</v>
      </c>
      <c r="I32" s="31">
        <v>1688</v>
      </c>
      <c r="J32" s="31">
        <v>2079</v>
      </c>
      <c r="K32" s="31">
        <v>1588</v>
      </c>
      <c r="L32" s="31">
        <v>1630</v>
      </c>
      <c r="M32" s="31">
        <v>1892</v>
      </c>
      <c r="N32" s="80">
        <f>SUM(B32:M32)</f>
        <v>22374</v>
      </c>
    </row>
    <row r="33" spans="1:14" ht="12.75">
      <c r="A33" s="107" t="s">
        <v>276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14</v>
      </c>
      <c r="K33" s="34">
        <v>0</v>
      </c>
      <c r="L33" s="34">
        <v>10</v>
      </c>
      <c r="M33" s="34">
        <v>0</v>
      </c>
      <c r="N33" s="81">
        <f>SUM(B33:M33)</f>
        <v>24</v>
      </c>
    </row>
    <row r="34" spans="1:14" ht="12.75">
      <c r="A34" s="107" t="s">
        <v>277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19</v>
      </c>
      <c r="M34" s="34">
        <v>0</v>
      </c>
      <c r="N34" s="81">
        <f>SUM(B34:M34)</f>
        <v>19</v>
      </c>
    </row>
    <row r="35" spans="1:14" ht="13.5" thickBot="1">
      <c r="A35" s="108" t="s">
        <v>278</v>
      </c>
      <c r="B35" s="43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2</v>
      </c>
      <c r="N35" s="82">
        <f>SUM(B35:M35)</f>
        <v>2</v>
      </c>
    </row>
    <row r="36" spans="1:14" ht="13.5" thickBot="1">
      <c r="A36" s="195" t="s">
        <v>279</v>
      </c>
      <c r="B36" s="196">
        <f>SUM(B37:B46)</f>
        <v>1646</v>
      </c>
      <c r="C36" s="196">
        <f aca="true" t="shared" si="5" ref="C36:N36">SUM(C37:C46)</f>
        <v>2120</v>
      </c>
      <c r="D36" s="196">
        <f t="shared" si="5"/>
        <v>2806</v>
      </c>
      <c r="E36" s="196">
        <f t="shared" si="5"/>
        <v>2735</v>
      </c>
      <c r="F36" s="196">
        <f t="shared" si="5"/>
        <v>4249</v>
      </c>
      <c r="G36" s="196">
        <f t="shared" si="5"/>
        <v>5639</v>
      </c>
      <c r="H36" s="196">
        <f t="shared" si="5"/>
        <v>3973</v>
      </c>
      <c r="I36" s="196">
        <f t="shared" si="5"/>
        <v>2540</v>
      </c>
      <c r="J36" s="196">
        <f t="shared" si="5"/>
        <v>2604</v>
      </c>
      <c r="K36" s="196">
        <f t="shared" si="5"/>
        <v>3008</v>
      </c>
      <c r="L36" s="196">
        <f t="shared" si="5"/>
        <v>2949</v>
      </c>
      <c r="M36" s="196">
        <f t="shared" si="5"/>
        <v>4281</v>
      </c>
      <c r="N36" s="196">
        <f t="shared" si="5"/>
        <v>38550</v>
      </c>
    </row>
    <row r="37" spans="1:14" ht="12.75">
      <c r="A37" s="197" t="s">
        <v>150</v>
      </c>
      <c r="B37" s="103">
        <v>1602</v>
      </c>
      <c r="C37" s="103">
        <v>2106</v>
      </c>
      <c r="D37" s="103">
        <v>2806</v>
      </c>
      <c r="E37" s="103">
        <v>2382</v>
      </c>
      <c r="F37" s="103">
        <v>3578</v>
      </c>
      <c r="G37" s="103">
        <v>4104</v>
      </c>
      <c r="H37" s="103">
        <v>2930</v>
      </c>
      <c r="I37" s="103">
        <v>2194</v>
      </c>
      <c r="J37" s="103">
        <v>2112</v>
      </c>
      <c r="K37" s="103">
        <v>1735</v>
      </c>
      <c r="L37" s="103">
        <v>2030</v>
      </c>
      <c r="M37" s="103">
        <v>3508</v>
      </c>
      <c r="N37" s="80">
        <f aca="true" t="shared" si="6" ref="N37:N46">SUM(B37:M37)</f>
        <v>31087</v>
      </c>
    </row>
    <row r="38" spans="1:14" ht="12.75">
      <c r="A38" s="198" t="s">
        <v>147</v>
      </c>
      <c r="B38" s="34">
        <v>0</v>
      </c>
      <c r="C38" s="34">
        <v>0</v>
      </c>
      <c r="D38" s="34">
        <v>0</v>
      </c>
      <c r="E38" s="34">
        <v>216</v>
      </c>
      <c r="F38" s="34">
        <v>649</v>
      </c>
      <c r="G38" s="34">
        <v>1013</v>
      </c>
      <c r="H38" s="34">
        <v>950</v>
      </c>
      <c r="I38" s="34">
        <v>341</v>
      </c>
      <c r="J38" s="34">
        <v>486</v>
      </c>
      <c r="K38" s="34">
        <v>710</v>
      </c>
      <c r="L38" s="34">
        <v>919</v>
      </c>
      <c r="M38" s="34">
        <v>439</v>
      </c>
      <c r="N38" s="81">
        <f t="shared" si="6"/>
        <v>5723</v>
      </c>
    </row>
    <row r="39" spans="1:14" ht="12.75">
      <c r="A39" s="198" t="s">
        <v>148</v>
      </c>
      <c r="B39" s="34">
        <v>40</v>
      </c>
      <c r="C39" s="34">
        <v>0</v>
      </c>
      <c r="D39" s="34">
        <v>0</v>
      </c>
      <c r="E39" s="34">
        <v>137</v>
      </c>
      <c r="F39" s="34">
        <v>0</v>
      </c>
      <c r="G39" s="34">
        <v>507</v>
      </c>
      <c r="H39" s="34">
        <v>93</v>
      </c>
      <c r="I39" s="34">
        <v>0</v>
      </c>
      <c r="J39" s="34">
        <v>0</v>
      </c>
      <c r="K39" s="34">
        <v>557</v>
      </c>
      <c r="L39" s="34">
        <v>0</v>
      </c>
      <c r="M39" s="34">
        <v>334</v>
      </c>
      <c r="N39" s="81">
        <f t="shared" si="6"/>
        <v>1668</v>
      </c>
    </row>
    <row r="40" spans="1:14" ht="12.75">
      <c r="A40" s="198" t="s">
        <v>146</v>
      </c>
      <c r="B40" s="34">
        <v>4</v>
      </c>
      <c r="C40" s="34">
        <v>13</v>
      </c>
      <c r="D40" s="34">
        <v>0</v>
      </c>
      <c r="E40" s="34">
        <v>0</v>
      </c>
      <c r="F40" s="34">
        <v>16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81">
        <f t="shared" si="6"/>
        <v>33</v>
      </c>
    </row>
    <row r="41" spans="1:14" ht="12.75">
      <c r="A41" s="198" t="s">
        <v>151</v>
      </c>
      <c r="B41" s="34">
        <v>0</v>
      </c>
      <c r="C41" s="34">
        <v>0</v>
      </c>
      <c r="D41" s="34">
        <v>0</v>
      </c>
      <c r="E41" s="34">
        <v>0</v>
      </c>
      <c r="F41" s="34">
        <v>0</v>
      </c>
      <c r="G41" s="34">
        <v>11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81">
        <f t="shared" si="6"/>
        <v>11</v>
      </c>
    </row>
    <row r="42" spans="1:14" ht="12.75">
      <c r="A42" s="198" t="s">
        <v>280</v>
      </c>
      <c r="B42" s="34">
        <v>0</v>
      </c>
      <c r="C42" s="34">
        <v>1</v>
      </c>
      <c r="D42" s="34">
        <v>0</v>
      </c>
      <c r="E42" s="34">
        <v>0</v>
      </c>
      <c r="F42" s="34">
        <v>6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81">
        <f t="shared" si="6"/>
        <v>7</v>
      </c>
    </row>
    <row r="43" spans="1:14" ht="12.75">
      <c r="A43" s="198" t="s">
        <v>281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6</v>
      </c>
      <c r="K43" s="34">
        <v>0</v>
      </c>
      <c r="L43" s="34">
        <v>0</v>
      </c>
      <c r="M43" s="34">
        <v>0</v>
      </c>
      <c r="N43" s="81">
        <f t="shared" si="6"/>
        <v>6</v>
      </c>
    </row>
    <row r="44" spans="1:14" ht="12.75">
      <c r="A44" s="198" t="s">
        <v>152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6</v>
      </c>
      <c r="L44" s="34">
        <v>0</v>
      </c>
      <c r="M44" s="34">
        <v>0</v>
      </c>
      <c r="N44" s="81">
        <f t="shared" si="6"/>
        <v>6</v>
      </c>
    </row>
    <row r="45" spans="1:14" ht="12.75">
      <c r="A45" s="198" t="s">
        <v>282</v>
      </c>
      <c r="B45" s="34">
        <v>0</v>
      </c>
      <c r="C45" s="34">
        <v>0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5</v>
      </c>
      <c r="J45" s="34">
        <v>0</v>
      </c>
      <c r="K45" s="34">
        <v>0</v>
      </c>
      <c r="L45" s="34">
        <v>0</v>
      </c>
      <c r="M45" s="34">
        <v>0</v>
      </c>
      <c r="N45" s="81">
        <f t="shared" si="6"/>
        <v>5</v>
      </c>
    </row>
    <row r="46" spans="1:14" ht="13.5" thickBot="1">
      <c r="A46" s="198" t="s">
        <v>283</v>
      </c>
      <c r="B46" s="34">
        <v>0</v>
      </c>
      <c r="C46" s="34">
        <v>0</v>
      </c>
      <c r="D46" s="34">
        <v>0</v>
      </c>
      <c r="E46" s="34">
        <v>0</v>
      </c>
      <c r="F46" s="34">
        <v>0</v>
      </c>
      <c r="G46" s="34">
        <v>4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82">
        <f t="shared" si="6"/>
        <v>4</v>
      </c>
    </row>
    <row r="47" spans="1:14" ht="13.5" thickBot="1">
      <c r="A47" s="199" t="s">
        <v>153</v>
      </c>
      <c r="B47" s="42">
        <f>B48+B50</f>
        <v>41</v>
      </c>
      <c r="C47" s="42">
        <f aca="true" t="shared" si="7" ref="C47:N47">C48+C50</f>
        <v>0</v>
      </c>
      <c r="D47" s="42">
        <f t="shared" si="7"/>
        <v>3</v>
      </c>
      <c r="E47" s="42">
        <f t="shared" si="7"/>
        <v>2</v>
      </c>
      <c r="F47" s="42">
        <f t="shared" si="7"/>
        <v>28</v>
      </c>
      <c r="G47" s="42">
        <f t="shared" si="7"/>
        <v>11</v>
      </c>
      <c r="H47" s="42">
        <f t="shared" si="7"/>
        <v>0</v>
      </c>
      <c r="I47" s="42">
        <f t="shared" si="7"/>
        <v>11</v>
      </c>
      <c r="J47" s="42">
        <f t="shared" si="7"/>
        <v>69</v>
      </c>
      <c r="K47" s="42">
        <f t="shared" si="7"/>
        <v>11</v>
      </c>
      <c r="L47" s="42">
        <f t="shared" si="7"/>
        <v>0</v>
      </c>
      <c r="M47" s="42">
        <f t="shared" si="7"/>
        <v>10</v>
      </c>
      <c r="N47" s="42">
        <f t="shared" si="7"/>
        <v>186</v>
      </c>
    </row>
    <row r="48" spans="1:14" ht="13.5" thickBot="1">
      <c r="A48" s="200" t="s">
        <v>284</v>
      </c>
      <c r="B48" s="42">
        <f aca="true" t="shared" si="8" ref="B48:M48">SUM(B49:B49)</f>
        <v>36</v>
      </c>
      <c r="C48" s="42">
        <f t="shared" si="8"/>
        <v>0</v>
      </c>
      <c r="D48" s="42">
        <f t="shared" si="8"/>
        <v>0</v>
      </c>
      <c r="E48" s="42">
        <f t="shared" si="8"/>
        <v>0</v>
      </c>
      <c r="F48" s="42">
        <f t="shared" si="8"/>
        <v>0</v>
      </c>
      <c r="G48" s="42">
        <f t="shared" si="8"/>
        <v>0</v>
      </c>
      <c r="H48" s="42">
        <f t="shared" si="8"/>
        <v>0</v>
      </c>
      <c r="I48" s="42">
        <f t="shared" si="8"/>
        <v>0</v>
      </c>
      <c r="J48" s="42">
        <f t="shared" si="8"/>
        <v>0</v>
      </c>
      <c r="K48" s="42">
        <f t="shared" si="8"/>
        <v>0</v>
      </c>
      <c r="L48" s="42">
        <f t="shared" si="8"/>
        <v>0</v>
      </c>
      <c r="M48" s="42">
        <f t="shared" si="8"/>
        <v>0</v>
      </c>
      <c r="N48" s="84">
        <f aca="true" t="shared" si="9" ref="N48:N54">SUM(B48:M48)</f>
        <v>36</v>
      </c>
    </row>
    <row r="49" spans="1:14" ht="13.5" thickBot="1">
      <c r="A49" s="201" t="s">
        <v>285</v>
      </c>
      <c r="B49" s="103">
        <v>36</v>
      </c>
      <c r="C49" s="103">
        <v>0</v>
      </c>
      <c r="D49" s="103">
        <v>0</v>
      </c>
      <c r="E49" s="103">
        <v>0</v>
      </c>
      <c r="F49" s="103">
        <v>0</v>
      </c>
      <c r="G49" s="103">
        <v>0</v>
      </c>
      <c r="H49" s="103">
        <v>0</v>
      </c>
      <c r="I49" s="103">
        <v>0</v>
      </c>
      <c r="J49" s="103">
        <v>0</v>
      </c>
      <c r="K49" s="103">
        <v>0</v>
      </c>
      <c r="L49" s="103">
        <v>0</v>
      </c>
      <c r="M49" s="103">
        <v>0</v>
      </c>
      <c r="N49" s="84">
        <f>SUM(B49:M49)</f>
        <v>36</v>
      </c>
    </row>
    <row r="50" spans="1:14" ht="13.5" thickBot="1">
      <c r="A50" s="200" t="s">
        <v>154</v>
      </c>
      <c r="B50" s="42">
        <f aca="true" t="shared" si="10" ref="B50:M50">SUM(B51:B52)</f>
        <v>5</v>
      </c>
      <c r="C50" s="42">
        <f t="shared" si="10"/>
        <v>0</v>
      </c>
      <c r="D50" s="42">
        <f t="shared" si="10"/>
        <v>3</v>
      </c>
      <c r="E50" s="42">
        <f t="shared" si="10"/>
        <v>2</v>
      </c>
      <c r="F50" s="42">
        <f t="shared" si="10"/>
        <v>28</v>
      </c>
      <c r="G50" s="42">
        <f t="shared" si="10"/>
        <v>11</v>
      </c>
      <c r="H50" s="42">
        <f t="shared" si="10"/>
        <v>0</v>
      </c>
      <c r="I50" s="42">
        <f t="shared" si="10"/>
        <v>11</v>
      </c>
      <c r="J50" s="42">
        <f t="shared" si="10"/>
        <v>69</v>
      </c>
      <c r="K50" s="42">
        <f t="shared" si="10"/>
        <v>11</v>
      </c>
      <c r="L50" s="42">
        <f t="shared" si="10"/>
        <v>0</v>
      </c>
      <c r="M50" s="42">
        <f t="shared" si="10"/>
        <v>10</v>
      </c>
      <c r="N50" s="84">
        <f t="shared" si="9"/>
        <v>150</v>
      </c>
    </row>
    <row r="51" spans="1:14" ht="12.75">
      <c r="A51" s="201" t="s">
        <v>157</v>
      </c>
      <c r="B51" s="103">
        <v>5</v>
      </c>
      <c r="C51" s="103">
        <v>0</v>
      </c>
      <c r="D51" s="103">
        <v>3</v>
      </c>
      <c r="E51" s="103">
        <v>2</v>
      </c>
      <c r="F51" s="103">
        <v>28</v>
      </c>
      <c r="G51" s="103">
        <v>11</v>
      </c>
      <c r="H51" s="103">
        <v>0</v>
      </c>
      <c r="I51" s="103">
        <v>11</v>
      </c>
      <c r="J51" s="103">
        <v>69</v>
      </c>
      <c r="K51" s="103">
        <v>11</v>
      </c>
      <c r="L51" s="103">
        <v>0</v>
      </c>
      <c r="M51" s="103">
        <v>5</v>
      </c>
      <c r="N51" s="80">
        <f>SUM(B51:M51)</f>
        <v>145</v>
      </c>
    </row>
    <row r="52" spans="1:14" ht="13.5" thickBot="1">
      <c r="A52" s="202" t="s">
        <v>155</v>
      </c>
      <c r="B52" s="34">
        <v>0</v>
      </c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5</v>
      </c>
      <c r="N52" s="82">
        <f>SUM(B52:M52)</f>
        <v>5</v>
      </c>
    </row>
    <row r="53" spans="1:14" ht="13.5" thickBot="1">
      <c r="A53" s="48" t="s">
        <v>286</v>
      </c>
      <c r="B53" s="42">
        <f>B54+B56+B66</f>
        <v>1230</v>
      </c>
      <c r="C53" s="42">
        <f aca="true" t="shared" si="11" ref="C53:M53">C54+C56+C66</f>
        <v>1151</v>
      </c>
      <c r="D53" s="42">
        <f t="shared" si="11"/>
        <v>4393</v>
      </c>
      <c r="E53" s="42">
        <f t="shared" si="11"/>
        <v>3049</v>
      </c>
      <c r="F53" s="42">
        <f t="shared" si="11"/>
        <v>1899</v>
      </c>
      <c r="G53" s="42">
        <f t="shared" si="11"/>
        <v>2173</v>
      </c>
      <c r="H53" s="42">
        <f t="shared" si="11"/>
        <v>1589</v>
      </c>
      <c r="I53" s="42">
        <f t="shared" si="11"/>
        <v>1768</v>
      </c>
      <c r="J53" s="42">
        <f t="shared" si="11"/>
        <v>2992</v>
      </c>
      <c r="K53" s="42">
        <f t="shared" si="11"/>
        <v>2164</v>
      </c>
      <c r="L53" s="42">
        <f t="shared" si="11"/>
        <v>2984</v>
      </c>
      <c r="M53" s="42">
        <f t="shared" si="11"/>
        <v>1496</v>
      </c>
      <c r="N53" s="84">
        <f t="shared" si="9"/>
        <v>26888</v>
      </c>
    </row>
    <row r="54" spans="1:14" ht="13.5" thickBot="1">
      <c r="A54" s="48" t="s">
        <v>112</v>
      </c>
      <c r="B54" s="42">
        <f aca="true" t="shared" si="12" ref="B54:M54">SUM(B55:B55)</f>
        <v>0</v>
      </c>
      <c r="C54" s="42">
        <f t="shared" si="12"/>
        <v>0</v>
      </c>
      <c r="D54" s="42">
        <f t="shared" si="12"/>
        <v>0</v>
      </c>
      <c r="E54" s="42">
        <f t="shared" si="12"/>
        <v>0</v>
      </c>
      <c r="F54" s="42">
        <f t="shared" si="12"/>
        <v>0</v>
      </c>
      <c r="G54" s="42">
        <f t="shared" si="12"/>
        <v>169</v>
      </c>
      <c r="H54" s="42">
        <f t="shared" si="12"/>
        <v>0</v>
      </c>
      <c r="I54" s="42">
        <f t="shared" si="12"/>
        <v>0</v>
      </c>
      <c r="J54" s="42">
        <f t="shared" si="12"/>
        <v>0</v>
      </c>
      <c r="K54" s="42">
        <f t="shared" si="12"/>
        <v>0</v>
      </c>
      <c r="L54" s="42">
        <f t="shared" si="12"/>
        <v>0</v>
      </c>
      <c r="M54" s="42">
        <f t="shared" si="12"/>
        <v>0</v>
      </c>
      <c r="N54" s="84">
        <f t="shared" si="9"/>
        <v>169</v>
      </c>
    </row>
    <row r="55" spans="1:14" ht="13.5" thickBot="1">
      <c r="A55" s="56" t="s">
        <v>159</v>
      </c>
      <c r="B55" s="103">
        <v>0</v>
      </c>
      <c r="C55" s="103">
        <v>0</v>
      </c>
      <c r="D55" s="103">
        <v>0</v>
      </c>
      <c r="E55" s="103">
        <v>0</v>
      </c>
      <c r="F55" s="103">
        <v>0</v>
      </c>
      <c r="G55" s="103">
        <v>169</v>
      </c>
      <c r="H55" s="103">
        <v>0</v>
      </c>
      <c r="I55" s="103">
        <v>0</v>
      </c>
      <c r="J55" s="103">
        <v>0</v>
      </c>
      <c r="K55" s="103">
        <v>0</v>
      </c>
      <c r="L55" s="103">
        <v>0</v>
      </c>
      <c r="M55" s="103">
        <v>0</v>
      </c>
      <c r="N55" s="84">
        <f>SUM(B55:M55)</f>
        <v>169</v>
      </c>
    </row>
    <row r="56" spans="1:14" ht="13.5" thickBot="1">
      <c r="A56" s="48" t="s">
        <v>160</v>
      </c>
      <c r="B56" s="42">
        <f aca="true" t="shared" si="13" ref="B56:N56">SUM(B57:B65)</f>
        <v>1001</v>
      </c>
      <c r="C56" s="42">
        <f t="shared" si="13"/>
        <v>1147</v>
      </c>
      <c r="D56" s="42">
        <f t="shared" si="13"/>
        <v>4393</v>
      </c>
      <c r="E56" s="42">
        <f t="shared" si="13"/>
        <v>2715</v>
      </c>
      <c r="F56" s="42">
        <f t="shared" si="13"/>
        <v>1899</v>
      </c>
      <c r="G56" s="42">
        <f t="shared" si="13"/>
        <v>2004</v>
      </c>
      <c r="H56" s="42">
        <f t="shared" si="13"/>
        <v>1589</v>
      </c>
      <c r="I56" s="42">
        <f t="shared" si="13"/>
        <v>1768</v>
      </c>
      <c r="J56" s="42">
        <f t="shared" si="13"/>
        <v>2992</v>
      </c>
      <c r="K56" s="42">
        <f t="shared" si="13"/>
        <v>1950</v>
      </c>
      <c r="L56" s="42">
        <f t="shared" si="13"/>
        <v>2984</v>
      </c>
      <c r="M56" s="42">
        <f t="shared" si="13"/>
        <v>1496</v>
      </c>
      <c r="N56" s="42">
        <f t="shared" si="13"/>
        <v>25938</v>
      </c>
    </row>
    <row r="57" spans="1:14" ht="12.75">
      <c r="A57" s="56" t="s">
        <v>287</v>
      </c>
      <c r="B57" s="103">
        <v>751</v>
      </c>
      <c r="C57" s="103">
        <v>904</v>
      </c>
      <c r="D57" s="103">
        <v>2950</v>
      </c>
      <c r="E57" s="103">
        <v>2715</v>
      </c>
      <c r="F57" s="103">
        <v>1896</v>
      </c>
      <c r="G57" s="103">
        <v>2004</v>
      </c>
      <c r="H57" s="103">
        <v>1589</v>
      </c>
      <c r="I57" s="103">
        <v>1331</v>
      </c>
      <c r="J57" s="103">
        <v>2103</v>
      </c>
      <c r="K57" s="103">
        <v>1509</v>
      </c>
      <c r="L57" s="103">
        <v>1619</v>
      </c>
      <c r="M57" s="103">
        <v>1302</v>
      </c>
      <c r="N57" s="121">
        <f aca="true" t="shared" si="14" ref="N57:N65">SUM(B57:M57)</f>
        <v>20673</v>
      </c>
    </row>
    <row r="58" spans="1:14" ht="12.75">
      <c r="A58" s="54" t="s">
        <v>162</v>
      </c>
      <c r="B58" s="34">
        <v>0</v>
      </c>
      <c r="C58" s="34">
        <v>0</v>
      </c>
      <c r="D58" s="34">
        <v>790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441</v>
      </c>
      <c r="K58" s="34">
        <v>441</v>
      </c>
      <c r="L58" s="34">
        <v>216</v>
      </c>
      <c r="M58" s="34">
        <v>9</v>
      </c>
      <c r="N58" s="35">
        <f t="shared" si="14"/>
        <v>1897</v>
      </c>
    </row>
    <row r="59" spans="1:14" ht="12.75">
      <c r="A59" s="54" t="s">
        <v>164</v>
      </c>
      <c r="B59" s="34">
        <v>0</v>
      </c>
      <c r="C59" s="34">
        <v>219</v>
      </c>
      <c r="D59" s="34">
        <v>653</v>
      </c>
      <c r="E59" s="34">
        <v>0</v>
      </c>
      <c r="F59" s="34">
        <v>0</v>
      </c>
      <c r="G59" s="34">
        <v>0</v>
      </c>
      <c r="H59" s="34">
        <v>0</v>
      </c>
      <c r="I59" s="34">
        <v>437</v>
      </c>
      <c r="J59" s="34">
        <v>448</v>
      </c>
      <c r="K59" s="34">
        <v>0</v>
      </c>
      <c r="L59" s="34">
        <v>0</v>
      </c>
      <c r="M59" s="34">
        <v>0</v>
      </c>
      <c r="N59" s="35">
        <f t="shared" si="14"/>
        <v>1757</v>
      </c>
    </row>
    <row r="60" spans="1:14" ht="12.75">
      <c r="A60" s="54" t="s">
        <v>288</v>
      </c>
      <c r="B60" s="34">
        <v>250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1146</v>
      </c>
      <c r="M60" s="34">
        <v>133</v>
      </c>
      <c r="N60" s="35">
        <f t="shared" si="14"/>
        <v>1529</v>
      </c>
    </row>
    <row r="61" spans="1:14" ht="12.75">
      <c r="A61" s="54" t="s">
        <v>289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37</v>
      </c>
      <c r="N61" s="35">
        <f t="shared" si="14"/>
        <v>37</v>
      </c>
    </row>
    <row r="62" spans="1:14" ht="12.75">
      <c r="A62" s="104" t="s">
        <v>290</v>
      </c>
      <c r="B62" s="34">
        <v>0</v>
      </c>
      <c r="C62" s="34">
        <v>24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5">
        <f t="shared" si="14"/>
        <v>24</v>
      </c>
    </row>
    <row r="63" spans="1:14" ht="12.75">
      <c r="A63" s="54" t="s">
        <v>161</v>
      </c>
      <c r="B63" s="34">
        <v>0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13</v>
      </c>
      <c r="N63" s="35">
        <f t="shared" si="14"/>
        <v>13</v>
      </c>
    </row>
    <row r="64" spans="1:14" ht="12.75">
      <c r="A64" s="54" t="s">
        <v>291</v>
      </c>
      <c r="B64" s="34">
        <v>0</v>
      </c>
      <c r="C64" s="34">
        <v>0</v>
      </c>
      <c r="D64" s="34">
        <v>0</v>
      </c>
      <c r="E64" s="34">
        <v>0</v>
      </c>
      <c r="F64" s="34">
        <v>3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3</v>
      </c>
      <c r="M64" s="34">
        <v>0</v>
      </c>
      <c r="N64" s="35">
        <f t="shared" si="14"/>
        <v>6</v>
      </c>
    </row>
    <row r="65" spans="1:14" ht="13.5" thickBot="1">
      <c r="A65" s="54" t="s">
        <v>165</v>
      </c>
      <c r="B65" s="34">
        <v>0</v>
      </c>
      <c r="C65" s="34">
        <v>0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2</v>
      </c>
      <c r="N65" s="35">
        <f t="shared" si="14"/>
        <v>2</v>
      </c>
    </row>
    <row r="66" spans="1:14" ht="13.5" thickBot="1">
      <c r="A66" s="48" t="s">
        <v>166</v>
      </c>
      <c r="B66" s="42">
        <f aca="true" t="shared" si="15" ref="B66:N66">SUM(B67:B68)</f>
        <v>229</v>
      </c>
      <c r="C66" s="42">
        <f t="shared" si="15"/>
        <v>4</v>
      </c>
      <c r="D66" s="42">
        <f t="shared" si="15"/>
        <v>0</v>
      </c>
      <c r="E66" s="42">
        <f t="shared" si="15"/>
        <v>334</v>
      </c>
      <c r="F66" s="42">
        <f t="shared" si="15"/>
        <v>0</v>
      </c>
      <c r="G66" s="42">
        <f t="shared" si="15"/>
        <v>0</v>
      </c>
      <c r="H66" s="42">
        <f t="shared" si="15"/>
        <v>0</v>
      </c>
      <c r="I66" s="42">
        <f t="shared" si="15"/>
        <v>0</v>
      </c>
      <c r="J66" s="42">
        <f t="shared" si="15"/>
        <v>0</v>
      </c>
      <c r="K66" s="42">
        <f t="shared" si="15"/>
        <v>214</v>
      </c>
      <c r="L66" s="42">
        <f t="shared" si="15"/>
        <v>0</v>
      </c>
      <c r="M66" s="42">
        <f t="shared" si="15"/>
        <v>0</v>
      </c>
      <c r="N66" s="42">
        <f t="shared" si="15"/>
        <v>781</v>
      </c>
    </row>
    <row r="67" spans="1:14" ht="12.75">
      <c r="A67" s="56" t="s">
        <v>167</v>
      </c>
      <c r="B67" s="103">
        <v>229</v>
      </c>
      <c r="C67" s="103">
        <v>0</v>
      </c>
      <c r="D67" s="103">
        <v>0</v>
      </c>
      <c r="E67" s="103">
        <v>334</v>
      </c>
      <c r="F67" s="103">
        <v>0</v>
      </c>
      <c r="G67" s="103">
        <v>0</v>
      </c>
      <c r="H67" s="103">
        <v>0</v>
      </c>
      <c r="I67" s="103">
        <v>0</v>
      </c>
      <c r="J67" s="103">
        <v>0</v>
      </c>
      <c r="K67" s="103">
        <v>214</v>
      </c>
      <c r="L67" s="103">
        <v>0</v>
      </c>
      <c r="M67" s="103">
        <v>0</v>
      </c>
      <c r="N67" s="121">
        <f>SUM(B67:M67)</f>
        <v>777</v>
      </c>
    </row>
    <row r="68" spans="1:14" ht="13.5" thickBot="1">
      <c r="A68" s="54" t="s">
        <v>292</v>
      </c>
      <c r="B68" s="34">
        <v>0</v>
      </c>
      <c r="C68" s="34">
        <v>4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5">
        <f>SUM(B68:M68)</f>
        <v>4</v>
      </c>
    </row>
    <row r="69" spans="1:14" ht="13.5" thickBot="1">
      <c r="A69" s="200" t="s">
        <v>168</v>
      </c>
      <c r="B69" s="42">
        <f aca="true" t="shared" si="16" ref="B69:N69">B70+B74+B90+B94+B99</f>
        <v>46698</v>
      </c>
      <c r="C69" s="42">
        <f t="shared" si="16"/>
        <v>45320</v>
      </c>
      <c r="D69" s="42">
        <f t="shared" si="16"/>
        <v>58460</v>
      </c>
      <c r="E69" s="42">
        <f t="shared" si="16"/>
        <v>67467</v>
      </c>
      <c r="F69" s="42">
        <f t="shared" si="16"/>
        <v>79739</v>
      </c>
      <c r="G69" s="42">
        <f t="shared" si="16"/>
        <v>111341</v>
      </c>
      <c r="H69" s="42">
        <f t="shared" si="16"/>
        <v>145558</v>
      </c>
      <c r="I69" s="42">
        <f t="shared" si="16"/>
        <v>101883</v>
      </c>
      <c r="J69" s="42">
        <f t="shared" si="16"/>
        <v>95775</v>
      </c>
      <c r="K69" s="42">
        <f t="shared" si="16"/>
        <v>79022</v>
      </c>
      <c r="L69" s="42">
        <f t="shared" si="16"/>
        <v>64937</v>
      </c>
      <c r="M69" s="42">
        <f t="shared" si="16"/>
        <v>76261</v>
      </c>
      <c r="N69" s="42">
        <f t="shared" si="16"/>
        <v>972461</v>
      </c>
    </row>
    <row r="70" spans="1:14" ht="13.5" thickBot="1">
      <c r="A70" s="200" t="s">
        <v>210</v>
      </c>
      <c r="B70" s="42">
        <f>SUM(B71:B73)</f>
        <v>129</v>
      </c>
      <c r="C70" s="42">
        <f aca="true" t="shared" si="17" ref="C70:N70">SUM(C71:C73)</f>
        <v>239</v>
      </c>
      <c r="D70" s="42">
        <f t="shared" si="17"/>
        <v>199</v>
      </c>
      <c r="E70" s="42">
        <f t="shared" si="17"/>
        <v>257</v>
      </c>
      <c r="F70" s="42">
        <f t="shared" si="17"/>
        <v>271</v>
      </c>
      <c r="G70" s="42">
        <f t="shared" si="17"/>
        <v>231</v>
      </c>
      <c r="H70" s="42">
        <f t="shared" si="17"/>
        <v>573</v>
      </c>
      <c r="I70" s="42">
        <f t="shared" si="17"/>
        <v>503</v>
      </c>
      <c r="J70" s="42">
        <f t="shared" si="17"/>
        <v>595</v>
      </c>
      <c r="K70" s="42">
        <f t="shared" si="17"/>
        <v>467</v>
      </c>
      <c r="L70" s="42">
        <f t="shared" si="17"/>
        <v>189</v>
      </c>
      <c r="M70" s="42">
        <f t="shared" si="17"/>
        <v>293</v>
      </c>
      <c r="N70" s="42">
        <f t="shared" si="17"/>
        <v>3946</v>
      </c>
    </row>
    <row r="71" spans="1:14" ht="12.75">
      <c r="A71" s="56" t="s">
        <v>169</v>
      </c>
      <c r="B71" s="103">
        <v>125</v>
      </c>
      <c r="C71" s="103">
        <v>239</v>
      </c>
      <c r="D71" s="103">
        <v>188</v>
      </c>
      <c r="E71" s="103">
        <v>257</v>
      </c>
      <c r="F71" s="103">
        <v>268</v>
      </c>
      <c r="G71" s="103">
        <v>231</v>
      </c>
      <c r="H71" s="103">
        <v>573</v>
      </c>
      <c r="I71" s="103">
        <v>503</v>
      </c>
      <c r="J71" s="103">
        <v>591</v>
      </c>
      <c r="K71" s="103">
        <v>467</v>
      </c>
      <c r="L71" s="103">
        <v>189</v>
      </c>
      <c r="M71" s="103">
        <v>293</v>
      </c>
      <c r="N71" s="121">
        <f>SUM(B71:M71)</f>
        <v>3924</v>
      </c>
    </row>
    <row r="72" spans="1:14" ht="12.75">
      <c r="A72" s="54" t="s">
        <v>293</v>
      </c>
      <c r="B72" s="34">
        <v>0</v>
      </c>
      <c r="C72" s="34">
        <v>0</v>
      </c>
      <c r="D72" s="34">
        <v>11</v>
      </c>
      <c r="E72" s="34">
        <v>0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5">
        <f>SUM(B72:M72)</f>
        <v>11</v>
      </c>
    </row>
    <row r="73" spans="1:14" ht="13.5" thickBot="1">
      <c r="A73" s="57" t="s">
        <v>170</v>
      </c>
      <c r="B73" s="39">
        <v>4</v>
      </c>
      <c r="C73" s="39">
        <v>0</v>
      </c>
      <c r="D73" s="39">
        <v>0</v>
      </c>
      <c r="E73" s="39">
        <v>0</v>
      </c>
      <c r="F73" s="39">
        <v>3</v>
      </c>
      <c r="G73" s="39">
        <v>0</v>
      </c>
      <c r="H73" s="39">
        <v>0</v>
      </c>
      <c r="I73" s="39">
        <v>0</v>
      </c>
      <c r="J73" s="39">
        <v>4</v>
      </c>
      <c r="K73" s="39">
        <v>0</v>
      </c>
      <c r="L73" s="39">
        <v>0</v>
      </c>
      <c r="M73" s="39">
        <v>0</v>
      </c>
      <c r="N73" s="41">
        <f>SUM(B73:M73)</f>
        <v>11</v>
      </c>
    </row>
    <row r="74" spans="1:14" ht="13.5" thickBot="1">
      <c r="A74" s="200" t="s">
        <v>171</v>
      </c>
      <c r="B74" s="42">
        <f>SUM(B75:B89)</f>
        <v>3631</v>
      </c>
      <c r="C74" s="42">
        <f aca="true" t="shared" si="18" ref="C74:N74">SUM(C75:C89)</f>
        <v>3361</v>
      </c>
      <c r="D74" s="42">
        <f t="shared" si="18"/>
        <v>4668</v>
      </c>
      <c r="E74" s="42">
        <f t="shared" si="18"/>
        <v>4891</v>
      </c>
      <c r="F74" s="42">
        <f t="shared" si="18"/>
        <v>5567</v>
      </c>
      <c r="G74" s="42">
        <f t="shared" si="18"/>
        <v>11837</v>
      </c>
      <c r="H74" s="42">
        <f t="shared" si="18"/>
        <v>19425</v>
      </c>
      <c r="I74" s="42">
        <f t="shared" si="18"/>
        <v>12535</v>
      </c>
      <c r="J74" s="42">
        <f t="shared" si="18"/>
        <v>11106</v>
      </c>
      <c r="K74" s="42">
        <f t="shared" si="18"/>
        <v>7094</v>
      </c>
      <c r="L74" s="42">
        <f t="shared" si="18"/>
        <v>4525</v>
      </c>
      <c r="M74" s="42">
        <f t="shared" si="18"/>
        <v>5121</v>
      </c>
      <c r="N74" s="42">
        <f t="shared" si="18"/>
        <v>93761</v>
      </c>
    </row>
    <row r="75" spans="1:14" ht="12.75">
      <c r="A75" s="56" t="s">
        <v>175</v>
      </c>
      <c r="B75" s="103">
        <v>1249</v>
      </c>
      <c r="C75" s="103">
        <v>1256</v>
      </c>
      <c r="D75" s="103">
        <v>1792</v>
      </c>
      <c r="E75" s="103">
        <v>1876</v>
      </c>
      <c r="F75" s="103">
        <v>2014</v>
      </c>
      <c r="G75" s="103">
        <v>4001</v>
      </c>
      <c r="H75" s="103">
        <v>6643</v>
      </c>
      <c r="I75" s="103">
        <v>3868</v>
      </c>
      <c r="J75" s="103">
        <v>3438</v>
      </c>
      <c r="K75" s="103">
        <v>2921</v>
      </c>
      <c r="L75" s="103">
        <v>1676</v>
      </c>
      <c r="M75" s="103">
        <v>2054</v>
      </c>
      <c r="N75" s="121">
        <f aca="true" t="shared" si="19" ref="N75:N89">SUM(B75:M75)</f>
        <v>32788</v>
      </c>
    </row>
    <row r="76" spans="1:14" ht="12.75">
      <c r="A76" s="54" t="s">
        <v>176</v>
      </c>
      <c r="B76" s="34">
        <v>996</v>
      </c>
      <c r="C76" s="34">
        <v>1007</v>
      </c>
      <c r="D76" s="34">
        <v>1435</v>
      </c>
      <c r="E76" s="34">
        <v>1504</v>
      </c>
      <c r="F76" s="34">
        <v>1875</v>
      </c>
      <c r="G76" s="34">
        <v>4519</v>
      </c>
      <c r="H76" s="34">
        <v>5038</v>
      </c>
      <c r="I76" s="34">
        <v>2856</v>
      </c>
      <c r="J76" s="34">
        <v>2415</v>
      </c>
      <c r="K76" s="34">
        <v>1488</v>
      </c>
      <c r="L76" s="34">
        <v>979</v>
      </c>
      <c r="M76" s="34">
        <v>1075</v>
      </c>
      <c r="N76" s="35">
        <f t="shared" si="19"/>
        <v>25187</v>
      </c>
    </row>
    <row r="77" spans="1:14" ht="12.75">
      <c r="A77" s="54" t="s">
        <v>180</v>
      </c>
      <c r="B77" s="34">
        <v>597</v>
      </c>
      <c r="C77" s="34">
        <v>579</v>
      </c>
      <c r="D77" s="34">
        <v>673</v>
      </c>
      <c r="E77" s="34">
        <v>746</v>
      </c>
      <c r="F77" s="34">
        <v>649</v>
      </c>
      <c r="G77" s="34">
        <v>1137</v>
      </c>
      <c r="H77" s="34">
        <v>1321</v>
      </c>
      <c r="I77" s="34">
        <v>1102</v>
      </c>
      <c r="J77" s="34">
        <v>1230</v>
      </c>
      <c r="K77" s="34">
        <v>948</v>
      </c>
      <c r="L77" s="34">
        <v>629</v>
      </c>
      <c r="M77" s="34">
        <v>616</v>
      </c>
      <c r="N77" s="35">
        <f t="shared" si="19"/>
        <v>10227</v>
      </c>
    </row>
    <row r="78" spans="1:14" ht="12.75">
      <c r="A78" s="54" t="s">
        <v>179</v>
      </c>
      <c r="B78" s="34">
        <v>184</v>
      </c>
      <c r="C78" s="34">
        <v>199</v>
      </c>
      <c r="D78" s="34">
        <v>307</v>
      </c>
      <c r="E78" s="34">
        <v>286</v>
      </c>
      <c r="F78" s="34">
        <v>217</v>
      </c>
      <c r="G78" s="34">
        <v>762</v>
      </c>
      <c r="H78" s="34">
        <v>1415</v>
      </c>
      <c r="I78" s="34">
        <v>921</v>
      </c>
      <c r="J78" s="34">
        <v>788</v>
      </c>
      <c r="K78" s="34">
        <v>382</v>
      </c>
      <c r="L78" s="34">
        <v>503</v>
      </c>
      <c r="M78" s="34">
        <v>528</v>
      </c>
      <c r="N78" s="35">
        <f t="shared" si="19"/>
        <v>6492</v>
      </c>
    </row>
    <row r="79" spans="1:14" ht="12.75">
      <c r="A79" s="54" t="s">
        <v>182</v>
      </c>
      <c r="B79" s="34">
        <v>441</v>
      </c>
      <c r="C79" s="34">
        <v>235</v>
      </c>
      <c r="D79" s="34">
        <v>309</v>
      </c>
      <c r="E79" s="34">
        <v>290</v>
      </c>
      <c r="F79" s="34">
        <v>323</v>
      </c>
      <c r="G79" s="34">
        <v>811</v>
      </c>
      <c r="H79" s="34">
        <v>983</v>
      </c>
      <c r="I79" s="34">
        <v>762</v>
      </c>
      <c r="J79" s="34">
        <v>727</v>
      </c>
      <c r="K79" s="34">
        <v>518</v>
      </c>
      <c r="L79" s="34">
        <v>339</v>
      </c>
      <c r="M79" s="34">
        <v>389</v>
      </c>
      <c r="N79" s="35">
        <f t="shared" si="19"/>
        <v>6127</v>
      </c>
    </row>
    <row r="80" spans="1:14" ht="12.75">
      <c r="A80" s="54" t="s">
        <v>173</v>
      </c>
      <c r="B80" s="34">
        <v>4</v>
      </c>
      <c r="C80" s="34">
        <v>0</v>
      </c>
      <c r="D80" s="34">
        <v>31</v>
      </c>
      <c r="E80" s="34">
        <v>0</v>
      </c>
      <c r="F80" s="34">
        <v>0</v>
      </c>
      <c r="G80" s="34">
        <v>8</v>
      </c>
      <c r="H80" s="34">
        <v>2369</v>
      </c>
      <c r="I80" s="34">
        <v>1631</v>
      </c>
      <c r="J80" s="34">
        <v>1214</v>
      </c>
      <c r="K80" s="34">
        <v>335</v>
      </c>
      <c r="L80" s="34">
        <v>0</v>
      </c>
      <c r="M80" s="34">
        <v>79</v>
      </c>
      <c r="N80" s="35">
        <f t="shared" si="19"/>
        <v>5671</v>
      </c>
    </row>
    <row r="81" spans="1:14" ht="12.75">
      <c r="A81" s="54" t="s">
        <v>178</v>
      </c>
      <c r="B81" s="34">
        <v>0</v>
      </c>
      <c r="C81" s="34">
        <v>5</v>
      </c>
      <c r="D81" s="34">
        <v>8</v>
      </c>
      <c r="E81" s="34">
        <v>1</v>
      </c>
      <c r="F81" s="34">
        <v>0</v>
      </c>
      <c r="G81" s="34">
        <v>405</v>
      </c>
      <c r="H81" s="34">
        <v>1024</v>
      </c>
      <c r="I81" s="34">
        <v>499</v>
      </c>
      <c r="J81" s="34">
        <v>326</v>
      </c>
      <c r="K81" s="34">
        <v>367</v>
      </c>
      <c r="L81" s="34">
        <v>256</v>
      </c>
      <c r="M81" s="34">
        <v>197</v>
      </c>
      <c r="N81" s="35">
        <f t="shared" si="19"/>
        <v>3088</v>
      </c>
    </row>
    <row r="82" spans="1:14" ht="12.75">
      <c r="A82" s="54" t="s">
        <v>294</v>
      </c>
      <c r="B82" s="34">
        <v>152</v>
      </c>
      <c r="C82" s="34">
        <v>80</v>
      </c>
      <c r="D82" s="34">
        <v>109</v>
      </c>
      <c r="E82" s="34">
        <v>188</v>
      </c>
      <c r="F82" s="34">
        <v>145</v>
      </c>
      <c r="G82" s="34">
        <v>194</v>
      </c>
      <c r="H82" s="34">
        <v>488</v>
      </c>
      <c r="I82" s="34">
        <v>297</v>
      </c>
      <c r="J82" s="34">
        <v>362</v>
      </c>
      <c r="K82" s="34">
        <v>135</v>
      </c>
      <c r="L82" s="34">
        <v>143</v>
      </c>
      <c r="M82" s="34">
        <v>174</v>
      </c>
      <c r="N82" s="35">
        <f t="shared" si="19"/>
        <v>2467</v>
      </c>
    </row>
    <row r="83" spans="1:14" ht="12.75">
      <c r="A83" s="54" t="s">
        <v>172</v>
      </c>
      <c r="B83" s="34">
        <v>8</v>
      </c>
      <c r="C83" s="34">
        <v>0</v>
      </c>
      <c r="D83" s="34">
        <v>0</v>
      </c>
      <c r="E83" s="34">
        <v>0</v>
      </c>
      <c r="F83" s="34">
        <v>297</v>
      </c>
      <c r="G83" s="34">
        <v>0</v>
      </c>
      <c r="H83" s="34">
        <v>142</v>
      </c>
      <c r="I83" s="34">
        <v>595</v>
      </c>
      <c r="J83" s="34">
        <v>596</v>
      </c>
      <c r="K83" s="34">
        <v>0</v>
      </c>
      <c r="L83" s="34">
        <v>0</v>
      </c>
      <c r="M83" s="34">
        <v>0</v>
      </c>
      <c r="N83" s="35">
        <f t="shared" si="19"/>
        <v>1638</v>
      </c>
    </row>
    <row r="84" spans="1:14" ht="12.75">
      <c r="A84" s="54" t="s">
        <v>174</v>
      </c>
      <c r="B84" s="34">
        <v>0</v>
      </c>
      <c r="C84" s="34">
        <v>0</v>
      </c>
      <c r="D84" s="34">
        <v>0</v>
      </c>
      <c r="E84" s="34">
        <v>0</v>
      </c>
      <c r="F84" s="34">
        <v>33</v>
      </c>
      <c r="G84" s="34">
        <v>0</v>
      </c>
      <c r="H84" s="34">
        <v>0</v>
      </c>
      <c r="I84" s="34">
        <v>4</v>
      </c>
      <c r="J84" s="34">
        <v>0</v>
      </c>
      <c r="K84" s="34">
        <v>0</v>
      </c>
      <c r="L84" s="34">
        <v>0</v>
      </c>
      <c r="M84" s="34">
        <v>0</v>
      </c>
      <c r="N84" s="35">
        <f t="shared" si="19"/>
        <v>37</v>
      </c>
    </row>
    <row r="85" spans="1:14" ht="12.75">
      <c r="A85" s="54" t="s">
        <v>181</v>
      </c>
      <c r="B85" s="34">
        <v>0</v>
      </c>
      <c r="C85" s="34">
        <v>0</v>
      </c>
      <c r="D85" s="34">
        <v>0</v>
      </c>
      <c r="E85" s="34">
        <v>0</v>
      </c>
      <c r="F85" s="34">
        <v>11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5">
        <f t="shared" si="19"/>
        <v>11</v>
      </c>
    </row>
    <row r="86" spans="1:14" ht="12.75">
      <c r="A86" s="54" t="s">
        <v>295</v>
      </c>
      <c r="B86" s="34">
        <v>0</v>
      </c>
      <c r="C86" s="34">
        <v>0</v>
      </c>
      <c r="D86" s="34">
        <v>0</v>
      </c>
      <c r="E86" s="34">
        <v>0</v>
      </c>
      <c r="F86" s="34">
        <v>0</v>
      </c>
      <c r="G86" s="34">
        <v>0</v>
      </c>
      <c r="H86" s="34">
        <v>2</v>
      </c>
      <c r="I86" s="34">
        <v>0</v>
      </c>
      <c r="J86" s="34">
        <v>0</v>
      </c>
      <c r="K86" s="34">
        <v>0</v>
      </c>
      <c r="L86" s="34">
        <v>0</v>
      </c>
      <c r="M86" s="34">
        <v>9</v>
      </c>
      <c r="N86" s="35">
        <f t="shared" si="19"/>
        <v>11</v>
      </c>
    </row>
    <row r="87" spans="1:14" ht="12.75">
      <c r="A87" s="54" t="s">
        <v>296</v>
      </c>
      <c r="B87" s="34">
        <v>0</v>
      </c>
      <c r="C87" s="34">
        <v>0</v>
      </c>
      <c r="D87" s="34">
        <v>4</v>
      </c>
      <c r="E87" s="34">
        <v>0</v>
      </c>
      <c r="F87" s="34">
        <v>3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5">
        <f t="shared" si="19"/>
        <v>7</v>
      </c>
    </row>
    <row r="88" spans="1:14" ht="12.75">
      <c r="A88" s="54" t="s">
        <v>177</v>
      </c>
      <c r="B88" s="34">
        <v>0</v>
      </c>
      <c r="C88" s="34">
        <v>0</v>
      </c>
      <c r="D88" s="34">
        <v>0</v>
      </c>
      <c r="E88" s="34">
        <v>0</v>
      </c>
      <c r="F88" s="34">
        <v>0</v>
      </c>
      <c r="G88" s="34">
        <v>0</v>
      </c>
      <c r="H88" s="34">
        <v>0</v>
      </c>
      <c r="I88" s="34">
        <v>0</v>
      </c>
      <c r="J88" s="34">
        <v>6</v>
      </c>
      <c r="K88" s="34">
        <v>0</v>
      </c>
      <c r="L88" s="34">
        <v>0</v>
      </c>
      <c r="M88" s="34">
        <v>0</v>
      </c>
      <c r="N88" s="35">
        <f t="shared" si="19"/>
        <v>6</v>
      </c>
    </row>
    <row r="89" spans="1:14" ht="13.5" thickBot="1">
      <c r="A89" s="56" t="s">
        <v>297</v>
      </c>
      <c r="B89" s="103">
        <v>0</v>
      </c>
      <c r="C89" s="103">
        <v>0</v>
      </c>
      <c r="D89" s="103">
        <v>0</v>
      </c>
      <c r="E89" s="103">
        <v>0</v>
      </c>
      <c r="F89" s="103">
        <v>0</v>
      </c>
      <c r="G89" s="103">
        <v>0</v>
      </c>
      <c r="H89" s="103">
        <v>0</v>
      </c>
      <c r="I89" s="103">
        <v>0</v>
      </c>
      <c r="J89" s="103">
        <v>4</v>
      </c>
      <c r="K89" s="103">
        <v>0</v>
      </c>
      <c r="L89" s="103">
        <v>0</v>
      </c>
      <c r="M89" s="103">
        <v>0</v>
      </c>
      <c r="N89" s="121">
        <f t="shared" si="19"/>
        <v>4</v>
      </c>
    </row>
    <row r="90" spans="1:14" ht="13.5" thickBot="1">
      <c r="A90" s="200" t="s">
        <v>183</v>
      </c>
      <c r="B90" s="42">
        <f>SUM(B91:B93)</f>
        <v>10597</v>
      </c>
      <c r="C90" s="42">
        <f aca="true" t="shared" si="20" ref="C90:N90">SUM(C91:C93)</f>
        <v>10242</v>
      </c>
      <c r="D90" s="42">
        <f t="shared" si="20"/>
        <v>13866</v>
      </c>
      <c r="E90" s="42">
        <f t="shared" si="20"/>
        <v>16412</v>
      </c>
      <c r="F90" s="42">
        <f t="shared" si="20"/>
        <v>17208</v>
      </c>
      <c r="G90" s="42">
        <f t="shared" si="20"/>
        <v>21433</v>
      </c>
      <c r="H90" s="42">
        <f t="shared" si="20"/>
        <v>34022</v>
      </c>
      <c r="I90" s="42">
        <f t="shared" si="20"/>
        <v>29914</v>
      </c>
      <c r="J90" s="42">
        <f t="shared" si="20"/>
        <v>29584</v>
      </c>
      <c r="K90" s="42">
        <f t="shared" si="20"/>
        <v>19365</v>
      </c>
      <c r="L90" s="42">
        <f t="shared" si="20"/>
        <v>18597</v>
      </c>
      <c r="M90" s="42">
        <f t="shared" si="20"/>
        <v>19571</v>
      </c>
      <c r="N90" s="42">
        <f t="shared" si="20"/>
        <v>240811</v>
      </c>
    </row>
    <row r="91" spans="1:14" ht="12.75">
      <c r="A91" s="56" t="s">
        <v>186</v>
      </c>
      <c r="B91" s="103">
        <v>6030</v>
      </c>
      <c r="C91" s="103">
        <v>5690</v>
      </c>
      <c r="D91" s="103">
        <v>8829</v>
      </c>
      <c r="E91" s="103">
        <v>10978</v>
      </c>
      <c r="F91" s="103">
        <v>11324</v>
      </c>
      <c r="G91" s="103">
        <v>11886</v>
      </c>
      <c r="H91" s="103">
        <v>18231</v>
      </c>
      <c r="I91" s="103">
        <v>16976</v>
      </c>
      <c r="J91" s="103">
        <v>18580</v>
      </c>
      <c r="K91" s="103">
        <v>13980</v>
      </c>
      <c r="L91" s="103">
        <v>14132</v>
      </c>
      <c r="M91" s="103">
        <v>14350</v>
      </c>
      <c r="N91" s="121">
        <f>SUM(B91:M91)</f>
        <v>150986</v>
      </c>
    </row>
    <row r="92" spans="1:14" ht="12.75">
      <c r="A92" s="54" t="s">
        <v>184</v>
      </c>
      <c r="B92" s="34">
        <v>3414</v>
      </c>
      <c r="C92" s="34">
        <v>3625</v>
      </c>
      <c r="D92" s="34">
        <v>3748</v>
      </c>
      <c r="E92" s="34">
        <v>4519</v>
      </c>
      <c r="F92" s="34">
        <v>4878</v>
      </c>
      <c r="G92" s="34">
        <v>7979</v>
      </c>
      <c r="H92" s="34">
        <v>11529</v>
      </c>
      <c r="I92" s="34">
        <v>8889</v>
      </c>
      <c r="J92" s="34">
        <v>7999</v>
      </c>
      <c r="K92" s="34">
        <v>4339</v>
      </c>
      <c r="L92" s="34">
        <v>3472</v>
      </c>
      <c r="M92" s="34">
        <v>4148</v>
      </c>
      <c r="N92" s="35">
        <f>SUM(B92:M92)</f>
        <v>68539</v>
      </c>
    </row>
    <row r="93" spans="1:14" ht="13.5" thickBot="1">
      <c r="A93" s="203" t="s">
        <v>185</v>
      </c>
      <c r="B93" s="43">
        <v>1153</v>
      </c>
      <c r="C93" s="43">
        <v>927</v>
      </c>
      <c r="D93" s="43">
        <v>1289</v>
      </c>
      <c r="E93" s="43">
        <v>915</v>
      </c>
      <c r="F93" s="43">
        <v>1006</v>
      </c>
      <c r="G93" s="43">
        <v>1568</v>
      </c>
      <c r="H93" s="43">
        <v>4262</v>
      </c>
      <c r="I93" s="43">
        <v>4049</v>
      </c>
      <c r="J93" s="43">
        <v>3005</v>
      </c>
      <c r="K93" s="43">
        <v>1046</v>
      </c>
      <c r="L93" s="43">
        <v>993</v>
      </c>
      <c r="M93" s="43">
        <v>1073</v>
      </c>
      <c r="N93" s="36">
        <f>SUM(B93:M93)</f>
        <v>21286</v>
      </c>
    </row>
    <row r="94" spans="1:14" ht="13.5" thickBot="1">
      <c r="A94" s="48" t="s">
        <v>187</v>
      </c>
      <c r="B94" s="42">
        <f aca="true" t="shared" si="21" ref="B94:N94">SUM(B95:B98)</f>
        <v>0</v>
      </c>
      <c r="C94" s="42">
        <f t="shared" si="21"/>
        <v>3</v>
      </c>
      <c r="D94" s="42">
        <f t="shared" si="21"/>
        <v>135</v>
      </c>
      <c r="E94" s="42">
        <f t="shared" si="21"/>
        <v>0</v>
      </c>
      <c r="F94" s="42">
        <f t="shared" si="21"/>
        <v>64</v>
      </c>
      <c r="G94" s="42">
        <f t="shared" si="21"/>
        <v>5959</v>
      </c>
      <c r="H94" s="42">
        <f t="shared" si="21"/>
        <v>5128</v>
      </c>
      <c r="I94" s="42">
        <f t="shared" si="21"/>
        <v>1661</v>
      </c>
      <c r="J94" s="42">
        <f t="shared" si="21"/>
        <v>552</v>
      </c>
      <c r="K94" s="42">
        <f t="shared" si="21"/>
        <v>522</v>
      </c>
      <c r="L94" s="42">
        <f t="shared" si="21"/>
        <v>420</v>
      </c>
      <c r="M94" s="42">
        <f t="shared" si="21"/>
        <v>449</v>
      </c>
      <c r="N94" s="42">
        <f t="shared" si="21"/>
        <v>14893</v>
      </c>
    </row>
    <row r="95" spans="1:14" ht="13.5" customHeight="1">
      <c r="A95" s="56" t="s">
        <v>188</v>
      </c>
      <c r="B95" s="103">
        <v>0</v>
      </c>
      <c r="C95" s="103">
        <v>0</v>
      </c>
      <c r="D95" s="103">
        <v>133</v>
      </c>
      <c r="E95" s="103">
        <v>0</v>
      </c>
      <c r="F95" s="103">
        <v>64</v>
      </c>
      <c r="G95" s="103">
        <v>3755</v>
      </c>
      <c r="H95" s="103">
        <v>2769</v>
      </c>
      <c r="I95" s="103">
        <v>775</v>
      </c>
      <c r="J95" s="103">
        <v>0</v>
      </c>
      <c r="K95" s="103">
        <v>0</v>
      </c>
      <c r="L95" s="103">
        <v>0</v>
      </c>
      <c r="M95" s="103">
        <v>0</v>
      </c>
      <c r="N95" s="121">
        <f>SUM(B95:M95)</f>
        <v>7496</v>
      </c>
    </row>
    <row r="96" spans="1:14" ht="13.5" customHeight="1">
      <c r="A96" s="54" t="s">
        <v>190</v>
      </c>
      <c r="B96" s="34">
        <v>0</v>
      </c>
      <c r="C96" s="34">
        <v>0</v>
      </c>
      <c r="D96" s="34">
        <v>0</v>
      </c>
      <c r="E96" s="34">
        <v>0</v>
      </c>
      <c r="F96" s="34">
        <v>0</v>
      </c>
      <c r="G96" s="34">
        <v>981</v>
      </c>
      <c r="H96" s="34">
        <v>1093</v>
      </c>
      <c r="I96" s="34">
        <v>561</v>
      </c>
      <c r="J96" s="34">
        <v>552</v>
      </c>
      <c r="K96" s="34">
        <v>522</v>
      </c>
      <c r="L96" s="34">
        <v>413</v>
      </c>
      <c r="M96" s="34">
        <v>449</v>
      </c>
      <c r="N96" s="35">
        <f>SUM(B96:M96)</f>
        <v>4571</v>
      </c>
    </row>
    <row r="97" spans="1:14" ht="12.75">
      <c r="A97" s="54" t="s">
        <v>191</v>
      </c>
      <c r="B97" s="34">
        <v>0</v>
      </c>
      <c r="C97" s="34">
        <v>3</v>
      </c>
      <c r="D97" s="34">
        <v>2</v>
      </c>
      <c r="E97" s="34">
        <v>0</v>
      </c>
      <c r="F97" s="34">
        <v>0</v>
      </c>
      <c r="G97" s="34">
        <v>1223</v>
      </c>
      <c r="H97" s="34">
        <v>1266</v>
      </c>
      <c r="I97" s="34">
        <v>325</v>
      </c>
      <c r="J97" s="34">
        <v>0</v>
      </c>
      <c r="K97" s="34">
        <v>0</v>
      </c>
      <c r="L97" s="34">
        <v>4</v>
      </c>
      <c r="M97" s="34">
        <v>0</v>
      </c>
      <c r="N97" s="35">
        <f>SUM(B97:M97)</f>
        <v>2823</v>
      </c>
    </row>
    <row r="98" spans="1:14" ht="13.5" thickBot="1">
      <c r="A98" s="54" t="s">
        <v>298</v>
      </c>
      <c r="B98" s="34">
        <v>0</v>
      </c>
      <c r="C98" s="34">
        <v>0</v>
      </c>
      <c r="D98" s="34">
        <v>0</v>
      </c>
      <c r="E98" s="34">
        <v>0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3</v>
      </c>
      <c r="M98" s="34">
        <v>0</v>
      </c>
      <c r="N98" s="35">
        <f>SUM(B98:M98)</f>
        <v>3</v>
      </c>
    </row>
    <row r="99" spans="1:14" ht="13.5" thickBot="1">
      <c r="A99" s="48" t="s">
        <v>192</v>
      </c>
      <c r="B99" s="42">
        <f aca="true" t="shared" si="22" ref="B99:N99">SUM(B100:B112)</f>
        <v>32341</v>
      </c>
      <c r="C99" s="42">
        <f t="shared" si="22"/>
        <v>31475</v>
      </c>
      <c r="D99" s="42">
        <f t="shared" si="22"/>
        <v>39592</v>
      </c>
      <c r="E99" s="42">
        <f t="shared" si="22"/>
        <v>45907</v>
      </c>
      <c r="F99" s="42">
        <f t="shared" si="22"/>
        <v>56629</v>
      </c>
      <c r="G99" s="42">
        <f t="shared" si="22"/>
        <v>71881</v>
      </c>
      <c r="H99" s="42">
        <f t="shared" si="22"/>
        <v>86410</v>
      </c>
      <c r="I99" s="42">
        <f t="shared" si="22"/>
        <v>57270</v>
      </c>
      <c r="J99" s="42">
        <f t="shared" si="22"/>
        <v>53938</v>
      </c>
      <c r="K99" s="42">
        <f t="shared" si="22"/>
        <v>51574</v>
      </c>
      <c r="L99" s="42">
        <f t="shared" si="22"/>
        <v>41206</v>
      </c>
      <c r="M99" s="42">
        <f t="shared" si="22"/>
        <v>50827</v>
      </c>
      <c r="N99" s="42">
        <f t="shared" si="22"/>
        <v>619050</v>
      </c>
    </row>
    <row r="100" spans="1:14" ht="12.75">
      <c r="A100" s="56" t="s">
        <v>195</v>
      </c>
      <c r="B100" s="103">
        <v>16339</v>
      </c>
      <c r="C100" s="103">
        <v>15362</v>
      </c>
      <c r="D100" s="103">
        <v>17253</v>
      </c>
      <c r="E100" s="103">
        <v>20050</v>
      </c>
      <c r="F100" s="103">
        <v>24683</v>
      </c>
      <c r="G100" s="103">
        <v>29656</v>
      </c>
      <c r="H100" s="103">
        <v>35271</v>
      </c>
      <c r="I100" s="103">
        <v>27164</v>
      </c>
      <c r="J100" s="103">
        <v>23454</v>
      </c>
      <c r="K100" s="103">
        <v>21817</v>
      </c>
      <c r="L100" s="103">
        <v>18484</v>
      </c>
      <c r="M100" s="103">
        <v>21034</v>
      </c>
      <c r="N100" s="121">
        <f aca="true" t="shared" si="23" ref="N100:N113">SUM(B100:M100)</f>
        <v>270567</v>
      </c>
    </row>
    <row r="101" spans="1:14" ht="12.75">
      <c r="A101" s="54" t="s">
        <v>196</v>
      </c>
      <c r="B101" s="34">
        <v>4770</v>
      </c>
      <c r="C101" s="34">
        <v>5101</v>
      </c>
      <c r="D101" s="34">
        <v>8203</v>
      </c>
      <c r="E101" s="34">
        <v>8156</v>
      </c>
      <c r="F101" s="34">
        <v>12666</v>
      </c>
      <c r="G101" s="34">
        <v>15655</v>
      </c>
      <c r="H101" s="34">
        <v>19718</v>
      </c>
      <c r="I101" s="34">
        <v>9505</v>
      </c>
      <c r="J101" s="34">
        <v>11235</v>
      </c>
      <c r="K101" s="34">
        <v>10724</v>
      </c>
      <c r="L101" s="34">
        <v>8025</v>
      </c>
      <c r="M101" s="34">
        <v>10296</v>
      </c>
      <c r="N101" s="35">
        <f t="shared" si="23"/>
        <v>124054</v>
      </c>
    </row>
    <row r="102" spans="1:14" ht="12.75">
      <c r="A102" s="54" t="s">
        <v>205</v>
      </c>
      <c r="B102" s="34">
        <v>4393</v>
      </c>
      <c r="C102" s="34">
        <v>4762</v>
      </c>
      <c r="D102" s="34">
        <v>6905</v>
      </c>
      <c r="E102" s="34">
        <v>6255</v>
      </c>
      <c r="F102" s="34">
        <v>9773</v>
      </c>
      <c r="G102" s="34">
        <v>12054</v>
      </c>
      <c r="H102" s="34">
        <v>13367</v>
      </c>
      <c r="I102" s="34">
        <v>8363</v>
      </c>
      <c r="J102" s="34">
        <v>7946</v>
      </c>
      <c r="K102" s="34">
        <v>7020</v>
      </c>
      <c r="L102" s="34">
        <v>6534</v>
      </c>
      <c r="M102" s="34">
        <v>7305</v>
      </c>
      <c r="N102" s="35">
        <f t="shared" si="23"/>
        <v>94677</v>
      </c>
    </row>
    <row r="103" spans="1:14" ht="12.75">
      <c r="A103" s="54" t="s">
        <v>198</v>
      </c>
      <c r="B103" s="34">
        <v>4414</v>
      </c>
      <c r="C103" s="34">
        <v>4165</v>
      </c>
      <c r="D103" s="34">
        <v>5060</v>
      </c>
      <c r="E103" s="34">
        <v>7607</v>
      </c>
      <c r="F103" s="34">
        <v>6496</v>
      </c>
      <c r="G103" s="34">
        <v>9087</v>
      </c>
      <c r="H103" s="34">
        <v>10694</v>
      </c>
      <c r="I103" s="34">
        <v>7668</v>
      </c>
      <c r="J103" s="34">
        <v>7392</v>
      </c>
      <c r="K103" s="34">
        <v>7075</v>
      </c>
      <c r="L103" s="34">
        <v>4899</v>
      </c>
      <c r="M103" s="34">
        <v>6395</v>
      </c>
      <c r="N103" s="35">
        <f t="shared" si="23"/>
        <v>80952</v>
      </c>
    </row>
    <row r="104" spans="1:14" ht="12.75">
      <c r="A104" s="54" t="s">
        <v>204</v>
      </c>
      <c r="B104" s="34">
        <v>1537</v>
      </c>
      <c r="C104" s="34">
        <v>1519</v>
      </c>
      <c r="D104" s="34">
        <v>1903</v>
      </c>
      <c r="E104" s="34">
        <v>1871</v>
      </c>
      <c r="F104" s="34">
        <v>2471</v>
      </c>
      <c r="G104" s="34">
        <v>4142</v>
      </c>
      <c r="H104" s="34">
        <v>4687</v>
      </c>
      <c r="I104" s="34">
        <v>2856</v>
      </c>
      <c r="J104" s="34">
        <v>2685</v>
      </c>
      <c r="K104" s="34">
        <v>2538</v>
      </c>
      <c r="L104" s="34">
        <v>1619</v>
      </c>
      <c r="M104" s="34">
        <v>2681</v>
      </c>
      <c r="N104" s="35">
        <f t="shared" si="23"/>
        <v>30509</v>
      </c>
    </row>
    <row r="105" spans="1:14" ht="12.75">
      <c r="A105" s="54" t="s">
        <v>194</v>
      </c>
      <c r="B105" s="34">
        <v>179</v>
      </c>
      <c r="C105" s="34">
        <v>452</v>
      </c>
      <c r="D105" s="34">
        <v>254</v>
      </c>
      <c r="E105" s="34">
        <v>311</v>
      </c>
      <c r="F105" s="34">
        <v>353</v>
      </c>
      <c r="G105" s="34">
        <v>1087</v>
      </c>
      <c r="H105" s="34">
        <v>2583</v>
      </c>
      <c r="I105" s="34">
        <v>1012</v>
      </c>
      <c r="J105" s="34">
        <v>1207</v>
      </c>
      <c r="K105" s="34">
        <v>1608</v>
      </c>
      <c r="L105" s="34">
        <v>1305</v>
      </c>
      <c r="M105" s="34">
        <v>1575</v>
      </c>
      <c r="N105" s="35">
        <f t="shared" si="23"/>
        <v>11926</v>
      </c>
    </row>
    <row r="106" spans="1:14" ht="12.75">
      <c r="A106" s="54" t="s">
        <v>203</v>
      </c>
      <c r="B106" s="34">
        <v>110</v>
      </c>
      <c r="C106" s="34">
        <v>110</v>
      </c>
      <c r="D106" s="34">
        <v>1</v>
      </c>
      <c r="E106" s="34">
        <v>1078</v>
      </c>
      <c r="F106" s="34">
        <v>15</v>
      </c>
      <c r="G106" s="34">
        <v>5</v>
      </c>
      <c r="H106" s="34">
        <v>90</v>
      </c>
      <c r="I106" s="34">
        <v>686</v>
      </c>
      <c r="J106" s="34">
        <v>7</v>
      </c>
      <c r="K106" s="34">
        <v>2</v>
      </c>
      <c r="L106" s="34">
        <v>2</v>
      </c>
      <c r="M106" s="34">
        <v>1058</v>
      </c>
      <c r="N106" s="35">
        <f t="shared" si="23"/>
        <v>3164</v>
      </c>
    </row>
    <row r="107" spans="1:14" ht="12.75">
      <c r="A107" s="54" t="s">
        <v>193</v>
      </c>
      <c r="B107" s="34">
        <v>0</v>
      </c>
      <c r="C107" s="34">
        <v>0</v>
      </c>
      <c r="D107" s="34">
        <v>4</v>
      </c>
      <c r="E107" s="34">
        <v>338</v>
      </c>
      <c r="F107" s="34">
        <v>4</v>
      </c>
      <c r="G107" s="34">
        <v>35</v>
      </c>
      <c r="H107" s="34">
        <v>0</v>
      </c>
      <c r="I107" s="34">
        <v>4</v>
      </c>
      <c r="J107" s="34">
        <v>2</v>
      </c>
      <c r="K107" s="34">
        <v>303</v>
      </c>
      <c r="L107" s="34">
        <v>336</v>
      </c>
      <c r="M107" s="34">
        <v>458</v>
      </c>
      <c r="N107" s="35">
        <f t="shared" si="23"/>
        <v>1484</v>
      </c>
    </row>
    <row r="108" spans="1:14" ht="12.75">
      <c r="A108" s="54" t="s">
        <v>202</v>
      </c>
      <c r="B108" s="34">
        <v>500</v>
      </c>
      <c r="C108" s="34">
        <v>3</v>
      </c>
      <c r="D108" s="34">
        <v>0</v>
      </c>
      <c r="E108" s="34">
        <v>240</v>
      </c>
      <c r="F108" s="34">
        <v>0</v>
      </c>
      <c r="G108" s="34">
        <v>130</v>
      </c>
      <c r="H108" s="34">
        <v>0</v>
      </c>
      <c r="I108" s="34">
        <v>4</v>
      </c>
      <c r="J108" s="34">
        <v>0</v>
      </c>
      <c r="K108" s="34">
        <v>485</v>
      </c>
      <c r="L108" s="34">
        <v>0</v>
      </c>
      <c r="M108" s="34">
        <v>0</v>
      </c>
      <c r="N108" s="35">
        <f t="shared" si="23"/>
        <v>1362</v>
      </c>
    </row>
    <row r="109" spans="1:14" ht="12.75">
      <c r="A109" s="54" t="s">
        <v>207</v>
      </c>
      <c r="B109" s="34">
        <v>99</v>
      </c>
      <c r="C109" s="34">
        <v>0</v>
      </c>
      <c r="D109" s="34">
        <v>6</v>
      </c>
      <c r="E109" s="34">
        <v>0</v>
      </c>
      <c r="F109" s="34">
        <v>168</v>
      </c>
      <c r="G109" s="34">
        <v>11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21</v>
      </c>
      <c r="N109" s="35">
        <f t="shared" si="23"/>
        <v>305</v>
      </c>
    </row>
    <row r="110" spans="1:14" ht="12.75">
      <c r="A110" s="54" t="s">
        <v>200</v>
      </c>
      <c r="B110" s="34">
        <v>0</v>
      </c>
      <c r="C110" s="34">
        <v>0</v>
      </c>
      <c r="D110" s="34">
        <v>0</v>
      </c>
      <c r="E110" s="34">
        <v>0</v>
      </c>
      <c r="F110" s="34">
        <v>0</v>
      </c>
      <c r="G110" s="34">
        <v>8</v>
      </c>
      <c r="H110" s="34">
        <v>0</v>
      </c>
      <c r="I110" s="34">
        <v>0</v>
      </c>
      <c r="J110" s="34">
        <v>10</v>
      </c>
      <c r="K110" s="34">
        <v>0</v>
      </c>
      <c r="L110" s="34">
        <v>2</v>
      </c>
      <c r="M110" s="34">
        <v>4</v>
      </c>
      <c r="N110" s="35">
        <f t="shared" si="23"/>
        <v>24</v>
      </c>
    </row>
    <row r="111" spans="1:14" ht="12.75">
      <c r="A111" s="54" t="s">
        <v>201</v>
      </c>
      <c r="B111" s="34">
        <v>0</v>
      </c>
      <c r="C111" s="34">
        <v>0</v>
      </c>
      <c r="D111" s="34">
        <v>0</v>
      </c>
      <c r="E111" s="34">
        <v>1</v>
      </c>
      <c r="F111" s="34">
        <v>0</v>
      </c>
      <c r="G111" s="34">
        <v>11</v>
      </c>
      <c r="H111" s="34">
        <v>0</v>
      </c>
      <c r="I111" s="34">
        <v>8</v>
      </c>
      <c r="J111" s="34">
        <v>0</v>
      </c>
      <c r="K111" s="34">
        <v>2</v>
      </c>
      <c r="L111" s="34">
        <v>0</v>
      </c>
      <c r="M111" s="34">
        <v>0</v>
      </c>
      <c r="N111" s="35">
        <f t="shared" si="23"/>
        <v>22</v>
      </c>
    </row>
    <row r="112" spans="1:14" ht="13.5" thickBot="1">
      <c r="A112" s="57" t="s">
        <v>199</v>
      </c>
      <c r="B112" s="39">
        <v>0</v>
      </c>
      <c r="C112" s="39">
        <v>1</v>
      </c>
      <c r="D112" s="39">
        <v>3</v>
      </c>
      <c r="E112" s="39">
        <v>0</v>
      </c>
      <c r="F112" s="39">
        <v>0</v>
      </c>
      <c r="G112" s="39">
        <v>0</v>
      </c>
      <c r="H112" s="39">
        <v>0</v>
      </c>
      <c r="I112" s="39">
        <v>0</v>
      </c>
      <c r="J112" s="39">
        <v>0</v>
      </c>
      <c r="K112" s="39">
        <v>0</v>
      </c>
      <c r="L112" s="39">
        <v>0</v>
      </c>
      <c r="M112" s="39">
        <v>0</v>
      </c>
      <c r="N112" s="41">
        <f t="shared" si="23"/>
        <v>4</v>
      </c>
    </row>
    <row r="113" spans="1:14" s="152" customFormat="1" ht="13.5" thickBot="1">
      <c r="A113" s="109" t="s">
        <v>209</v>
      </c>
      <c r="B113" s="42">
        <v>181</v>
      </c>
      <c r="C113" s="42">
        <v>0</v>
      </c>
      <c r="D113" s="42">
        <v>47</v>
      </c>
      <c r="E113" s="42">
        <v>4</v>
      </c>
      <c r="F113" s="42">
        <v>0</v>
      </c>
      <c r="G113" s="42">
        <v>181</v>
      </c>
      <c r="H113" s="42">
        <v>72</v>
      </c>
      <c r="I113" s="42">
        <v>0</v>
      </c>
      <c r="J113" s="42">
        <v>218</v>
      </c>
      <c r="K113" s="42">
        <v>78</v>
      </c>
      <c r="L113" s="42">
        <v>8</v>
      </c>
      <c r="M113" s="42">
        <v>0</v>
      </c>
      <c r="N113" s="42">
        <f t="shared" si="23"/>
        <v>789</v>
      </c>
    </row>
    <row r="114" spans="1:14" s="152" customFormat="1" ht="13.5" thickBot="1">
      <c r="A114" s="109" t="s">
        <v>69</v>
      </c>
      <c r="B114" s="42">
        <f>B5+B24+B47+B53+B69+B113</f>
        <v>156920</v>
      </c>
      <c r="C114" s="42">
        <f aca="true" t="shared" si="24" ref="C114:N114">C5+C24+C47+C53+C69+C113</f>
        <v>167330</v>
      </c>
      <c r="D114" s="42">
        <f t="shared" si="24"/>
        <v>187595</v>
      </c>
      <c r="E114" s="42">
        <f t="shared" si="24"/>
        <v>219080</v>
      </c>
      <c r="F114" s="42">
        <f t="shared" si="24"/>
        <v>220633</v>
      </c>
      <c r="G114" s="42">
        <f t="shared" si="24"/>
        <v>299018</v>
      </c>
      <c r="H114" s="42">
        <f t="shared" si="24"/>
        <v>382911</v>
      </c>
      <c r="I114" s="42">
        <f t="shared" si="24"/>
        <v>212812</v>
      </c>
      <c r="J114" s="42">
        <f t="shared" si="24"/>
        <v>252019</v>
      </c>
      <c r="K114" s="42">
        <f t="shared" si="24"/>
        <v>197611</v>
      </c>
      <c r="L114" s="42">
        <f t="shared" si="24"/>
        <v>227544</v>
      </c>
      <c r="M114" s="42">
        <f t="shared" si="24"/>
        <v>233562</v>
      </c>
      <c r="N114" s="42">
        <f t="shared" si="24"/>
        <v>2757035</v>
      </c>
    </row>
    <row r="115" spans="1:6" s="6" customFormat="1" ht="13.5" customHeight="1">
      <c r="A115" s="12" t="s">
        <v>119</v>
      </c>
      <c r="B115" s="20"/>
      <c r="C115" s="21"/>
      <c r="E115" s="22"/>
      <c r="F115" s="22"/>
    </row>
    <row r="116" spans="2:14" ht="12.75"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6"/>
    </row>
    <row r="117" spans="2:14" ht="12.75"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6"/>
    </row>
    <row r="118" spans="2:14" ht="12.75"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</row>
    <row r="119" spans="2:14" ht="12.75"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6"/>
    </row>
    <row r="120" spans="2:14" ht="12.75"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6"/>
    </row>
    <row r="121" spans="2:14" ht="12.75"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6"/>
    </row>
    <row r="122" spans="2:14" ht="12.75"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6"/>
    </row>
    <row r="123" spans="2:14" ht="12.75"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6"/>
    </row>
    <row r="124" spans="2:14" ht="12.75"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6"/>
    </row>
    <row r="125" spans="2:14" ht="12.75"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6"/>
    </row>
    <row r="126" spans="2:14" ht="12.75"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6"/>
    </row>
    <row r="127" spans="2:14" ht="12.75"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6"/>
    </row>
    <row r="128" spans="2:14" ht="12.75"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6"/>
    </row>
    <row r="129" spans="2:14" ht="12.75"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6"/>
    </row>
    <row r="130" spans="2:14" ht="12.75"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6"/>
    </row>
    <row r="131" spans="2:14" ht="12.75"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6"/>
    </row>
    <row r="132" spans="2:14" ht="12.75"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6"/>
    </row>
    <row r="133" spans="2:14" ht="12.75"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6"/>
    </row>
    <row r="134" spans="2:14" ht="12.75"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6"/>
    </row>
    <row r="135" spans="2:14" ht="12.75"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6"/>
    </row>
    <row r="136" spans="2:14" ht="12.75"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6"/>
    </row>
    <row r="137" spans="2:14" ht="12.75"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6"/>
    </row>
    <row r="138" spans="2:14" ht="12.75"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6"/>
    </row>
    <row r="139" spans="2:14" ht="12.75"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6"/>
    </row>
    <row r="140" spans="2:14" ht="12.75"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6"/>
    </row>
    <row r="141" spans="2:14" ht="12.75"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6"/>
    </row>
    <row r="142" spans="2:14" ht="12.75"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6"/>
    </row>
    <row r="143" spans="2:14" ht="12.75"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6"/>
    </row>
    <row r="144" spans="2:14" ht="12.75"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6"/>
    </row>
    <row r="145" spans="2:14" ht="12.75"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6"/>
    </row>
    <row r="146" spans="2:14" ht="12.75"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6"/>
    </row>
    <row r="147" spans="2:14" ht="12.75"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6"/>
    </row>
    <row r="148" spans="2:14" ht="12.75"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6"/>
    </row>
    <row r="149" spans="2:14" ht="12.75"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6"/>
    </row>
    <row r="150" spans="2:14" ht="12.75"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6"/>
    </row>
    <row r="151" spans="2:14" ht="12.75"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6"/>
    </row>
    <row r="152" spans="2:14" ht="12.75"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6"/>
    </row>
    <row r="153" spans="2:14" ht="12.75"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6"/>
    </row>
    <row r="154" spans="2:14" ht="12.75"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6"/>
    </row>
    <row r="155" spans="2:14" ht="12.75"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</row>
    <row r="156" spans="2:14" ht="12.75"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</row>
    <row r="157" spans="2:14" ht="12.75"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</row>
    <row r="158" spans="2:14" ht="12.75"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</row>
    <row r="159" spans="2:14" ht="12.75"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</row>
    <row r="160" spans="2:14" ht="12.75"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</row>
    <row r="161" spans="2:14" ht="12.75"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</row>
    <row r="162" spans="2:14" ht="12.75"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</row>
    <row r="163" spans="2:14" ht="12.75"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</row>
    <row r="164" spans="2:14" ht="12.75"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</row>
    <row r="165" spans="2:14" ht="12.75"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</row>
    <row r="166" spans="2:14" ht="12.75"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</row>
    <row r="167" spans="2:14" ht="12.75"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</row>
    <row r="168" spans="2:14" ht="12.75"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</row>
    <row r="169" spans="2:14" ht="12.75"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</row>
    <row r="170" spans="2:14" ht="12.75"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</row>
    <row r="171" spans="2:14" ht="12.75"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</row>
    <row r="172" spans="2:14" ht="12.75"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</row>
    <row r="173" spans="2:14" ht="12.75"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</row>
    <row r="174" spans="2:14" ht="12.75"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</row>
    <row r="175" spans="2:14" ht="12.75"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</row>
    <row r="176" spans="2:14" ht="12.75"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</row>
    <row r="177" spans="2:14" ht="12.75"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</row>
    <row r="178" spans="2:14" ht="12.75"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</row>
    <row r="179" spans="2:14" ht="12.75"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</row>
    <row r="180" spans="2:14" ht="12.75"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</row>
    <row r="181" spans="2:14" ht="12.75"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</row>
    <row r="182" spans="2:14" ht="12.75"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</row>
    <row r="183" spans="2:14" ht="12.75"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</row>
    <row r="184" spans="2:14" ht="12.75"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</row>
    <row r="185" spans="2:14" ht="12.75"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</row>
    <row r="186" spans="2:14" ht="12.75"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</row>
    <row r="187" spans="2:14" ht="12.75"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</row>
    <row r="188" spans="2:14" ht="12.75"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</row>
    <row r="189" spans="2:14" ht="12.75"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</row>
    <row r="190" spans="2:14" ht="12.75"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</row>
    <row r="191" spans="2:14" ht="12.75"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</row>
    <row r="192" spans="2:14" ht="12.75"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</row>
    <row r="193" spans="2:14" ht="12.75"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</row>
    <row r="194" spans="2:14" ht="12.75"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</row>
    <row r="195" spans="2:14" ht="12.75"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</row>
    <row r="196" spans="2:14" ht="12.75"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</row>
    <row r="197" spans="2:14" ht="12.75"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</row>
    <row r="198" spans="2:14" ht="12.75"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</row>
    <row r="199" spans="2:14" ht="12.75"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</row>
    <row r="200" spans="2:14" ht="12.75"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</row>
    <row r="201" spans="2:14" ht="12.75"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</row>
    <row r="202" spans="2:14" ht="12.75"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</row>
    <row r="203" spans="2:14" ht="12.75"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</row>
    <row r="204" spans="2:14" ht="12.75"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</row>
    <row r="205" spans="2:14" ht="12.75"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</row>
    <row r="206" spans="2:14" ht="12.75"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</row>
    <row r="207" spans="2:14" ht="12.75"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</row>
    <row r="208" spans="2:14" ht="12.75"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</row>
    <row r="209" spans="2:14" ht="12.75"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</row>
    <row r="210" spans="2:14" ht="12.75"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</row>
    <row r="211" spans="2:14" ht="12.75"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</row>
    <row r="212" spans="2:14" ht="12.75"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</row>
    <row r="213" spans="2:14" ht="12.75"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</row>
    <row r="214" spans="2:14" ht="12.75"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</row>
    <row r="215" spans="2:14" ht="12.75"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</row>
    <row r="216" spans="2:14" ht="12.75"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</row>
    <row r="217" spans="2:14" ht="12.75"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</row>
    <row r="218" spans="2:14" ht="12.75"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</row>
    <row r="219" spans="2:14" ht="12.75"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</row>
    <row r="220" spans="2:14" ht="12.75"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</row>
    <row r="221" spans="2:14" ht="12.75"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</row>
    <row r="222" spans="2:14" ht="12.75"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</row>
    <row r="223" spans="2:14" ht="12.75"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</row>
    <row r="224" spans="2:14" ht="12.75"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</row>
    <row r="225" spans="2:14" ht="12.75"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</row>
    <row r="226" spans="2:14" ht="12.75"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</row>
    <row r="227" spans="2:14" ht="12.75"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</row>
    <row r="228" spans="2:14" ht="12.75"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</row>
    <row r="229" spans="2:14" ht="12.75"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</row>
    <row r="230" spans="2:14" ht="12.75"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</row>
    <row r="231" spans="2:14" ht="12.75"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</row>
    <row r="232" spans="2:14" ht="12.75"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</row>
    <row r="233" spans="2:14" ht="12.75"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</row>
    <row r="234" spans="2:14" ht="12.75"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</row>
    <row r="235" spans="2:14" ht="12.75"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</row>
    <row r="236" spans="2:14" ht="12.75"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</row>
    <row r="237" spans="2:14" ht="12.75"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</row>
    <row r="238" spans="2:14" ht="12.75"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</row>
    <row r="239" spans="2:14" ht="12.75"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</row>
    <row r="240" spans="2:14" ht="12.75"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</row>
    <row r="241" spans="2:14" ht="12.75"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</row>
    <row r="242" spans="2:14" ht="12.75"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</row>
    <row r="243" spans="2:14" ht="12.75"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</row>
    <row r="244" spans="2:14" ht="12.75"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</row>
    <row r="245" spans="2:14" ht="12.75"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</row>
    <row r="246" spans="2:14" ht="12.75"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</row>
    <row r="247" spans="2:14" ht="12.75"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</row>
    <row r="248" spans="2:14" ht="12.75"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</row>
    <row r="249" spans="2:14" ht="12.75"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</row>
    <row r="250" spans="2:14" ht="12.75"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</row>
    <row r="251" spans="2:14" ht="12.75"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</row>
    <row r="252" spans="2:14" ht="12.75"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</row>
    <row r="253" spans="2:14" ht="12.75"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</row>
    <row r="254" spans="2:14" ht="12.75"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</row>
    <row r="255" spans="2:14" ht="12.75"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</row>
    <row r="256" spans="2:14" ht="12.75"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</row>
    <row r="257" spans="2:14" ht="12.75"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</row>
    <row r="258" spans="2:14" ht="12.75"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</row>
    <row r="259" spans="2:14" ht="12.75"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</row>
    <row r="260" spans="2:14" ht="12.75"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</row>
    <row r="261" spans="2:14" ht="12.75"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</row>
    <row r="262" spans="2:14" ht="12.75"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</row>
    <row r="263" spans="2:14" ht="12.75"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</row>
    <row r="264" spans="2:14" ht="12.75"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</row>
    <row r="265" spans="2:14" ht="12.75"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</row>
    <row r="266" spans="2:14" ht="12.75"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</row>
    <row r="267" spans="2:14" ht="12.75"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</row>
    <row r="268" spans="2:14" ht="12.75"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</row>
    <row r="269" spans="2:14" ht="12.75"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</row>
    <row r="270" spans="2:14" ht="12.75"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</row>
    <row r="271" spans="2:14" ht="12.75"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</row>
    <row r="272" spans="2:14" ht="12.75"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</row>
    <row r="273" spans="2:14" ht="12.75"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</row>
    <row r="274" spans="2:14" ht="12.75"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</row>
    <row r="275" spans="2:14" ht="12.75"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</row>
    <row r="276" spans="2:14" ht="12.75"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</row>
    <row r="277" spans="2:14" ht="12.75"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</row>
    <row r="278" spans="2:14" ht="12.75"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</row>
    <row r="279" spans="2:14" ht="12.75"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</row>
    <row r="280" spans="2:14" ht="12.75"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</row>
    <row r="281" spans="2:14" ht="12.75"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</row>
    <row r="282" spans="2:14" ht="12.75"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</row>
    <row r="283" spans="2:14" ht="12.75"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</row>
    <row r="284" spans="2:14" ht="12.75"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</row>
    <row r="285" spans="2:14" ht="12.75"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</row>
    <row r="286" spans="2:14" ht="12.75"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</row>
    <row r="287" spans="2:14" ht="12.75"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</row>
    <row r="288" spans="2:14" ht="12.75"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</row>
    <row r="289" spans="2:14" ht="12.75"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</row>
    <row r="290" spans="2:14" ht="12.75"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</row>
    <row r="291" spans="2:14" ht="12.75"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</row>
    <row r="292" spans="2:14" ht="12.75"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</row>
    <row r="293" spans="2:14" ht="12.75"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</row>
    <row r="294" spans="2:14" ht="12.75"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</row>
    <row r="295" spans="2:14" ht="12.75"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</row>
    <row r="296" spans="2:14" ht="12.75"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</row>
    <row r="297" spans="2:14" ht="12.75"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</row>
    <row r="298" spans="2:14" ht="12.75"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</row>
    <row r="299" spans="2:14" ht="12.75"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</row>
    <row r="300" spans="2:14" ht="12.75"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</row>
    <row r="301" spans="2:14" ht="12.75"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</row>
    <row r="302" spans="2:14" ht="12.75"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</row>
    <row r="303" spans="2:14" ht="12.75"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</row>
    <row r="304" spans="2:14" ht="12.75"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</row>
    <row r="305" spans="2:14" ht="12.75"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</row>
    <row r="306" spans="2:14" ht="12.75"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</row>
    <row r="307" spans="2:14" ht="12.75"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</row>
    <row r="308" spans="2:14" ht="12.75"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</row>
    <row r="309" spans="2:14" ht="12.75"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</row>
    <row r="310" spans="2:14" ht="12.75"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</row>
    <row r="311" spans="2:14" ht="12.75"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</row>
    <row r="312" spans="2:14" ht="12.75"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</row>
    <row r="313" spans="2:14" ht="12.75"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</row>
    <row r="314" spans="2:14" ht="12.75"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</row>
    <row r="315" spans="2:14" ht="12.75"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</row>
    <row r="316" spans="2:14" ht="12.75"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</row>
    <row r="317" spans="2:14" ht="12.75"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</row>
    <row r="318" spans="2:14" ht="12.75"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</row>
    <row r="319" spans="2:14" ht="12.75"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</row>
    <row r="320" spans="2:14" ht="12.75"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</row>
    <row r="321" spans="2:14" ht="12.75"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</row>
    <row r="322" spans="2:14" ht="12.75"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</row>
    <row r="323" spans="2:14" ht="12.75"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</row>
    <row r="324" spans="2:14" ht="12.75"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</row>
    <row r="325" spans="2:14" ht="12.75"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</row>
    <row r="326" spans="2:14" ht="12.75"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</row>
    <row r="327" spans="2:14" ht="12.75"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</row>
    <row r="328" spans="2:14" ht="12.75"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</row>
    <row r="329" spans="2:14" ht="12.75"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</row>
    <row r="330" spans="2:14" ht="12.75"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</row>
    <row r="331" spans="2:14" ht="12.75"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</row>
    <row r="332" spans="2:14" ht="12.75"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</row>
    <row r="333" spans="2:14" ht="12.75"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</row>
    <row r="334" spans="2:14" ht="12.75"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</row>
    <row r="335" spans="2:14" ht="12.75"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</row>
    <row r="336" spans="2:14" ht="12.75"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</row>
    <row r="337" spans="2:14" ht="12.75"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</row>
    <row r="338" spans="2:14" ht="12.75"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</row>
    <row r="339" spans="2:14" ht="12.75"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</row>
    <row r="340" spans="2:14" ht="12.75"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</row>
    <row r="341" spans="2:14" ht="12.75"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</row>
    <row r="342" spans="2:14" ht="12.75"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</row>
    <row r="343" spans="2:14" ht="12.75"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</row>
    <row r="344" spans="2:14" ht="12.75"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</row>
    <row r="345" spans="2:14" ht="12.75"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</row>
    <row r="346" spans="2:14" ht="12.75"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</row>
    <row r="347" spans="2:14" ht="12.75"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</row>
    <row r="348" spans="2:14" ht="12.75"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</row>
    <row r="349" spans="2:14" ht="12.75"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</row>
    <row r="350" spans="2:14" ht="12.75"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</row>
    <row r="351" spans="2:14" ht="12.75"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</row>
    <row r="352" spans="2:14" ht="12.75"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</row>
    <row r="353" spans="2:14" ht="12.75"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</row>
    <row r="354" spans="2:14" ht="12.75"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</row>
    <row r="355" spans="2:14" ht="12.75"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</row>
    <row r="356" spans="2:14" ht="12.75"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</row>
    <row r="357" spans="2:14" ht="12.75"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</row>
    <row r="358" spans="2:14" ht="12.75">
      <c r="B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</row>
    <row r="359" spans="2:14" ht="12.75"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</row>
    <row r="360" spans="2:14" ht="12.75">
      <c r="B360" s="10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</row>
    <row r="361" spans="2:14" ht="12.75">
      <c r="B361" s="10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</row>
    <row r="362" spans="2:14" ht="12.75">
      <c r="B362" s="10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</row>
    <row r="363" spans="2:14" ht="12.75"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</row>
    <row r="364" spans="2:14" ht="12.75"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</row>
    <row r="365" spans="2:14" ht="12.75"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</row>
    <row r="366" spans="2:14" ht="12.75"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</row>
    <row r="367" spans="2:14" ht="12.75"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</row>
    <row r="368" spans="2:14" ht="12.75"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</row>
    <row r="369" spans="2:14" ht="12.75"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</row>
    <row r="370" spans="2:14" ht="12.75"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</row>
    <row r="371" spans="2:14" ht="12.75"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</row>
    <row r="372" spans="2:14" ht="12.75"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</row>
    <row r="373" spans="2:14" ht="12.75"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</row>
    <row r="374" spans="2:14" ht="12.75"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</row>
    <row r="375" spans="2:14" ht="12.75"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</row>
    <row r="376" spans="2:14" ht="12.75"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</row>
    <row r="377" spans="2:14" ht="12.75">
      <c r="B377" s="10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</row>
    <row r="378" spans="2:14" ht="12.75"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</row>
    <row r="379" spans="2:14" ht="12.75"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</row>
    <row r="380" spans="2:14" ht="12.75"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</row>
    <row r="381" spans="2:14" ht="12.75"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</row>
    <row r="382" spans="2:14" ht="12.75">
      <c r="B382" s="10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</row>
    <row r="383" spans="2:14" ht="12.75"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</row>
    <row r="384" spans="2:14" ht="12.75"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</row>
    <row r="385" spans="2:14" ht="12.75"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</row>
    <row r="386" spans="2:14" ht="12.75">
      <c r="B386" s="10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</row>
    <row r="387" spans="2:14" ht="12.75">
      <c r="B387" s="10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</row>
    <row r="388" spans="2:14" ht="12.75">
      <c r="B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</row>
    <row r="389" spans="2:14" ht="12.75"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</row>
    <row r="390" spans="2:14" ht="12.75">
      <c r="B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</row>
    <row r="391" spans="2:14" ht="12.75">
      <c r="B391" s="10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</row>
    <row r="392" spans="2:14" ht="12.75">
      <c r="B392" s="10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</row>
    <row r="393" spans="2:14" ht="12.75">
      <c r="B393" s="10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</row>
    <row r="394" spans="2:14" ht="12.75">
      <c r="B394" s="10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</row>
    <row r="395" spans="2:14" ht="12.75">
      <c r="B395" s="10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</row>
    <row r="396" spans="2:14" ht="12.75">
      <c r="B396" s="10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</row>
    <row r="397" spans="2:14" ht="12.75">
      <c r="B397" s="10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</row>
    <row r="398" spans="2:14" ht="12.75">
      <c r="B398" s="10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</row>
    <row r="399" spans="2:14" ht="12.75">
      <c r="B399" s="10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</row>
    <row r="400" spans="2:14" ht="12.75">
      <c r="B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</row>
    <row r="401" spans="2:14" ht="12.75">
      <c r="B401" s="10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</row>
    <row r="402" spans="2:14" ht="12.75"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</row>
    <row r="403" spans="2:14" ht="12.75">
      <c r="B403" s="10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</row>
    <row r="404" spans="2:14" ht="12.75">
      <c r="B404" s="10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</row>
    <row r="405" spans="2:14" ht="12.75">
      <c r="B405" s="10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</row>
    <row r="406" spans="2:14" ht="12.75">
      <c r="B406" s="10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</row>
    <row r="407" spans="2:14" ht="12.75">
      <c r="B407" s="10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</row>
    <row r="408" spans="2:14" ht="12.75"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</row>
    <row r="409" spans="2:14" ht="12.75"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</row>
    <row r="410" spans="2:14" ht="12.75">
      <c r="B410" s="10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</row>
    <row r="411" spans="2:14" ht="12.75">
      <c r="B411" s="10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</row>
    <row r="412" spans="2:14" ht="12.75">
      <c r="B412" s="10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</row>
    <row r="413" spans="2:14" ht="12.75">
      <c r="B413" s="10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</row>
    <row r="414" spans="2:14" ht="12.75"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</row>
    <row r="415" spans="2:14" ht="12.75">
      <c r="B415" s="10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</row>
    <row r="416" spans="2:14" ht="12.75"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</row>
    <row r="417" spans="2:14" ht="12.75">
      <c r="B417" s="10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</row>
    <row r="418" spans="2:14" ht="12.75">
      <c r="B418" s="10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</row>
    <row r="419" spans="2:14" ht="12.75">
      <c r="B419" s="10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</row>
    <row r="420" spans="2:14" ht="12.75">
      <c r="B420" s="10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</row>
    <row r="421" spans="2:14" ht="12.75">
      <c r="B421" s="10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</row>
    <row r="422" spans="2:14" ht="12.75">
      <c r="B422" s="10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</row>
    <row r="423" spans="2:14" ht="12.75">
      <c r="B423" s="10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</row>
    <row r="424" spans="2:14" ht="12.75">
      <c r="B424" s="10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</row>
    <row r="425" spans="2:14" ht="12.75">
      <c r="B425" s="10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</row>
    <row r="426" spans="2:14" ht="12.75">
      <c r="B426" s="10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</row>
    <row r="427" spans="2:14" ht="12.75">
      <c r="B427" s="10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</row>
    <row r="428" spans="2:14" ht="12.75">
      <c r="B428" s="10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</row>
    <row r="429" spans="2:14" ht="12.75">
      <c r="B429" s="10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</row>
    <row r="430" spans="2:14" ht="12.75">
      <c r="B430" s="10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</row>
    <row r="431" spans="2:14" ht="12.75">
      <c r="B431" s="10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</row>
    <row r="432" spans="2:14" ht="12.75">
      <c r="B432" s="10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</row>
    <row r="433" spans="2:14" ht="12.75">
      <c r="B433" s="10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</row>
    <row r="434" spans="2:14" ht="12.75"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</row>
    <row r="435" spans="2:14" ht="12.75">
      <c r="B435" s="10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</row>
    <row r="436" spans="2:14" ht="12.75">
      <c r="B436" s="10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</row>
    <row r="437" spans="2:14" ht="12.75">
      <c r="B437" s="10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</row>
    <row r="438" spans="2:14" ht="12.75">
      <c r="B438" s="10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</row>
    <row r="439" spans="2:14" ht="12.75">
      <c r="B439" s="10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</row>
    <row r="440" spans="2:14" ht="12.75">
      <c r="B440" s="10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</row>
    <row r="441" spans="2:14" ht="12.75">
      <c r="B441" s="10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</row>
    <row r="442" spans="2:14" ht="12.75"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</row>
    <row r="443" spans="2:14" ht="12.75">
      <c r="B443" s="10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</row>
    <row r="444" spans="2:14" ht="12.75">
      <c r="B444" s="10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</row>
    <row r="445" spans="2:14" ht="12.75">
      <c r="B445" s="10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</row>
    <row r="446" spans="2:14" ht="12.75">
      <c r="B446" s="10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</row>
    <row r="447" spans="2:14" ht="12.75">
      <c r="B447" s="10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</row>
    <row r="448" spans="2:14" ht="12.75">
      <c r="B448" s="10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</row>
    <row r="449" spans="2:14" ht="12.75">
      <c r="B449" s="10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</row>
    <row r="450" spans="2:14" ht="12.75">
      <c r="B450" s="10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</row>
    <row r="451" spans="2:14" ht="12.75">
      <c r="B451" s="10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</row>
    <row r="452" spans="2:14" ht="12.75">
      <c r="B452" s="10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</row>
    <row r="453" spans="2:14" ht="12.75">
      <c r="B453" s="10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</row>
    <row r="454" spans="2:14" ht="12.75">
      <c r="B454" s="10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</row>
    <row r="455" spans="2:14" ht="12.75">
      <c r="B455" s="10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</row>
    <row r="456" spans="2:14" ht="12.75">
      <c r="B456" s="10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</row>
    <row r="457" spans="2:14" ht="12.75">
      <c r="B457" s="10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</row>
    <row r="458" spans="2:14" ht="12.75">
      <c r="B458" s="10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</row>
    <row r="459" spans="2:14" ht="12.75">
      <c r="B459" s="10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</row>
    <row r="460" spans="2:14" ht="12.75">
      <c r="B460" s="10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</row>
    <row r="461" spans="2:14" ht="12.75">
      <c r="B461" s="10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</row>
    <row r="462" spans="2:14" ht="12.75">
      <c r="B462" s="10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</row>
    <row r="463" spans="2:14" ht="12.75">
      <c r="B463" s="10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</row>
    <row r="464" spans="2:14" ht="12.75">
      <c r="B464" s="10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</row>
    <row r="465" spans="2:14" ht="12.75">
      <c r="B465" s="10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</row>
    <row r="466" spans="2:14" ht="12.75">
      <c r="B466" s="10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</row>
    <row r="467" spans="2:14" ht="12.75">
      <c r="B467" s="10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</row>
    <row r="468" spans="2:14" ht="12.75">
      <c r="B468" s="10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</row>
    <row r="469" spans="2:14" ht="12.75">
      <c r="B469" s="10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</row>
    <row r="470" spans="2:14" ht="12.75">
      <c r="B470" s="10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</row>
    <row r="471" spans="2:14" ht="12.75">
      <c r="B471" s="10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</row>
    <row r="472" spans="2:14" ht="12.75">
      <c r="B472" s="10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</row>
    <row r="473" spans="2:14" ht="12.75">
      <c r="B473" s="10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</row>
    <row r="474" spans="2:14" ht="12.75">
      <c r="B474" s="10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</row>
    <row r="475" spans="2:14" ht="12.75">
      <c r="B475" s="10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</row>
    <row r="476" spans="2:14" ht="12.75">
      <c r="B476" s="10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</row>
    <row r="477" spans="2:14" ht="12.75">
      <c r="B477" s="95"/>
      <c r="C477" s="95"/>
      <c r="D477" s="95"/>
      <c r="E477" s="95"/>
      <c r="F477" s="95"/>
      <c r="G477" s="95"/>
      <c r="H477" s="95"/>
      <c r="I477" s="95"/>
      <c r="J477" s="95"/>
      <c r="K477" s="95"/>
      <c r="L477" s="95"/>
      <c r="M477" s="95"/>
      <c r="N477" s="95"/>
    </row>
    <row r="478" spans="2:14" ht="12.75">
      <c r="B478" s="95"/>
      <c r="C478" s="95"/>
      <c r="D478" s="95"/>
      <c r="E478" s="95"/>
      <c r="F478" s="95"/>
      <c r="G478" s="95"/>
      <c r="H478" s="95"/>
      <c r="I478" s="95"/>
      <c r="J478" s="95"/>
      <c r="K478" s="95"/>
      <c r="L478" s="95"/>
      <c r="M478" s="95"/>
      <c r="N478" s="95"/>
    </row>
    <row r="479" spans="2:14" ht="12.75">
      <c r="B479" s="95"/>
      <c r="C479" s="95"/>
      <c r="D479" s="95"/>
      <c r="E479" s="95"/>
      <c r="F479" s="95"/>
      <c r="G479" s="95"/>
      <c r="H479" s="95"/>
      <c r="I479" s="95"/>
      <c r="J479" s="95"/>
      <c r="K479" s="95"/>
      <c r="L479" s="95"/>
      <c r="M479" s="95"/>
      <c r="N479" s="95"/>
    </row>
    <row r="480" spans="2:14" ht="12.75">
      <c r="B480" s="95"/>
      <c r="C480" s="95"/>
      <c r="D480" s="95"/>
      <c r="E480" s="95"/>
      <c r="F480" s="95"/>
      <c r="G480" s="95"/>
      <c r="H480" s="95"/>
      <c r="I480" s="95"/>
      <c r="J480" s="95"/>
      <c r="K480" s="95"/>
      <c r="L480" s="95"/>
      <c r="M480" s="95"/>
      <c r="N480" s="95"/>
    </row>
    <row r="481" spans="2:14" ht="12.75">
      <c r="B481" s="95"/>
      <c r="C481" s="95"/>
      <c r="D481" s="95"/>
      <c r="E481" s="95"/>
      <c r="F481" s="95"/>
      <c r="G481" s="95"/>
      <c r="H481" s="95"/>
      <c r="I481" s="95"/>
      <c r="J481" s="95"/>
      <c r="K481" s="95"/>
      <c r="L481" s="95"/>
      <c r="M481" s="95"/>
      <c r="N481" s="95"/>
    </row>
    <row r="482" spans="2:14" ht="12.75">
      <c r="B482" s="95"/>
      <c r="C482" s="95"/>
      <c r="D482" s="95"/>
      <c r="E482" s="95"/>
      <c r="F482" s="95"/>
      <c r="G482" s="95"/>
      <c r="H482" s="95"/>
      <c r="I482" s="95"/>
      <c r="J482" s="95"/>
      <c r="K482" s="95"/>
      <c r="L482" s="95"/>
      <c r="M482" s="95"/>
      <c r="N482" s="95"/>
    </row>
    <row r="483" spans="2:14" ht="12.75">
      <c r="B483" s="95"/>
      <c r="C483" s="95"/>
      <c r="D483" s="95"/>
      <c r="E483" s="95"/>
      <c r="F483" s="95"/>
      <c r="G483" s="95"/>
      <c r="H483" s="95"/>
      <c r="I483" s="95"/>
      <c r="J483" s="95"/>
      <c r="K483" s="95"/>
      <c r="L483" s="95"/>
      <c r="M483" s="95"/>
      <c r="N483" s="95"/>
    </row>
    <row r="484" spans="2:14" ht="12.75">
      <c r="B484" s="95"/>
      <c r="C484" s="95"/>
      <c r="D484" s="95"/>
      <c r="E484" s="95"/>
      <c r="F484" s="95"/>
      <c r="G484" s="95"/>
      <c r="H484" s="95"/>
      <c r="I484" s="95"/>
      <c r="J484" s="95"/>
      <c r="K484" s="95"/>
      <c r="L484" s="95"/>
      <c r="M484" s="95"/>
      <c r="N484" s="95"/>
    </row>
    <row r="485" spans="2:14" ht="12.75">
      <c r="B485" s="95"/>
      <c r="C485" s="95"/>
      <c r="D485" s="95"/>
      <c r="E485" s="95"/>
      <c r="F485" s="95"/>
      <c r="G485" s="95"/>
      <c r="H485" s="95"/>
      <c r="I485" s="95"/>
      <c r="J485" s="95"/>
      <c r="K485" s="95"/>
      <c r="L485" s="95"/>
      <c r="M485" s="95"/>
      <c r="N485" s="95"/>
    </row>
    <row r="486" spans="2:14" ht="12.75">
      <c r="B486" s="95"/>
      <c r="C486" s="95"/>
      <c r="D486" s="95"/>
      <c r="E486" s="95"/>
      <c r="F486" s="95"/>
      <c r="G486" s="95"/>
      <c r="H486" s="95"/>
      <c r="I486" s="95"/>
      <c r="J486" s="95"/>
      <c r="K486" s="95"/>
      <c r="L486" s="95"/>
      <c r="M486" s="95"/>
      <c r="N486" s="95"/>
    </row>
    <row r="487" spans="2:14" ht="12.75">
      <c r="B487" s="95"/>
      <c r="C487" s="95"/>
      <c r="D487" s="95"/>
      <c r="E487" s="95"/>
      <c r="F487" s="95"/>
      <c r="G487" s="95"/>
      <c r="H487" s="95"/>
      <c r="I487" s="95"/>
      <c r="J487" s="95"/>
      <c r="K487" s="95"/>
      <c r="L487" s="95"/>
      <c r="M487" s="95"/>
      <c r="N487" s="95"/>
    </row>
    <row r="488" spans="2:14" ht="12.75">
      <c r="B488" s="95"/>
      <c r="C488" s="95"/>
      <c r="D488" s="95"/>
      <c r="E488" s="95"/>
      <c r="F488" s="95"/>
      <c r="G488" s="95"/>
      <c r="H488" s="95"/>
      <c r="I488" s="95"/>
      <c r="J488" s="95"/>
      <c r="K488" s="95"/>
      <c r="L488" s="95"/>
      <c r="M488" s="95"/>
      <c r="N488" s="95"/>
    </row>
    <row r="489" spans="2:14" ht="12.75">
      <c r="B489" s="95"/>
      <c r="C489" s="95"/>
      <c r="D489" s="95"/>
      <c r="E489" s="95"/>
      <c r="F489" s="95"/>
      <c r="G489" s="95"/>
      <c r="H489" s="95"/>
      <c r="I489" s="95"/>
      <c r="J489" s="95"/>
      <c r="K489" s="95"/>
      <c r="L489" s="95"/>
      <c r="M489" s="95"/>
      <c r="N489" s="95"/>
    </row>
    <row r="490" spans="2:14" ht="12.75">
      <c r="B490" s="95"/>
      <c r="C490" s="95"/>
      <c r="D490" s="95"/>
      <c r="E490" s="95"/>
      <c r="F490" s="95"/>
      <c r="G490" s="95"/>
      <c r="H490" s="95"/>
      <c r="I490" s="95"/>
      <c r="J490" s="95"/>
      <c r="K490" s="95"/>
      <c r="L490" s="95"/>
      <c r="M490" s="95"/>
      <c r="N490" s="95"/>
    </row>
    <row r="491" spans="2:14" ht="12.75">
      <c r="B491" s="95"/>
      <c r="C491" s="95"/>
      <c r="D491" s="95"/>
      <c r="E491" s="95"/>
      <c r="F491" s="95"/>
      <c r="G491" s="95"/>
      <c r="H491" s="95"/>
      <c r="I491" s="95"/>
      <c r="J491" s="95"/>
      <c r="K491" s="95"/>
      <c r="L491" s="95"/>
      <c r="M491" s="95"/>
      <c r="N491" s="95"/>
    </row>
    <row r="492" spans="2:14" ht="12.75">
      <c r="B492" s="95"/>
      <c r="C492" s="95"/>
      <c r="D492" s="95"/>
      <c r="E492" s="95"/>
      <c r="F492" s="95"/>
      <c r="G492" s="95"/>
      <c r="H492" s="95"/>
      <c r="I492" s="95"/>
      <c r="J492" s="95"/>
      <c r="K492" s="95"/>
      <c r="L492" s="95"/>
      <c r="M492" s="95"/>
      <c r="N492" s="95"/>
    </row>
    <row r="493" spans="2:14" ht="12.75">
      <c r="B493" s="95"/>
      <c r="C493" s="95"/>
      <c r="D493" s="95"/>
      <c r="E493" s="95"/>
      <c r="F493" s="95"/>
      <c r="G493" s="95"/>
      <c r="H493" s="95"/>
      <c r="I493" s="95"/>
      <c r="J493" s="95"/>
      <c r="K493" s="95"/>
      <c r="L493" s="95"/>
      <c r="M493" s="95"/>
      <c r="N493" s="95"/>
    </row>
    <row r="494" spans="2:14" ht="12.75">
      <c r="B494" s="95"/>
      <c r="C494" s="95"/>
      <c r="D494" s="95"/>
      <c r="E494" s="95"/>
      <c r="F494" s="95"/>
      <c r="G494" s="95"/>
      <c r="H494" s="95"/>
      <c r="I494" s="95"/>
      <c r="J494" s="95"/>
      <c r="K494" s="95"/>
      <c r="L494" s="95"/>
      <c r="M494" s="95"/>
      <c r="N494" s="95"/>
    </row>
    <row r="495" spans="2:14" ht="12.75">
      <c r="B495" s="95"/>
      <c r="C495" s="95"/>
      <c r="D495" s="95"/>
      <c r="E495" s="95"/>
      <c r="F495" s="95"/>
      <c r="G495" s="95"/>
      <c r="H495" s="95"/>
      <c r="I495" s="95"/>
      <c r="J495" s="95"/>
      <c r="K495" s="95"/>
      <c r="L495" s="95"/>
      <c r="M495" s="95"/>
      <c r="N495" s="95"/>
    </row>
    <row r="496" spans="2:14" ht="12.75">
      <c r="B496" s="95"/>
      <c r="C496" s="95"/>
      <c r="D496" s="95"/>
      <c r="E496" s="95"/>
      <c r="F496" s="95"/>
      <c r="G496" s="95"/>
      <c r="H496" s="95"/>
      <c r="I496" s="95"/>
      <c r="J496" s="95"/>
      <c r="K496" s="95"/>
      <c r="L496" s="95"/>
      <c r="M496" s="95"/>
      <c r="N496" s="95"/>
    </row>
    <row r="497" spans="2:14" ht="12.75">
      <c r="B497" s="95"/>
      <c r="C497" s="95"/>
      <c r="D497" s="95"/>
      <c r="E497" s="95"/>
      <c r="F497" s="95"/>
      <c r="G497" s="95"/>
      <c r="H497" s="95"/>
      <c r="I497" s="95"/>
      <c r="J497" s="95"/>
      <c r="K497" s="95"/>
      <c r="L497" s="95"/>
      <c r="M497" s="95"/>
      <c r="N497" s="95"/>
    </row>
    <row r="498" spans="2:14" ht="12.75">
      <c r="B498" s="95"/>
      <c r="C498" s="95"/>
      <c r="D498" s="95"/>
      <c r="E498" s="95"/>
      <c r="F498" s="95"/>
      <c r="G498" s="95"/>
      <c r="H498" s="95"/>
      <c r="I498" s="95"/>
      <c r="J498" s="95"/>
      <c r="K498" s="95"/>
      <c r="L498" s="95"/>
      <c r="M498" s="95"/>
      <c r="N498" s="95"/>
    </row>
    <row r="499" spans="2:14" ht="12.75">
      <c r="B499" s="95"/>
      <c r="C499" s="95"/>
      <c r="D499" s="95"/>
      <c r="E499" s="95"/>
      <c r="F499" s="95"/>
      <c r="G499" s="95"/>
      <c r="H499" s="95"/>
      <c r="I499" s="95"/>
      <c r="J499" s="95"/>
      <c r="K499" s="95"/>
      <c r="L499" s="95"/>
      <c r="M499" s="95"/>
      <c r="N499" s="95"/>
    </row>
    <row r="500" spans="2:14" ht="12.75">
      <c r="B500" s="95"/>
      <c r="C500" s="95"/>
      <c r="D500" s="95"/>
      <c r="E500" s="95"/>
      <c r="F500" s="95"/>
      <c r="G500" s="95"/>
      <c r="H500" s="95"/>
      <c r="I500" s="95"/>
      <c r="J500" s="95"/>
      <c r="K500" s="95"/>
      <c r="L500" s="95"/>
      <c r="M500" s="95"/>
      <c r="N500" s="95"/>
    </row>
    <row r="501" spans="2:14" ht="12.75">
      <c r="B501" s="95"/>
      <c r="C501" s="95"/>
      <c r="D501" s="95"/>
      <c r="E501" s="95"/>
      <c r="F501" s="95"/>
      <c r="G501" s="95"/>
      <c r="H501" s="95"/>
      <c r="I501" s="95"/>
      <c r="J501" s="95"/>
      <c r="K501" s="95"/>
      <c r="L501" s="95"/>
      <c r="M501" s="95"/>
      <c r="N501" s="95"/>
    </row>
    <row r="502" spans="2:14" ht="12.75">
      <c r="B502" s="95"/>
      <c r="C502" s="95"/>
      <c r="D502" s="95"/>
      <c r="E502" s="95"/>
      <c r="F502" s="95"/>
      <c r="G502" s="95"/>
      <c r="H502" s="95"/>
      <c r="I502" s="95"/>
      <c r="J502" s="95"/>
      <c r="K502" s="95"/>
      <c r="L502" s="95"/>
      <c r="M502" s="95"/>
      <c r="N502" s="95"/>
    </row>
    <row r="503" spans="2:14" ht="12.75">
      <c r="B503" s="95"/>
      <c r="C503" s="95"/>
      <c r="D503" s="95"/>
      <c r="E503" s="95"/>
      <c r="F503" s="95"/>
      <c r="G503" s="95"/>
      <c r="H503" s="95"/>
      <c r="I503" s="95"/>
      <c r="J503" s="95"/>
      <c r="K503" s="95"/>
      <c r="L503" s="95"/>
      <c r="M503" s="95"/>
      <c r="N503" s="95"/>
    </row>
    <row r="504" spans="2:14" ht="12.75">
      <c r="B504" s="95"/>
      <c r="C504" s="95"/>
      <c r="D504" s="95"/>
      <c r="E504" s="95"/>
      <c r="F504" s="95"/>
      <c r="G504" s="95"/>
      <c r="H504" s="95"/>
      <c r="I504" s="95"/>
      <c r="J504" s="95"/>
      <c r="K504" s="95"/>
      <c r="L504" s="95"/>
      <c r="M504" s="95"/>
      <c r="N504" s="95"/>
    </row>
    <row r="505" spans="2:14" ht="12.75">
      <c r="B505" s="95"/>
      <c r="C505" s="95"/>
      <c r="D505" s="95"/>
      <c r="E505" s="95"/>
      <c r="F505" s="95"/>
      <c r="G505" s="95"/>
      <c r="H505" s="95"/>
      <c r="I505" s="95"/>
      <c r="J505" s="95"/>
      <c r="K505" s="95"/>
      <c r="L505" s="95"/>
      <c r="M505" s="95"/>
      <c r="N505" s="95"/>
    </row>
    <row r="506" spans="2:14" ht="12.75">
      <c r="B506" s="95"/>
      <c r="C506" s="95"/>
      <c r="D506" s="95"/>
      <c r="E506" s="95"/>
      <c r="F506" s="95"/>
      <c r="G506" s="95"/>
      <c r="H506" s="95"/>
      <c r="I506" s="95"/>
      <c r="J506" s="95"/>
      <c r="K506" s="95"/>
      <c r="L506" s="95"/>
      <c r="M506" s="95"/>
      <c r="N506" s="95"/>
    </row>
    <row r="507" spans="2:14" ht="12.75">
      <c r="B507" s="95"/>
      <c r="C507" s="95"/>
      <c r="D507" s="95"/>
      <c r="E507" s="95"/>
      <c r="F507" s="95"/>
      <c r="G507" s="95"/>
      <c r="H507" s="95"/>
      <c r="I507" s="95"/>
      <c r="J507" s="95"/>
      <c r="K507" s="95"/>
      <c r="L507" s="95"/>
      <c r="M507" s="95"/>
      <c r="N507" s="95"/>
    </row>
    <row r="508" spans="2:14" ht="12.75">
      <c r="B508" s="95"/>
      <c r="C508" s="95"/>
      <c r="D508" s="95"/>
      <c r="E508" s="95"/>
      <c r="F508" s="95"/>
      <c r="G508" s="95"/>
      <c r="H508" s="95"/>
      <c r="I508" s="95"/>
      <c r="J508" s="95"/>
      <c r="K508" s="95"/>
      <c r="L508" s="95"/>
      <c r="M508" s="95"/>
      <c r="N508" s="95"/>
    </row>
    <row r="509" spans="2:14" ht="12.75">
      <c r="B509" s="95"/>
      <c r="C509" s="95"/>
      <c r="D509" s="95"/>
      <c r="E509" s="95"/>
      <c r="F509" s="95"/>
      <c r="G509" s="95"/>
      <c r="H509" s="95"/>
      <c r="I509" s="95"/>
      <c r="J509" s="95"/>
      <c r="K509" s="95"/>
      <c r="L509" s="95"/>
      <c r="M509" s="95"/>
      <c r="N509" s="95"/>
    </row>
    <row r="510" spans="2:14" ht="12.75">
      <c r="B510" s="95"/>
      <c r="C510" s="95"/>
      <c r="D510" s="95"/>
      <c r="E510" s="95"/>
      <c r="F510" s="95"/>
      <c r="G510" s="95"/>
      <c r="H510" s="95"/>
      <c r="I510" s="95"/>
      <c r="J510" s="95"/>
      <c r="K510" s="95"/>
      <c r="L510" s="95"/>
      <c r="M510" s="95"/>
      <c r="N510" s="95"/>
    </row>
    <row r="511" spans="2:14" ht="12.75">
      <c r="B511" s="95"/>
      <c r="C511" s="95"/>
      <c r="D511" s="95"/>
      <c r="E511" s="95"/>
      <c r="F511" s="95"/>
      <c r="G511" s="95"/>
      <c r="H511" s="95"/>
      <c r="I511" s="95"/>
      <c r="J511" s="95"/>
      <c r="K511" s="95"/>
      <c r="L511" s="95"/>
      <c r="M511" s="95"/>
      <c r="N511" s="95"/>
    </row>
    <row r="512" spans="2:14" ht="12.75">
      <c r="B512" s="95"/>
      <c r="C512" s="95"/>
      <c r="D512" s="95"/>
      <c r="E512" s="95"/>
      <c r="F512" s="95"/>
      <c r="G512" s="95"/>
      <c r="H512" s="95"/>
      <c r="I512" s="95"/>
      <c r="J512" s="95"/>
      <c r="K512" s="95"/>
      <c r="L512" s="95"/>
      <c r="M512" s="95"/>
      <c r="N512" s="95"/>
    </row>
    <row r="513" spans="2:14" ht="12.75">
      <c r="B513" s="95"/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5"/>
      <c r="N513" s="95"/>
    </row>
    <row r="514" spans="2:14" ht="12.75">
      <c r="B514" s="95"/>
      <c r="C514" s="95"/>
      <c r="D514" s="95"/>
      <c r="E514" s="95"/>
      <c r="F514" s="95"/>
      <c r="G514" s="95"/>
      <c r="H514" s="95"/>
      <c r="I514" s="95"/>
      <c r="J514" s="95"/>
      <c r="K514" s="95"/>
      <c r="L514" s="95"/>
      <c r="M514" s="95"/>
      <c r="N514" s="95"/>
    </row>
    <row r="515" spans="2:14" ht="12.75">
      <c r="B515" s="95"/>
      <c r="C515" s="95"/>
      <c r="D515" s="95"/>
      <c r="E515" s="95"/>
      <c r="F515" s="95"/>
      <c r="G515" s="95"/>
      <c r="H515" s="95"/>
      <c r="I515" s="95"/>
      <c r="J515" s="95"/>
      <c r="K515" s="95"/>
      <c r="L515" s="95"/>
      <c r="M515" s="95"/>
      <c r="N515" s="95"/>
    </row>
    <row r="516" spans="2:14" ht="12.75">
      <c r="B516" s="95"/>
      <c r="C516" s="95"/>
      <c r="D516" s="95"/>
      <c r="E516" s="95"/>
      <c r="F516" s="95"/>
      <c r="G516" s="95"/>
      <c r="H516" s="95"/>
      <c r="I516" s="95"/>
      <c r="J516" s="95"/>
      <c r="K516" s="95"/>
      <c r="L516" s="95"/>
      <c r="M516" s="95"/>
      <c r="N516" s="95"/>
    </row>
    <row r="517" spans="2:14" ht="12.75">
      <c r="B517" s="95"/>
      <c r="C517" s="95"/>
      <c r="D517" s="95"/>
      <c r="E517" s="95"/>
      <c r="F517" s="95"/>
      <c r="G517" s="95"/>
      <c r="H517" s="95"/>
      <c r="I517" s="95"/>
      <c r="J517" s="95"/>
      <c r="K517" s="95"/>
      <c r="L517" s="95"/>
      <c r="M517" s="95"/>
      <c r="N517" s="95"/>
    </row>
    <row r="518" spans="2:14" ht="12.75">
      <c r="B518" s="95"/>
      <c r="C518" s="95"/>
      <c r="D518" s="95"/>
      <c r="E518" s="95"/>
      <c r="F518" s="95"/>
      <c r="G518" s="95"/>
      <c r="H518" s="95"/>
      <c r="I518" s="95"/>
      <c r="J518" s="95"/>
      <c r="K518" s="95"/>
      <c r="L518" s="95"/>
      <c r="M518" s="95"/>
      <c r="N518" s="95"/>
    </row>
    <row r="519" spans="2:14" ht="12.75">
      <c r="B519" s="95"/>
      <c r="C519" s="95"/>
      <c r="D519" s="95"/>
      <c r="E519" s="95"/>
      <c r="F519" s="95"/>
      <c r="G519" s="95"/>
      <c r="H519" s="95"/>
      <c r="I519" s="95"/>
      <c r="J519" s="95"/>
      <c r="K519" s="95"/>
      <c r="L519" s="95"/>
      <c r="M519" s="95"/>
      <c r="N519" s="95"/>
    </row>
    <row r="520" spans="2:14" ht="12.75">
      <c r="B520" s="95"/>
      <c r="C520" s="95"/>
      <c r="D520" s="95"/>
      <c r="E520" s="95"/>
      <c r="F520" s="95"/>
      <c r="G520" s="95"/>
      <c r="H520" s="95"/>
      <c r="I520" s="95"/>
      <c r="J520" s="95"/>
      <c r="K520" s="95"/>
      <c r="L520" s="95"/>
      <c r="M520" s="95"/>
      <c r="N520" s="95"/>
    </row>
    <row r="521" spans="2:14" ht="12.75">
      <c r="B521" s="95"/>
      <c r="C521" s="95"/>
      <c r="D521" s="95"/>
      <c r="E521" s="95"/>
      <c r="F521" s="95"/>
      <c r="G521" s="95"/>
      <c r="H521" s="95"/>
      <c r="I521" s="95"/>
      <c r="J521" s="95"/>
      <c r="K521" s="95"/>
      <c r="L521" s="95"/>
      <c r="M521" s="95"/>
      <c r="N521" s="95"/>
    </row>
    <row r="522" spans="2:14" ht="12.75">
      <c r="B522" s="95"/>
      <c r="C522" s="95"/>
      <c r="D522" s="95"/>
      <c r="E522" s="95"/>
      <c r="F522" s="95"/>
      <c r="G522" s="95"/>
      <c r="H522" s="95"/>
      <c r="I522" s="95"/>
      <c r="J522" s="95"/>
      <c r="K522" s="95"/>
      <c r="L522" s="95"/>
      <c r="M522" s="95"/>
      <c r="N522" s="95"/>
    </row>
    <row r="523" spans="2:14" ht="12.75">
      <c r="B523" s="95"/>
      <c r="C523" s="95"/>
      <c r="D523" s="95"/>
      <c r="E523" s="95"/>
      <c r="F523" s="95"/>
      <c r="G523" s="95"/>
      <c r="H523" s="95"/>
      <c r="I523" s="95"/>
      <c r="J523" s="95"/>
      <c r="K523" s="95"/>
      <c r="L523" s="95"/>
      <c r="M523" s="95"/>
      <c r="N523" s="95"/>
    </row>
    <row r="524" spans="2:14" ht="12.75">
      <c r="B524" s="95"/>
      <c r="C524" s="95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</row>
    <row r="525" spans="2:14" ht="12.75">
      <c r="B525" s="95"/>
      <c r="C525" s="95"/>
      <c r="D525" s="95"/>
      <c r="E525" s="95"/>
      <c r="F525" s="95"/>
      <c r="G525" s="95"/>
      <c r="H525" s="95"/>
      <c r="I525" s="95"/>
      <c r="J525" s="95"/>
      <c r="K525" s="95"/>
      <c r="L525" s="95"/>
      <c r="M525" s="95"/>
      <c r="N525" s="95"/>
    </row>
    <row r="526" spans="2:14" ht="12.75">
      <c r="B526" s="95"/>
      <c r="C526" s="95"/>
      <c r="D526" s="95"/>
      <c r="E526" s="95"/>
      <c r="F526" s="95"/>
      <c r="G526" s="95"/>
      <c r="H526" s="95"/>
      <c r="I526" s="95"/>
      <c r="J526" s="95"/>
      <c r="K526" s="95"/>
      <c r="L526" s="95"/>
      <c r="M526" s="95"/>
      <c r="N526" s="95"/>
    </row>
    <row r="527" spans="2:14" ht="12.75">
      <c r="B527" s="95"/>
      <c r="C527" s="95"/>
      <c r="D527" s="95"/>
      <c r="E527" s="95"/>
      <c r="F527" s="95"/>
      <c r="G527" s="95"/>
      <c r="H527" s="95"/>
      <c r="I527" s="95"/>
      <c r="J527" s="95"/>
      <c r="K527" s="95"/>
      <c r="L527" s="95"/>
      <c r="M527" s="95"/>
      <c r="N527" s="95"/>
    </row>
    <row r="528" spans="2:14" ht="12.75">
      <c r="B528" s="95"/>
      <c r="C528" s="95"/>
      <c r="D528" s="95"/>
      <c r="E528" s="95"/>
      <c r="F528" s="95"/>
      <c r="G528" s="95"/>
      <c r="H528" s="95"/>
      <c r="I528" s="95"/>
      <c r="J528" s="95"/>
      <c r="K528" s="95"/>
      <c r="L528" s="95"/>
      <c r="M528" s="95"/>
      <c r="N528" s="95"/>
    </row>
    <row r="529" spans="2:14" ht="12.75">
      <c r="B529" s="95"/>
      <c r="C529" s="95"/>
      <c r="D529" s="95"/>
      <c r="E529" s="95"/>
      <c r="F529" s="95"/>
      <c r="G529" s="95"/>
      <c r="H529" s="95"/>
      <c r="I529" s="95"/>
      <c r="J529" s="95"/>
      <c r="K529" s="95"/>
      <c r="L529" s="95"/>
      <c r="M529" s="95"/>
      <c r="N529" s="95"/>
    </row>
    <row r="530" spans="2:14" ht="12.75">
      <c r="B530" s="95"/>
      <c r="C530" s="95"/>
      <c r="D530" s="95"/>
      <c r="E530" s="95"/>
      <c r="F530" s="95"/>
      <c r="G530" s="95"/>
      <c r="H530" s="95"/>
      <c r="I530" s="95"/>
      <c r="J530" s="95"/>
      <c r="K530" s="95"/>
      <c r="L530" s="95"/>
      <c r="M530" s="95"/>
      <c r="N530" s="95"/>
    </row>
    <row r="531" spans="2:14" ht="12.75">
      <c r="B531" s="95"/>
      <c r="C531" s="95"/>
      <c r="D531" s="95"/>
      <c r="E531" s="95"/>
      <c r="F531" s="95"/>
      <c r="G531" s="95"/>
      <c r="H531" s="95"/>
      <c r="I531" s="95"/>
      <c r="J531" s="95"/>
      <c r="K531" s="95"/>
      <c r="L531" s="95"/>
      <c r="M531" s="95"/>
      <c r="N531" s="95"/>
    </row>
    <row r="532" spans="2:14" ht="12.75">
      <c r="B532" s="95"/>
      <c r="C532" s="95"/>
      <c r="D532" s="95"/>
      <c r="E532" s="95"/>
      <c r="F532" s="95"/>
      <c r="G532" s="95"/>
      <c r="H532" s="95"/>
      <c r="I532" s="95"/>
      <c r="J532" s="95"/>
      <c r="K532" s="95"/>
      <c r="L532" s="95"/>
      <c r="M532" s="95"/>
      <c r="N532" s="95"/>
    </row>
    <row r="533" spans="2:14" ht="12.75">
      <c r="B533" s="95"/>
      <c r="C533" s="95"/>
      <c r="D533" s="95"/>
      <c r="E533" s="95"/>
      <c r="F533" s="95"/>
      <c r="G533" s="95"/>
      <c r="H533" s="95"/>
      <c r="I533" s="95"/>
      <c r="J533" s="95"/>
      <c r="K533" s="95"/>
      <c r="L533" s="95"/>
      <c r="M533" s="95"/>
      <c r="N533" s="95"/>
    </row>
    <row r="534" spans="2:14" ht="12.75">
      <c r="B534" s="95"/>
      <c r="C534" s="95"/>
      <c r="D534" s="95"/>
      <c r="E534" s="95"/>
      <c r="F534" s="95"/>
      <c r="G534" s="95"/>
      <c r="H534" s="95"/>
      <c r="I534" s="95"/>
      <c r="J534" s="95"/>
      <c r="K534" s="95"/>
      <c r="L534" s="95"/>
      <c r="M534" s="95"/>
      <c r="N534" s="95"/>
    </row>
    <row r="535" spans="2:14" ht="12.75">
      <c r="B535" s="95"/>
      <c r="C535" s="95"/>
      <c r="D535" s="95"/>
      <c r="E535" s="95"/>
      <c r="F535" s="95"/>
      <c r="G535" s="95"/>
      <c r="H535" s="95"/>
      <c r="I535" s="95"/>
      <c r="J535" s="95"/>
      <c r="K535" s="95"/>
      <c r="L535" s="95"/>
      <c r="M535" s="95"/>
      <c r="N535" s="95"/>
    </row>
    <row r="536" spans="2:14" ht="12.75">
      <c r="B536" s="95"/>
      <c r="C536" s="95"/>
      <c r="D536" s="95"/>
      <c r="E536" s="95"/>
      <c r="F536" s="95"/>
      <c r="G536" s="95"/>
      <c r="H536" s="95"/>
      <c r="I536" s="95"/>
      <c r="J536" s="95"/>
      <c r="K536" s="95"/>
      <c r="L536" s="95"/>
      <c r="M536" s="95"/>
      <c r="N536" s="95"/>
    </row>
    <row r="537" spans="2:14" ht="12.75">
      <c r="B537" s="95"/>
      <c r="C537" s="95"/>
      <c r="D537" s="95"/>
      <c r="E537" s="95"/>
      <c r="F537" s="95"/>
      <c r="G537" s="95"/>
      <c r="H537" s="95"/>
      <c r="I537" s="95"/>
      <c r="J537" s="95"/>
      <c r="K537" s="95"/>
      <c r="L537" s="95"/>
      <c r="M537" s="95"/>
      <c r="N537" s="95"/>
    </row>
    <row r="538" spans="2:14" ht="12.75">
      <c r="B538" s="95"/>
      <c r="C538" s="95"/>
      <c r="D538" s="95"/>
      <c r="E538" s="95"/>
      <c r="F538" s="95"/>
      <c r="G538" s="95"/>
      <c r="H538" s="95"/>
      <c r="I538" s="95"/>
      <c r="J538" s="95"/>
      <c r="K538" s="95"/>
      <c r="L538" s="95"/>
      <c r="M538" s="95"/>
      <c r="N538" s="95"/>
    </row>
    <row r="539" spans="2:14" ht="12.75">
      <c r="B539" s="95"/>
      <c r="C539" s="95"/>
      <c r="D539" s="95"/>
      <c r="E539" s="95"/>
      <c r="F539" s="95"/>
      <c r="G539" s="95"/>
      <c r="H539" s="95"/>
      <c r="I539" s="95"/>
      <c r="J539" s="95"/>
      <c r="K539" s="95"/>
      <c r="L539" s="95"/>
      <c r="M539" s="95"/>
      <c r="N539" s="95"/>
    </row>
    <row r="540" spans="2:14" ht="12.75">
      <c r="B540" s="95"/>
      <c r="C540" s="95"/>
      <c r="D540" s="95"/>
      <c r="E540" s="95"/>
      <c r="F540" s="95"/>
      <c r="G540" s="95"/>
      <c r="H540" s="95"/>
      <c r="I540" s="95"/>
      <c r="J540" s="95"/>
      <c r="K540" s="95"/>
      <c r="L540" s="95"/>
      <c r="M540" s="95"/>
      <c r="N540" s="95"/>
    </row>
    <row r="541" spans="2:14" ht="12.75">
      <c r="B541" s="95"/>
      <c r="C541" s="95"/>
      <c r="D541" s="95"/>
      <c r="E541" s="95"/>
      <c r="F541" s="95"/>
      <c r="G541" s="95"/>
      <c r="H541" s="95"/>
      <c r="I541" s="95"/>
      <c r="J541" s="95"/>
      <c r="K541" s="95"/>
      <c r="L541" s="95"/>
      <c r="M541" s="95"/>
      <c r="N541" s="95"/>
    </row>
    <row r="542" spans="2:14" ht="12.75">
      <c r="B542" s="95"/>
      <c r="C542" s="95"/>
      <c r="D542" s="95"/>
      <c r="E542" s="95"/>
      <c r="F542" s="95"/>
      <c r="G542" s="95"/>
      <c r="H542" s="95"/>
      <c r="I542" s="95"/>
      <c r="J542" s="95"/>
      <c r="K542" s="95"/>
      <c r="L542" s="95"/>
      <c r="M542" s="95"/>
      <c r="N542" s="95"/>
    </row>
    <row r="543" spans="2:14" ht="12.75">
      <c r="B543" s="95"/>
      <c r="C543" s="95"/>
      <c r="D543" s="95"/>
      <c r="E543" s="95"/>
      <c r="F543" s="95"/>
      <c r="G543" s="95"/>
      <c r="H543" s="95"/>
      <c r="I543" s="95"/>
      <c r="J543" s="95"/>
      <c r="K543" s="95"/>
      <c r="L543" s="95"/>
      <c r="M543" s="95"/>
      <c r="N543" s="95"/>
    </row>
    <row r="544" spans="2:14" ht="12.75">
      <c r="B544" s="95"/>
      <c r="C544" s="95"/>
      <c r="D544" s="95"/>
      <c r="E544" s="95"/>
      <c r="F544" s="95"/>
      <c r="G544" s="95"/>
      <c r="H544" s="95"/>
      <c r="I544" s="95"/>
      <c r="J544" s="95"/>
      <c r="K544" s="95"/>
      <c r="L544" s="95"/>
      <c r="M544" s="95"/>
      <c r="N544" s="95"/>
    </row>
    <row r="545" spans="2:14" ht="12.75">
      <c r="B545" s="95"/>
      <c r="C545" s="95"/>
      <c r="D545" s="95"/>
      <c r="E545" s="95"/>
      <c r="F545" s="95"/>
      <c r="G545" s="95"/>
      <c r="H545" s="95"/>
      <c r="I545" s="95"/>
      <c r="J545" s="95"/>
      <c r="K545" s="95"/>
      <c r="L545" s="95"/>
      <c r="M545" s="95"/>
      <c r="N545" s="95"/>
    </row>
    <row r="546" spans="2:14" ht="12.75">
      <c r="B546" s="95"/>
      <c r="C546" s="95"/>
      <c r="D546" s="95"/>
      <c r="E546" s="95"/>
      <c r="F546" s="95"/>
      <c r="G546" s="95"/>
      <c r="H546" s="95"/>
      <c r="I546" s="95"/>
      <c r="J546" s="95"/>
      <c r="K546" s="95"/>
      <c r="L546" s="95"/>
      <c r="M546" s="95"/>
      <c r="N546" s="95"/>
    </row>
    <row r="547" spans="2:14" ht="12.75">
      <c r="B547" s="95"/>
      <c r="C547" s="95"/>
      <c r="D547" s="95"/>
      <c r="E547" s="95"/>
      <c r="F547" s="95"/>
      <c r="G547" s="95"/>
      <c r="H547" s="95"/>
      <c r="I547" s="95"/>
      <c r="J547" s="95"/>
      <c r="K547" s="95"/>
      <c r="L547" s="95"/>
      <c r="M547" s="95"/>
      <c r="N547" s="95"/>
    </row>
    <row r="548" spans="2:14" ht="12.75">
      <c r="B548" s="95"/>
      <c r="C548" s="95"/>
      <c r="D548" s="95"/>
      <c r="E548" s="95"/>
      <c r="F548" s="95"/>
      <c r="G548" s="95"/>
      <c r="H548" s="95"/>
      <c r="I548" s="95"/>
      <c r="J548" s="95"/>
      <c r="K548" s="95"/>
      <c r="L548" s="95"/>
      <c r="M548" s="95"/>
      <c r="N548" s="95"/>
    </row>
    <row r="549" spans="2:14" ht="12.75">
      <c r="B549" s="95"/>
      <c r="C549" s="95"/>
      <c r="D549" s="95"/>
      <c r="E549" s="95"/>
      <c r="F549" s="95"/>
      <c r="G549" s="95"/>
      <c r="H549" s="95"/>
      <c r="I549" s="95"/>
      <c r="J549" s="95"/>
      <c r="K549" s="95"/>
      <c r="L549" s="95"/>
      <c r="M549" s="95"/>
      <c r="N549" s="95"/>
    </row>
    <row r="550" spans="2:14" ht="12.75">
      <c r="B550" s="95"/>
      <c r="C550" s="95"/>
      <c r="D550" s="95"/>
      <c r="E550" s="95"/>
      <c r="F550" s="95"/>
      <c r="G550" s="95"/>
      <c r="H550" s="95"/>
      <c r="I550" s="95"/>
      <c r="J550" s="95"/>
      <c r="K550" s="95"/>
      <c r="L550" s="95"/>
      <c r="M550" s="95"/>
      <c r="N550" s="95"/>
    </row>
    <row r="551" spans="2:14" ht="12.75">
      <c r="B551" s="95"/>
      <c r="C551" s="95"/>
      <c r="D551" s="95"/>
      <c r="E551" s="95"/>
      <c r="F551" s="95"/>
      <c r="G551" s="95"/>
      <c r="H551" s="95"/>
      <c r="I551" s="95"/>
      <c r="J551" s="95"/>
      <c r="K551" s="95"/>
      <c r="L551" s="95"/>
      <c r="M551" s="95"/>
      <c r="N551" s="95"/>
    </row>
    <row r="552" spans="2:14" ht="12.75">
      <c r="B552" s="95"/>
      <c r="C552" s="95"/>
      <c r="D552" s="95"/>
      <c r="E552" s="95"/>
      <c r="F552" s="95"/>
      <c r="G552" s="95"/>
      <c r="H552" s="95"/>
      <c r="I552" s="95"/>
      <c r="J552" s="95"/>
      <c r="K552" s="95"/>
      <c r="L552" s="95"/>
      <c r="M552" s="95"/>
      <c r="N552" s="95"/>
    </row>
    <row r="553" spans="2:14" ht="12.75">
      <c r="B553" s="95"/>
      <c r="C553" s="95"/>
      <c r="D553" s="95"/>
      <c r="E553" s="95"/>
      <c r="F553" s="95"/>
      <c r="G553" s="95"/>
      <c r="H553" s="95"/>
      <c r="I553" s="95"/>
      <c r="J553" s="95"/>
      <c r="K553" s="95"/>
      <c r="L553" s="95"/>
      <c r="M553" s="95"/>
      <c r="N553" s="95"/>
    </row>
    <row r="554" spans="2:14" ht="12.75">
      <c r="B554" s="95"/>
      <c r="C554" s="95"/>
      <c r="D554" s="95"/>
      <c r="E554" s="95"/>
      <c r="F554" s="95"/>
      <c r="G554" s="95"/>
      <c r="H554" s="95"/>
      <c r="I554" s="95"/>
      <c r="J554" s="95"/>
      <c r="K554" s="95"/>
      <c r="L554" s="95"/>
      <c r="M554" s="95"/>
      <c r="N554" s="95"/>
    </row>
    <row r="555" spans="2:14" ht="12.75">
      <c r="B555" s="95"/>
      <c r="C555" s="95"/>
      <c r="D555" s="95"/>
      <c r="E555" s="95"/>
      <c r="F555" s="95"/>
      <c r="G555" s="95"/>
      <c r="H555" s="95"/>
      <c r="I555" s="95"/>
      <c r="J555" s="95"/>
      <c r="K555" s="95"/>
      <c r="L555" s="95"/>
      <c r="M555" s="95"/>
      <c r="N555" s="95"/>
    </row>
    <row r="556" spans="2:14" ht="12.75">
      <c r="B556" s="95"/>
      <c r="C556" s="95"/>
      <c r="D556" s="95"/>
      <c r="E556" s="95"/>
      <c r="F556" s="95"/>
      <c r="G556" s="95"/>
      <c r="H556" s="95"/>
      <c r="I556" s="95"/>
      <c r="J556" s="95"/>
      <c r="K556" s="95"/>
      <c r="L556" s="95"/>
      <c r="M556" s="95"/>
      <c r="N556" s="95"/>
    </row>
    <row r="557" spans="2:14" ht="12.75">
      <c r="B557" s="95"/>
      <c r="C557" s="95"/>
      <c r="D557" s="95"/>
      <c r="E557" s="95"/>
      <c r="F557" s="95"/>
      <c r="G557" s="95"/>
      <c r="H557" s="95"/>
      <c r="I557" s="95"/>
      <c r="J557" s="95"/>
      <c r="K557" s="95"/>
      <c r="L557" s="95"/>
      <c r="M557" s="95"/>
      <c r="N557" s="95"/>
    </row>
    <row r="558" spans="2:14" ht="12.75">
      <c r="B558" s="95"/>
      <c r="C558" s="95"/>
      <c r="D558" s="95"/>
      <c r="E558" s="95"/>
      <c r="F558" s="95"/>
      <c r="G558" s="95"/>
      <c r="H558" s="95"/>
      <c r="I558" s="95"/>
      <c r="J558" s="95"/>
      <c r="K558" s="95"/>
      <c r="L558" s="95"/>
      <c r="M558" s="95"/>
      <c r="N558" s="95"/>
    </row>
    <row r="559" spans="2:14" ht="12.75">
      <c r="B559" s="95"/>
      <c r="C559" s="95"/>
      <c r="D559" s="95"/>
      <c r="E559" s="95"/>
      <c r="F559" s="95"/>
      <c r="G559" s="95"/>
      <c r="H559" s="95"/>
      <c r="I559" s="95"/>
      <c r="J559" s="95"/>
      <c r="K559" s="95"/>
      <c r="L559" s="95"/>
      <c r="M559" s="95"/>
      <c r="N559" s="95"/>
    </row>
    <row r="560" spans="2:14" ht="12.75">
      <c r="B560" s="95"/>
      <c r="C560" s="95"/>
      <c r="D560" s="95"/>
      <c r="E560" s="95"/>
      <c r="F560" s="95"/>
      <c r="G560" s="95"/>
      <c r="H560" s="95"/>
      <c r="I560" s="95"/>
      <c r="J560" s="95"/>
      <c r="K560" s="95"/>
      <c r="L560" s="95"/>
      <c r="M560" s="95"/>
      <c r="N560" s="95"/>
    </row>
    <row r="561" spans="2:14" ht="12.75">
      <c r="B561" s="95"/>
      <c r="C561" s="95"/>
      <c r="D561" s="95"/>
      <c r="E561" s="95"/>
      <c r="F561" s="95"/>
      <c r="G561" s="95"/>
      <c r="H561" s="95"/>
      <c r="I561" s="95"/>
      <c r="J561" s="95"/>
      <c r="K561" s="95"/>
      <c r="L561" s="95"/>
      <c r="M561" s="95"/>
      <c r="N561" s="95"/>
    </row>
    <row r="562" spans="2:14" ht="12.75">
      <c r="B562" s="95"/>
      <c r="C562" s="95"/>
      <c r="D562" s="95"/>
      <c r="E562" s="95"/>
      <c r="F562" s="95"/>
      <c r="G562" s="95"/>
      <c r="H562" s="95"/>
      <c r="I562" s="95"/>
      <c r="J562" s="95"/>
      <c r="K562" s="95"/>
      <c r="L562" s="95"/>
      <c r="M562" s="95"/>
      <c r="N562" s="95"/>
    </row>
    <row r="563" spans="2:14" ht="12.75">
      <c r="B563" s="95"/>
      <c r="C563" s="95"/>
      <c r="D563" s="95"/>
      <c r="E563" s="95"/>
      <c r="F563" s="95"/>
      <c r="G563" s="95"/>
      <c r="H563" s="95"/>
      <c r="I563" s="95"/>
      <c r="J563" s="95"/>
      <c r="K563" s="95"/>
      <c r="L563" s="95"/>
      <c r="M563" s="95"/>
      <c r="N563" s="95"/>
    </row>
    <row r="564" spans="2:14" ht="12.75">
      <c r="B564" s="95"/>
      <c r="C564" s="95"/>
      <c r="D564" s="95"/>
      <c r="E564" s="95"/>
      <c r="F564" s="95"/>
      <c r="G564" s="95"/>
      <c r="H564" s="95"/>
      <c r="I564" s="95"/>
      <c r="J564" s="95"/>
      <c r="K564" s="95"/>
      <c r="L564" s="95"/>
      <c r="M564" s="95"/>
      <c r="N564" s="95"/>
    </row>
    <row r="565" spans="2:14" ht="12.75">
      <c r="B565" s="95"/>
      <c r="C565" s="95"/>
      <c r="D565" s="95"/>
      <c r="E565" s="95"/>
      <c r="F565" s="95"/>
      <c r="G565" s="95"/>
      <c r="H565" s="95"/>
      <c r="I565" s="95"/>
      <c r="J565" s="95"/>
      <c r="K565" s="95"/>
      <c r="L565" s="95"/>
      <c r="M565" s="95"/>
      <c r="N565" s="95"/>
    </row>
    <row r="566" spans="2:14" ht="12.75">
      <c r="B566" s="95"/>
      <c r="C566" s="95"/>
      <c r="D566" s="95"/>
      <c r="E566" s="95"/>
      <c r="F566" s="95"/>
      <c r="G566" s="95"/>
      <c r="H566" s="95"/>
      <c r="I566" s="95"/>
      <c r="J566" s="95"/>
      <c r="K566" s="95"/>
      <c r="L566" s="95"/>
      <c r="M566" s="95"/>
      <c r="N566" s="95"/>
    </row>
    <row r="567" spans="2:14" ht="12.75">
      <c r="B567" s="95"/>
      <c r="C567" s="95"/>
      <c r="D567" s="95"/>
      <c r="E567" s="95"/>
      <c r="F567" s="95"/>
      <c r="G567" s="95"/>
      <c r="H567" s="95"/>
      <c r="I567" s="95"/>
      <c r="J567" s="95"/>
      <c r="K567" s="95"/>
      <c r="L567" s="95"/>
      <c r="M567" s="95"/>
      <c r="N567" s="95"/>
    </row>
    <row r="568" spans="2:14" ht="12.75">
      <c r="B568" s="95"/>
      <c r="C568" s="95"/>
      <c r="D568" s="95"/>
      <c r="E568" s="95"/>
      <c r="F568" s="95"/>
      <c r="G568" s="95"/>
      <c r="H568" s="95"/>
      <c r="I568" s="95"/>
      <c r="J568" s="95"/>
      <c r="K568" s="95"/>
      <c r="L568" s="95"/>
      <c r="M568" s="95"/>
      <c r="N568" s="95"/>
    </row>
    <row r="569" spans="2:14" ht="12.75">
      <c r="B569" s="95"/>
      <c r="C569" s="95"/>
      <c r="D569" s="95"/>
      <c r="E569" s="95"/>
      <c r="F569" s="95"/>
      <c r="G569" s="95"/>
      <c r="H569" s="95"/>
      <c r="I569" s="95"/>
      <c r="J569" s="95"/>
      <c r="K569" s="95"/>
      <c r="L569" s="95"/>
      <c r="M569" s="95"/>
      <c r="N569" s="95"/>
    </row>
    <row r="570" spans="2:14" ht="12.75">
      <c r="B570" s="95"/>
      <c r="C570" s="95"/>
      <c r="D570" s="95"/>
      <c r="E570" s="95"/>
      <c r="F570" s="95"/>
      <c r="G570" s="95"/>
      <c r="H570" s="95"/>
      <c r="I570" s="95"/>
      <c r="J570" s="95"/>
      <c r="K570" s="95"/>
      <c r="L570" s="95"/>
      <c r="M570" s="95"/>
      <c r="N570" s="95"/>
    </row>
    <row r="571" spans="2:14" ht="12.75">
      <c r="B571" s="95"/>
      <c r="C571" s="95"/>
      <c r="D571" s="95"/>
      <c r="E571" s="95"/>
      <c r="F571" s="95"/>
      <c r="G571" s="95"/>
      <c r="H571" s="95"/>
      <c r="I571" s="95"/>
      <c r="J571" s="95"/>
      <c r="K571" s="95"/>
      <c r="L571" s="95"/>
      <c r="M571" s="95"/>
      <c r="N571" s="95"/>
    </row>
    <row r="572" spans="2:14" ht="12.75">
      <c r="B572" s="95"/>
      <c r="C572" s="95"/>
      <c r="D572" s="95"/>
      <c r="E572" s="95"/>
      <c r="F572" s="95"/>
      <c r="G572" s="95"/>
      <c r="H572" s="95"/>
      <c r="I572" s="95"/>
      <c r="J572" s="95"/>
      <c r="K572" s="95"/>
      <c r="L572" s="95"/>
      <c r="M572" s="95"/>
      <c r="N572" s="95"/>
    </row>
    <row r="573" spans="2:14" ht="12.75">
      <c r="B573" s="95"/>
      <c r="C573" s="95"/>
      <c r="D573" s="95"/>
      <c r="E573" s="95"/>
      <c r="F573" s="95"/>
      <c r="G573" s="95"/>
      <c r="H573" s="95"/>
      <c r="I573" s="95"/>
      <c r="J573" s="95"/>
      <c r="K573" s="95"/>
      <c r="L573" s="95"/>
      <c r="M573" s="95"/>
      <c r="N573" s="95"/>
    </row>
    <row r="574" spans="2:14" ht="12.75">
      <c r="B574" s="95"/>
      <c r="C574" s="95"/>
      <c r="D574" s="95"/>
      <c r="E574" s="95"/>
      <c r="F574" s="95"/>
      <c r="G574" s="95"/>
      <c r="H574" s="95"/>
      <c r="I574" s="95"/>
      <c r="J574" s="95"/>
      <c r="K574" s="95"/>
      <c r="L574" s="95"/>
      <c r="M574" s="95"/>
      <c r="N574" s="95"/>
    </row>
    <row r="575" spans="2:14" ht="12.75">
      <c r="B575" s="95"/>
      <c r="C575" s="95"/>
      <c r="D575" s="95"/>
      <c r="E575" s="95"/>
      <c r="F575" s="95"/>
      <c r="G575" s="95"/>
      <c r="H575" s="95"/>
      <c r="I575" s="95"/>
      <c r="J575" s="95"/>
      <c r="K575" s="95"/>
      <c r="L575" s="95"/>
      <c r="M575" s="95"/>
      <c r="N575" s="95"/>
    </row>
    <row r="576" spans="2:14" ht="12.75">
      <c r="B576" s="95"/>
      <c r="C576" s="95"/>
      <c r="D576" s="95"/>
      <c r="E576" s="95"/>
      <c r="F576" s="95"/>
      <c r="G576" s="95"/>
      <c r="H576" s="95"/>
      <c r="I576" s="95"/>
      <c r="J576" s="95"/>
      <c r="K576" s="95"/>
      <c r="L576" s="95"/>
      <c r="M576" s="95"/>
      <c r="N576" s="95"/>
    </row>
    <row r="577" spans="2:14" ht="12.75">
      <c r="B577" s="95"/>
      <c r="C577" s="95"/>
      <c r="D577" s="95"/>
      <c r="E577" s="95"/>
      <c r="F577" s="95"/>
      <c r="G577" s="95"/>
      <c r="H577" s="95"/>
      <c r="I577" s="95"/>
      <c r="J577" s="95"/>
      <c r="K577" s="95"/>
      <c r="L577" s="95"/>
      <c r="M577" s="95"/>
      <c r="N577" s="95"/>
    </row>
    <row r="578" spans="2:14" ht="12.75">
      <c r="B578" s="95"/>
      <c r="C578" s="95"/>
      <c r="D578" s="95"/>
      <c r="E578" s="95"/>
      <c r="F578" s="95"/>
      <c r="G578" s="95"/>
      <c r="H578" s="95"/>
      <c r="I578" s="95"/>
      <c r="J578" s="95"/>
      <c r="K578" s="95"/>
      <c r="L578" s="95"/>
      <c r="M578" s="95"/>
      <c r="N578" s="95"/>
    </row>
    <row r="579" spans="2:14" ht="12.75">
      <c r="B579" s="95"/>
      <c r="C579" s="95"/>
      <c r="D579" s="95"/>
      <c r="E579" s="95"/>
      <c r="F579" s="95"/>
      <c r="G579" s="95"/>
      <c r="H579" s="95"/>
      <c r="I579" s="95"/>
      <c r="J579" s="95"/>
      <c r="K579" s="95"/>
      <c r="L579" s="95"/>
      <c r="M579" s="95"/>
      <c r="N579" s="95"/>
    </row>
    <row r="580" spans="2:14" ht="12.75">
      <c r="B580" s="95"/>
      <c r="C580" s="95"/>
      <c r="D580" s="95"/>
      <c r="E580" s="95"/>
      <c r="F580" s="95"/>
      <c r="G580" s="95"/>
      <c r="H580" s="95"/>
      <c r="I580" s="95"/>
      <c r="J580" s="95"/>
      <c r="K580" s="95"/>
      <c r="L580" s="95"/>
      <c r="M580" s="95"/>
      <c r="N580" s="95"/>
    </row>
    <row r="581" spans="2:14" ht="12.75">
      <c r="B581" s="95"/>
      <c r="C581" s="95"/>
      <c r="D581" s="95"/>
      <c r="E581" s="95"/>
      <c r="F581" s="95"/>
      <c r="G581" s="95"/>
      <c r="H581" s="95"/>
      <c r="I581" s="95"/>
      <c r="J581" s="95"/>
      <c r="K581" s="95"/>
      <c r="L581" s="95"/>
      <c r="M581" s="95"/>
      <c r="N581" s="95"/>
    </row>
    <row r="582" spans="2:14" ht="12.75">
      <c r="B582" s="95"/>
      <c r="C582" s="95"/>
      <c r="D582" s="95"/>
      <c r="E582" s="95"/>
      <c r="F582" s="95"/>
      <c r="G582" s="95"/>
      <c r="H582" s="95"/>
      <c r="I582" s="95"/>
      <c r="J582" s="95"/>
      <c r="K582" s="95"/>
      <c r="L582" s="95"/>
      <c r="M582" s="95"/>
      <c r="N582" s="95"/>
    </row>
    <row r="583" spans="2:14" ht="12.75">
      <c r="B583" s="95"/>
      <c r="C583" s="95"/>
      <c r="D583" s="95"/>
      <c r="E583" s="95"/>
      <c r="F583" s="95"/>
      <c r="G583" s="95"/>
      <c r="H583" s="95"/>
      <c r="I583" s="95"/>
      <c r="J583" s="95"/>
      <c r="K583" s="95"/>
      <c r="L583" s="95"/>
      <c r="M583" s="95"/>
      <c r="N583" s="95"/>
    </row>
    <row r="584" spans="2:14" ht="12.75">
      <c r="B584" s="95"/>
      <c r="C584" s="95"/>
      <c r="D584" s="95"/>
      <c r="E584" s="95"/>
      <c r="F584" s="95"/>
      <c r="G584" s="95"/>
      <c r="H584" s="95"/>
      <c r="I584" s="95"/>
      <c r="J584" s="95"/>
      <c r="K584" s="95"/>
      <c r="L584" s="95"/>
      <c r="M584" s="95"/>
      <c r="N584" s="95"/>
    </row>
    <row r="585" spans="2:14" ht="12.75">
      <c r="B585" s="95"/>
      <c r="C585" s="95"/>
      <c r="D585" s="95"/>
      <c r="E585" s="95"/>
      <c r="F585" s="95"/>
      <c r="G585" s="95"/>
      <c r="H585" s="95"/>
      <c r="I585" s="95"/>
      <c r="J585" s="95"/>
      <c r="K585" s="95"/>
      <c r="L585" s="95"/>
      <c r="M585" s="95"/>
      <c r="N585" s="95"/>
    </row>
    <row r="586" spans="2:14" ht="12.75">
      <c r="B586" s="95"/>
      <c r="C586" s="95"/>
      <c r="D586" s="95"/>
      <c r="E586" s="95"/>
      <c r="F586" s="95"/>
      <c r="G586" s="95"/>
      <c r="H586" s="95"/>
      <c r="I586" s="95"/>
      <c r="J586" s="95"/>
      <c r="K586" s="95"/>
      <c r="L586" s="95"/>
      <c r="M586" s="95"/>
      <c r="N586" s="95"/>
    </row>
    <row r="587" spans="2:14" ht="12.75">
      <c r="B587" s="95"/>
      <c r="C587" s="95"/>
      <c r="D587" s="95"/>
      <c r="E587" s="95"/>
      <c r="F587" s="95"/>
      <c r="G587" s="95"/>
      <c r="H587" s="95"/>
      <c r="I587" s="95"/>
      <c r="J587" s="95"/>
      <c r="K587" s="95"/>
      <c r="L587" s="95"/>
      <c r="M587" s="95"/>
      <c r="N587" s="95"/>
    </row>
    <row r="588" spans="2:14" ht="12.75">
      <c r="B588" s="95"/>
      <c r="C588" s="95"/>
      <c r="D588" s="95"/>
      <c r="E588" s="95"/>
      <c r="F588" s="95"/>
      <c r="G588" s="95"/>
      <c r="H588" s="95"/>
      <c r="I588" s="95"/>
      <c r="J588" s="95"/>
      <c r="K588" s="95"/>
      <c r="L588" s="95"/>
      <c r="M588" s="95"/>
      <c r="N588" s="95"/>
    </row>
    <row r="589" spans="2:14" ht="12.75">
      <c r="B589" s="95"/>
      <c r="C589" s="95"/>
      <c r="D589" s="95"/>
      <c r="E589" s="95"/>
      <c r="F589" s="95"/>
      <c r="G589" s="95"/>
      <c r="H589" s="95"/>
      <c r="I589" s="95"/>
      <c r="J589" s="95"/>
      <c r="K589" s="95"/>
      <c r="L589" s="95"/>
      <c r="M589" s="95"/>
      <c r="N589" s="95"/>
    </row>
    <row r="590" spans="2:14" ht="12.75">
      <c r="B590" s="95"/>
      <c r="C590" s="95"/>
      <c r="D590" s="95"/>
      <c r="E590" s="95"/>
      <c r="F590" s="95"/>
      <c r="G590" s="95"/>
      <c r="H590" s="95"/>
      <c r="I590" s="95"/>
      <c r="J590" s="95"/>
      <c r="K590" s="95"/>
      <c r="L590" s="95"/>
      <c r="M590" s="95"/>
      <c r="N590" s="95"/>
    </row>
    <row r="591" spans="2:14" ht="12.75">
      <c r="B591" s="95"/>
      <c r="C591" s="95"/>
      <c r="D591" s="95"/>
      <c r="E591" s="95"/>
      <c r="F591" s="95"/>
      <c r="G591" s="95"/>
      <c r="H591" s="95"/>
      <c r="I591" s="95"/>
      <c r="J591" s="95"/>
      <c r="K591" s="95"/>
      <c r="L591" s="95"/>
      <c r="M591" s="95"/>
      <c r="N591" s="95"/>
    </row>
    <row r="592" spans="2:14" ht="12.75">
      <c r="B592" s="95"/>
      <c r="C592" s="95"/>
      <c r="D592" s="95"/>
      <c r="E592" s="95"/>
      <c r="F592" s="95"/>
      <c r="G592" s="95"/>
      <c r="H592" s="95"/>
      <c r="I592" s="95"/>
      <c r="J592" s="95"/>
      <c r="K592" s="95"/>
      <c r="L592" s="95"/>
      <c r="M592" s="95"/>
      <c r="N592" s="95"/>
    </row>
    <row r="593" spans="2:14" ht="12.75">
      <c r="B593" s="95"/>
      <c r="C593" s="95"/>
      <c r="D593" s="95"/>
      <c r="E593" s="95"/>
      <c r="F593" s="95"/>
      <c r="G593" s="95"/>
      <c r="H593" s="95"/>
      <c r="I593" s="95"/>
      <c r="J593" s="95"/>
      <c r="K593" s="95"/>
      <c r="L593" s="95"/>
      <c r="M593" s="95"/>
      <c r="N593" s="95"/>
    </row>
    <row r="594" spans="2:14" ht="12.75">
      <c r="B594" s="95"/>
      <c r="C594" s="95"/>
      <c r="D594" s="95"/>
      <c r="E594" s="95"/>
      <c r="F594" s="95"/>
      <c r="G594" s="95"/>
      <c r="H594" s="95"/>
      <c r="I594" s="95"/>
      <c r="J594" s="95"/>
      <c r="K594" s="95"/>
      <c r="L594" s="95"/>
      <c r="M594" s="95"/>
      <c r="N594" s="95"/>
    </row>
    <row r="595" spans="2:14" ht="12.75">
      <c r="B595" s="95"/>
      <c r="C595" s="95"/>
      <c r="D595" s="95"/>
      <c r="E595" s="95"/>
      <c r="F595" s="95"/>
      <c r="G595" s="95"/>
      <c r="H595" s="95"/>
      <c r="I595" s="95"/>
      <c r="J595" s="95"/>
      <c r="K595" s="95"/>
      <c r="L595" s="95"/>
      <c r="M595" s="95"/>
      <c r="N595" s="95"/>
    </row>
    <row r="596" spans="2:14" ht="12.75">
      <c r="B596" s="95"/>
      <c r="C596" s="95"/>
      <c r="D596" s="95"/>
      <c r="E596" s="95"/>
      <c r="F596" s="95"/>
      <c r="G596" s="95"/>
      <c r="H596" s="95"/>
      <c r="I596" s="95"/>
      <c r="J596" s="95"/>
      <c r="K596" s="95"/>
      <c r="L596" s="95"/>
      <c r="M596" s="95"/>
      <c r="N596" s="95"/>
    </row>
    <row r="597" spans="2:14" ht="12.75">
      <c r="B597" s="95"/>
      <c r="C597" s="95"/>
      <c r="D597" s="95"/>
      <c r="E597" s="95"/>
      <c r="F597" s="95"/>
      <c r="G597" s="95"/>
      <c r="H597" s="95"/>
      <c r="I597" s="95"/>
      <c r="J597" s="95"/>
      <c r="K597" s="95"/>
      <c r="L597" s="95"/>
      <c r="M597" s="95"/>
      <c r="N597" s="95"/>
    </row>
    <row r="598" spans="2:14" ht="12.75">
      <c r="B598" s="95"/>
      <c r="C598" s="95"/>
      <c r="D598" s="95"/>
      <c r="E598" s="95"/>
      <c r="F598" s="95"/>
      <c r="G598" s="95"/>
      <c r="H598" s="95"/>
      <c r="I598" s="95"/>
      <c r="J598" s="95"/>
      <c r="K598" s="95"/>
      <c r="L598" s="95"/>
      <c r="M598" s="95"/>
      <c r="N598" s="95"/>
    </row>
    <row r="599" spans="2:14" ht="12.75">
      <c r="B599" s="95"/>
      <c r="C599" s="95"/>
      <c r="D599" s="95"/>
      <c r="E599" s="95"/>
      <c r="F599" s="95"/>
      <c r="G599" s="95"/>
      <c r="H599" s="95"/>
      <c r="I599" s="95"/>
      <c r="J599" s="95"/>
      <c r="K599" s="95"/>
      <c r="L599" s="95"/>
      <c r="M599" s="95"/>
      <c r="N599" s="95"/>
    </row>
    <row r="600" spans="2:14" ht="12.75">
      <c r="B600" s="95"/>
      <c r="C600" s="95"/>
      <c r="D600" s="95"/>
      <c r="E600" s="95"/>
      <c r="F600" s="95"/>
      <c r="G600" s="95"/>
      <c r="H600" s="95"/>
      <c r="I600" s="95"/>
      <c r="J600" s="95"/>
      <c r="K600" s="95"/>
      <c r="L600" s="95"/>
      <c r="M600" s="95"/>
      <c r="N600" s="95"/>
    </row>
    <row r="601" spans="2:14" ht="12.75">
      <c r="B601" s="95"/>
      <c r="C601" s="95"/>
      <c r="D601" s="95"/>
      <c r="E601" s="95"/>
      <c r="F601" s="95"/>
      <c r="G601" s="95"/>
      <c r="H601" s="95"/>
      <c r="I601" s="95"/>
      <c r="J601" s="95"/>
      <c r="K601" s="95"/>
      <c r="L601" s="95"/>
      <c r="M601" s="95"/>
      <c r="N601" s="95"/>
    </row>
    <row r="602" spans="2:14" ht="12.75">
      <c r="B602" s="95"/>
      <c r="C602" s="95"/>
      <c r="D602" s="95"/>
      <c r="E602" s="95"/>
      <c r="F602" s="95"/>
      <c r="G602" s="95"/>
      <c r="H602" s="95"/>
      <c r="I602" s="95"/>
      <c r="J602" s="95"/>
      <c r="K602" s="95"/>
      <c r="L602" s="95"/>
      <c r="M602" s="95"/>
      <c r="N602" s="95"/>
    </row>
    <row r="603" spans="2:14" ht="12.75">
      <c r="B603" s="95"/>
      <c r="C603" s="95"/>
      <c r="D603" s="95"/>
      <c r="E603" s="95"/>
      <c r="F603" s="95"/>
      <c r="G603" s="95"/>
      <c r="H603" s="95"/>
      <c r="I603" s="95"/>
      <c r="J603" s="95"/>
      <c r="K603" s="95"/>
      <c r="L603" s="95"/>
      <c r="M603" s="95"/>
      <c r="N603" s="95"/>
    </row>
    <row r="604" spans="2:14" ht="12.75">
      <c r="B604" s="95"/>
      <c r="C604" s="95"/>
      <c r="D604" s="95"/>
      <c r="E604" s="95"/>
      <c r="F604" s="95"/>
      <c r="G604" s="95"/>
      <c r="H604" s="95"/>
      <c r="I604" s="95"/>
      <c r="J604" s="95"/>
      <c r="K604" s="95"/>
      <c r="L604" s="95"/>
      <c r="M604" s="95"/>
      <c r="N604" s="95"/>
    </row>
    <row r="605" spans="2:14" ht="12.75">
      <c r="B605" s="95"/>
      <c r="C605" s="95"/>
      <c r="D605" s="95"/>
      <c r="E605" s="95"/>
      <c r="F605" s="95"/>
      <c r="G605" s="95"/>
      <c r="H605" s="95"/>
      <c r="I605" s="95"/>
      <c r="J605" s="95"/>
      <c r="K605" s="95"/>
      <c r="L605" s="95"/>
      <c r="M605" s="95"/>
      <c r="N605" s="95"/>
    </row>
    <row r="606" spans="2:14" ht="12.75">
      <c r="B606" s="95"/>
      <c r="C606" s="95"/>
      <c r="D606" s="95"/>
      <c r="E606" s="95"/>
      <c r="F606" s="95"/>
      <c r="G606" s="95"/>
      <c r="H606" s="95"/>
      <c r="I606" s="95"/>
      <c r="J606" s="95"/>
      <c r="K606" s="95"/>
      <c r="L606" s="95"/>
      <c r="M606" s="95"/>
      <c r="N606" s="95"/>
    </row>
    <row r="607" spans="2:14" ht="12.75">
      <c r="B607" s="95"/>
      <c r="C607" s="95"/>
      <c r="D607" s="95"/>
      <c r="E607" s="95"/>
      <c r="F607" s="95"/>
      <c r="G607" s="95"/>
      <c r="H607" s="95"/>
      <c r="I607" s="95"/>
      <c r="J607" s="95"/>
      <c r="K607" s="95"/>
      <c r="L607" s="95"/>
      <c r="M607" s="95"/>
      <c r="N607" s="95"/>
    </row>
    <row r="608" spans="2:14" ht="12.75">
      <c r="B608" s="95"/>
      <c r="C608" s="95"/>
      <c r="D608" s="95"/>
      <c r="E608" s="95"/>
      <c r="F608" s="95"/>
      <c r="G608" s="95"/>
      <c r="H608" s="95"/>
      <c r="I608" s="95"/>
      <c r="J608" s="95"/>
      <c r="K608" s="95"/>
      <c r="L608" s="95"/>
      <c r="M608" s="95"/>
      <c r="N608" s="95"/>
    </row>
    <row r="609" spans="2:14" ht="12.75">
      <c r="B609" s="95"/>
      <c r="C609" s="95"/>
      <c r="D609" s="95"/>
      <c r="E609" s="95"/>
      <c r="F609" s="95"/>
      <c r="G609" s="95"/>
      <c r="H609" s="95"/>
      <c r="I609" s="95"/>
      <c r="J609" s="95"/>
      <c r="K609" s="95"/>
      <c r="L609" s="95"/>
      <c r="M609" s="95"/>
      <c r="N609" s="95"/>
    </row>
    <row r="610" spans="2:14" ht="12.75">
      <c r="B610" s="95"/>
      <c r="C610" s="95"/>
      <c r="D610" s="95"/>
      <c r="E610" s="95"/>
      <c r="F610" s="95"/>
      <c r="G610" s="95"/>
      <c r="H610" s="95"/>
      <c r="I610" s="95"/>
      <c r="J610" s="95"/>
      <c r="K610" s="95"/>
      <c r="L610" s="95"/>
      <c r="M610" s="95"/>
      <c r="N610" s="95"/>
    </row>
    <row r="611" spans="2:14" ht="12.75">
      <c r="B611" s="95"/>
      <c r="C611" s="95"/>
      <c r="D611" s="95"/>
      <c r="E611" s="95"/>
      <c r="F611" s="95"/>
      <c r="G611" s="95"/>
      <c r="H611" s="95"/>
      <c r="I611" s="95"/>
      <c r="J611" s="95"/>
      <c r="K611" s="95"/>
      <c r="L611" s="95"/>
      <c r="M611" s="95"/>
      <c r="N611" s="95"/>
    </row>
    <row r="612" spans="2:14" ht="12.75">
      <c r="B612" s="95"/>
      <c r="C612" s="95"/>
      <c r="D612" s="95"/>
      <c r="E612" s="95"/>
      <c r="F612" s="95"/>
      <c r="G612" s="95"/>
      <c r="H612" s="95"/>
      <c r="I612" s="95"/>
      <c r="J612" s="95"/>
      <c r="K612" s="95"/>
      <c r="L612" s="95"/>
      <c r="M612" s="95"/>
      <c r="N612" s="95"/>
    </row>
    <row r="613" spans="2:14" ht="12.75">
      <c r="B613" s="95"/>
      <c r="C613" s="95"/>
      <c r="D613" s="95"/>
      <c r="E613" s="95"/>
      <c r="F613" s="95"/>
      <c r="G613" s="95"/>
      <c r="H613" s="95"/>
      <c r="I613" s="95"/>
      <c r="J613" s="95"/>
      <c r="K613" s="95"/>
      <c r="L613" s="95"/>
      <c r="M613" s="95"/>
      <c r="N613" s="95"/>
    </row>
    <row r="614" spans="2:14" ht="12.75">
      <c r="B614" s="95"/>
      <c r="C614" s="95"/>
      <c r="D614" s="95"/>
      <c r="E614" s="95"/>
      <c r="F614" s="95"/>
      <c r="G614" s="95"/>
      <c r="H614" s="95"/>
      <c r="I614" s="95"/>
      <c r="J614" s="95"/>
      <c r="K614" s="95"/>
      <c r="L614" s="95"/>
      <c r="M614" s="95"/>
      <c r="N614" s="95"/>
    </row>
    <row r="615" spans="2:14" ht="12.75">
      <c r="B615" s="95"/>
      <c r="C615" s="95"/>
      <c r="D615" s="95"/>
      <c r="E615" s="95"/>
      <c r="F615" s="95"/>
      <c r="G615" s="95"/>
      <c r="H615" s="95"/>
      <c r="I615" s="95"/>
      <c r="J615" s="95"/>
      <c r="K615" s="95"/>
      <c r="L615" s="95"/>
      <c r="M615" s="95"/>
      <c r="N615" s="95"/>
    </row>
    <row r="616" spans="2:14" ht="12.75">
      <c r="B616" s="95"/>
      <c r="C616" s="95"/>
      <c r="D616" s="95"/>
      <c r="E616" s="95"/>
      <c r="F616" s="95"/>
      <c r="G616" s="95"/>
      <c r="H616" s="95"/>
      <c r="I616" s="95"/>
      <c r="J616" s="95"/>
      <c r="K616" s="95"/>
      <c r="L616" s="95"/>
      <c r="M616" s="95"/>
      <c r="N616" s="95"/>
    </row>
    <row r="617" spans="2:14" ht="12.75">
      <c r="B617" s="95"/>
      <c r="C617" s="95"/>
      <c r="D617" s="95"/>
      <c r="E617" s="95"/>
      <c r="F617" s="95"/>
      <c r="G617" s="95"/>
      <c r="H617" s="95"/>
      <c r="I617" s="95"/>
      <c r="J617" s="95"/>
      <c r="K617" s="95"/>
      <c r="L617" s="95"/>
      <c r="M617" s="95"/>
      <c r="N617" s="95"/>
    </row>
    <row r="618" spans="2:14" ht="12.75">
      <c r="B618" s="95"/>
      <c r="C618" s="95"/>
      <c r="D618" s="95"/>
      <c r="E618" s="95"/>
      <c r="F618" s="95"/>
      <c r="G618" s="95"/>
      <c r="H618" s="95"/>
      <c r="I618" s="95"/>
      <c r="J618" s="95"/>
      <c r="K618" s="95"/>
      <c r="L618" s="95"/>
      <c r="M618" s="95"/>
      <c r="N618" s="95"/>
    </row>
    <row r="619" spans="2:14" ht="12.75">
      <c r="B619" s="95"/>
      <c r="C619" s="95"/>
      <c r="D619" s="95"/>
      <c r="E619" s="95"/>
      <c r="F619" s="95"/>
      <c r="G619" s="95"/>
      <c r="H619" s="95"/>
      <c r="I619" s="95"/>
      <c r="J619" s="95"/>
      <c r="K619" s="95"/>
      <c r="L619" s="95"/>
      <c r="M619" s="95"/>
      <c r="N619" s="95"/>
    </row>
    <row r="620" spans="2:14" ht="12.75">
      <c r="B620" s="95"/>
      <c r="C620" s="95"/>
      <c r="D620" s="95"/>
      <c r="E620" s="95"/>
      <c r="F620" s="95"/>
      <c r="G620" s="95"/>
      <c r="H620" s="95"/>
      <c r="I620" s="95"/>
      <c r="J620" s="95"/>
      <c r="K620" s="95"/>
      <c r="L620" s="95"/>
      <c r="M620" s="95"/>
      <c r="N620" s="95"/>
    </row>
    <row r="621" spans="2:14" ht="12.75">
      <c r="B621" s="95"/>
      <c r="C621" s="95"/>
      <c r="D621" s="95"/>
      <c r="E621" s="95"/>
      <c r="F621" s="95"/>
      <c r="G621" s="95"/>
      <c r="H621" s="95"/>
      <c r="I621" s="95"/>
      <c r="J621" s="95"/>
      <c r="K621" s="95"/>
      <c r="L621" s="95"/>
      <c r="M621" s="95"/>
      <c r="N621" s="95"/>
    </row>
    <row r="622" spans="2:14" ht="12.75">
      <c r="B622" s="95"/>
      <c r="C622" s="95"/>
      <c r="D622" s="95"/>
      <c r="E622" s="95"/>
      <c r="F622" s="95"/>
      <c r="G622" s="95"/>
      <c r="H622" s="95"/>
      <c r="I622" s="95"/>
      <c r="J622" s="95"/>
      <c r="K622" s="95"/>
      <c r="L622" s="95"/>
      <c r="M622" s="95"/>
      <c r="N622" s="95"/>
    </row>
    <row r="623" spans="2:14" ht="12.75">
      <c r="B623" s="95"/>
      <c r="C623" s="95"/>
      <c r="D623" s="95"/>
      <c r="E623" s="95"/>
      <c r="F623" s="95"/>
      <c r="G623" s="95"/>
      <c r="H623" s="95"/>
      <c r="I623" s="95"/>
      <c r="J623" s="95"/>
      <c r="K623" s="95"/>
      <c r="L623" s="95"/>
      <c r="M623" s="95"/>
      <c r="N623" s="95"/>
    </row>
    <row r="624" spans="2:14" ht="12.75">
      <c r="B624" s="95"/>
      <c r="C624" s="95"/>
      <c r="D624" s="95"/>
      <c r="E624" s="95"/>
      <c r="F624" s="95"/>
      <c r="G624" s="95"/>
      <c r="H624" s="95"/>
      <c r="I624" s="95"/>
      <c r="J624" s="95"/>
      <c r="K624" s="95"/>
      <c r="L624" s="95"/>
      <c r="M624" s="95"/>
      <c r="N624" s="95"/>
    </row>
    <row r="625" spans="2:14" ht="12.75">
      <c r="B625" s="95"/>
      <c r="C625" s="95"/>
      <c r="D625" s="95"/>
      <c r="E625" s="95"/>
      <c r="F625" s="95"/>
      <c r="G625" s="95"/>
      <c r="H625" s="95"/>
      <c r="I625" s="95"/>
      <c r="J625" s="95"/>
      <c r="K625" s="95"/>
      <c r="L625" s="95"/>
      <c r="M625" s="95"/>
      <c r="N625" s="95"/>
    </row>
    <row r="626" spans="2:14" ht="12.75">
      <c r="B626" s="95"/>
      <c r="C626" s="95"/>
      <c r="D626" s="95"/>
      <c r="E626" s="95"/>
      <c r="F626" s="95"/>
      <c r="G626" s="95"/>
      <c r="H626" s="95"/>
      <c r="I626" s="95"/>
      <c r="J626" s="95"/>
      <c r="K626" s="95"/>
      <c r="L626" s="95"/>
      <c r="M626" s="95"/>
      <c r="N626" s="95"/>
    </row>
    <row r="627" spans="2:14" ht="12.75">
      <c r="B627" s="95"/>
      <c r="C627" s="95"/>
      <c r="D627" s="95"/>
      <c r="E627" s="95"/>
      <c r="F627" s="95"/>
      <c r="G627" s="95"/>
      <c r="H627" s="95"/>
      <c r="I627" s="95"/>
      <c r="J627" s="95"/>
      <c r="K627" s="95"/>
      <c r="L627" s="95"/>
      <c r="M627" s="95"/>
      <c r="N627" s="95"/>
    </row>
    <row r="628" spans="2:14" ht="12.75">
      <c r="B628" s="95"/>
      <c r="C628" s="95"/>
      <c r="D628" s="95"/>
      <c r="E628" s="95"/>
      <c r="F628" s="95"/>
      <c r="G628" s="95"/>
      <c r="H628" s="95"/>
      <c r="I628" s="95"/>
      <c r="J628" s="95"/>
      <c r="K628" s="95"/>
      <c r="L628" s="95"/>
      <c r="M628" s="95"/>
      <c r="N628" s="95"/>
    </row>
    <row r="629" spans="2:14" ht="12.75">
      <c r="B629" s="95"/>
      <c r="C629" s="95"/>
      <c r="D629" s="95"/>
      <c r="E629" s="95"/>
      <c r="F629" s="95"/>
      <c r="G629" s="95"/>
      <c r="H629" s="95"/>
      <c r="I629" s="95"/>
      <c r="J629" s="95"/>
      <c r="K629" s="95"/>
      <c r="L629" s="95"/>
      <c r="M629" s="95"/>
      <c r="N629" s="95"/>
    </row>
    <row r="630" spans="2:14" ht="12.75">
      <c r="B630" s="95"/>
      <c r="C630" s="95"/>
      <c r="D630" s="95"/>
      <c r="E630" s="95"/>
      <c r="F630" s="95"/>
      <c r="G630" s="95"/>
      <c r="H630" s="95"/>
      <c r="I630" s="95"/>
      <c r="J630" s="95"/>
      <c r="K630" s="95"/>
      <c r="L630" s="95"/>
      <c r="M630" s="95"/>
      <c r="N630" s="95"/>
    </row>
    <row r="631" spans="2:14" ht="12.75">
      <c r="B631" s="95"/>
      <c r="C631" s="95"/>
      <c r="D631" s="95"/>
      <c r="E631" s="95"/>
      <c r="F631" s="95"/>
      <c r="G631" s="95"/>
      <c r="H631" s="95"/>
      <c r="I631" s="95"/>
      <c r="J631" s="95"/>
      <c r="K631" s="95"/>
      <c r="L631" s="95"/>
      <c r="M631" s="95"/>
      <c r="N631" s="95"/>
    </row>
    <row r="632" spans="2:14" ht="12.75">
      <c r="B632" s="95"/>
      <c r="C632" s="95"/>
      <c r="D632" s="95"/>
      <c r="E632" s="95"/>
      <c r="F632" s="95"/>
      <c r="G632" s="95"/>
      <c r="H632" s="95"/>
      <c r="I632" s="95"/>
      <c r="J632" s="95"/>
      <c r="K632" s="95"/>
      <c r="L632" s="95"/>
      <c r="M632" s="95"/>
      <c r="N632" s="95"/>
    </row>
    <row r="633" spans="2:14" ht="12.75">
      <c r="B633" s="95"/>
      <c r="C633" s="95"/>
      <c r="D633" s="95"/>
      <c r="E633" s="95"/>
      <c r="F633" s="95"/>
      <c r="G633" s="95"/>
      <c r="H633" s="95"/>
      <c r="I633" s="95"/>
      <c r="J633" s="95"/>
      <c r="K633" s="95"/>
      <c r="L633" s="95"/>
      <c r="M633" s="95"/>
      <c r="N633" s="95"/>
    </row>
    <row r="634" spans="2:14" ht="12.75">
      <c r="B634" s="95"/>
      <c r="C634" s="95"/>
      <c r="D634" s="95"/>
      <c r="E634" s="95"/>
      <c r="F634" s="95"/>
      <c r="G634" s="95"/>
      <c r="H634" s="95"/>
      <c r="I634" s="95"/>
      <c r="J634" s="95"/>
      <c r="K634" s="95"/>
      <c r="L634" s="95"/>
      <c r="M634" s="95"/>
      <c r="N634" s="95"/>
    </row>
    <row r="635" spans="2:14" ht="12.75">
      <c r="B635" s="95"/>
      <c r="C635" s="95"/>
      <c r="D635" s="95"/>
      <c r="E635" s="95"/>
      <c r="F635" s="95"/>
      <c r="G635" s="95"/>
      <c r="H635" s="95"/>
      <c r="I635" s="95"/>
      <c r="J635" s="95"/>
      <c r="K635" s="95"/>
      <c r="L635" s="95"/>
      <c r="M635" s="95"/>
      <c r="N635" s="95"/>
    </row>
  </sheetData>
  <sheetProtection/>
  <mergeCells count="1">
    <mergeCell ref="B3:N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O18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5"/>
  <cols>
    <col min="1" max="1" width="23.28125" style="110" customWidth="1"/>
    <col min="2" max="16384" width="9.00390625" style="110" customWidth="1"/>
  </cols>
  <sheetData>
    <row r="1" spans="1:6" s="6" customFormat="1" ht="19.5" customHeight="1">
      <c r="A1" s="19" t="s">
        <v>408</v>
      </c>
      <c r="B1" s="20"/>
      <c r="C1" s="21"/>
      <c r="E1" s="22"/>
      <c r="F1" s="22"/>
    </row>
    <row r="2" s="27" customFormat="1" ht="6.75" customHeight="1" thickBot="1">
      <c r="B2" s="237"/>
    </row>
    <row r="3" spans="1:15" s="27" customFormat="1" ht="13.5" customHeight="1" thickBot="1">
      <c r="A3" s="26"/>
      <c r="B3" s="220">
        <v>2010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3"/>
    </row>
    <row r="4" spans="1:14" s="10" customFormat="1" ht="13.5" customHeight="1" thickBot="1">
      <c r="A4" s="50" t="s">
        <v>121</v>
      </c>
      <c r="B4" s="130" t="s">
        <v>213</v>
      </c>
      <c r="C4" s="130" t="s">
        <v>214</v>
      </c>
      <c r="D4" s="130" t="s">
        <v>113</v>
      </c>
      <c r="E4" s="130" t="s">
        <v>114</v>
      </c>
      <c r="F4" s="130" t="s">
        <v>115</v>
      </c>
      <c r="G4" s="130" t="s">
        <v>116</v>
      </c>
      <c r="H4" s="130" t="s">
        <v>117</v>
      </c>
      <c r="I4" s="130" t="s">
        <v>215</v>
      </c>
      <c r="J4" s="130" t="s">
        <v>216</v>
      </c>
      <c r="K4" s="130" t="s">
        <v>217</v>
      </c>
      <c r="L4" s="130" t="s">
        <v>218</v>
      </c>
      <c r="M4" s="130" t="s">
        <v>219</v>
      </c>
      <c r="N4" s="130" t="s">
        <v>247</v>
      </c>
    </row>
    <row r="5" spans="1:14" s="10" customFormat="1" ht="13.5" thickBot="1">
      <c r="A5" s="192" t="s">
        <v>122</v>
      </c>
      <c r="B5" s="111">
        <f aca="true" t="shared" si="0" ref="B5:M5">SUM(B6:B23)</f>
        <v>136992</v>
      </c>
      <c r="C5" s="111">
        <f t="shared" si="0"/>
        <v>120453</v>
      </c>
      <c r="D5" s="111">
        <f t="shared" si="0"/>
        <v>111492</v>
      </c>
      <c r="E5" s="111">
        <f t="shared" si="0"/>
        <v>135843</v>
      </c>
      <c r="F5" s="111">
        <f t="shared" si="0"/>
        <v>119266</v>
      </c>
      <c r="G5" s="111">
        <f t="shared" si="0"/>
        <v>111581</v>
      </c>
      <c r="H5" s="111">
        <f t="shared" si="0"/>
        <v>167766</v>
      </c>
      <c r="I5" s="111">
        <f t="shared" si="0"/>
        <v>199364</v>
      </c>
      <c r="J5" s="111">
        <f t="shared" si="0"/>
        <v>172070</v>
      </c>
      <c r="K5" s="111">
        <f t="shared" si="0"/>
        <v>127946</v>
      </c>
      <c r="L5" s="111">
        <f t="shared" si="0"/>
        <v>155856</v>
      </c>
      <c r="M5" s="111">
        <f t="shared" si="0"/>
        <v>119140</v>
      </c>
      <c r="N5" s="111">
        <f>SUM(B5:M5)</f>
        <v>1677769</v>
      </c>
    </row>
    <row r="6" spans="1:15" s="10" customFormat="1" ht="12.75">
      <c r="A6" s="193" t="s">
        <v>134</v>
      </c>
      <c r="B6" s="118">
        <v>43464</v>
      </c>
      <c r="C6" s="118">
        <v>39993</v>
      </c>
      <c r="D6" s="118">
        <v>33619</v>
      </c>
      <c r="E6" s="118">
        <v>39628</v>
      </c>
      <c r="F6" s="118">
        <v>36147</v>
      </c>
      <c r="G6" s="118">
        <v>31939</v>
      </c>
      <c r="H6" s="96">
        <v>45453</v>
      </c>
      <c r="I6" s="118">
        <v>60448</v>
      </c>
      <c r="J6" s="118">
        <v>50553</v>
      </c>
      <c r="K6" s="118">
        <v>39254</v>
      </c>
      <c r="L6" s="118">
        <v>41712</v>
      </c>
      <c r="M6" s="118">
        <v>40924</v>
      </c>
      <c r="N6" s="112">
        <f aca="true" t="shared" si="1" ref="N6:N23">SUM(B6:M6)</f>
        <v>503134</v>
      </c>
      <c r="O6" s="97"/>
    </row>
    <row r="7" spans="1:15" s="10" customFormat="1" ht="12.75">
      <c r="A7" s="100" t="s">
        <v>126</v>
      </c>
      <c r="B7" s="85">
        <v>25447</v>
      </c>
      <c r="C7" s="85">
        <v>25072</v>
      </c>
      <c r="D7" s="85">
        <v>21672</v>
      </c>
      <c r="E7" s="85">
        <v>30989</v>
      </c>
      <c r="F7" s="85">
        <v>23656</v>
      </c>
      <c r="G7" s="85">
        <v>20644</v>
      </c>
      <c r="H7" s="99">
        <v>29267</v>
      </c>
      <c r="I7" s="85">
        <v>42788</v>
      </c>
      <c r="J7" s="85">
        <v>38717</v>
      </c>
      <c r="K7" s="85">
        <v>22043</v>
      </c>
      <c r="L7" s="85">
        <v>46213</v>
      </c>
      <c r="M7" s="85">
        <v>18328</v>
      </c>
      <c r="N7" s="113">
        <f t="shared" si="1"/>
        <v>344836</v>
      </c>
      <c r="O7" s="97"/>
    </row>
    <row r="8" spans="1:15" s="10" customFormat="1" ht="12.75">
      <c r="A8" s="98" t="s">
        <v>131</v>
      </c>
      <c r="B8" s="101">
        <v>15748</v>
      </c>
      <c r="C8" s="101">
        <v>16277</v>
      </c>
      <c r="D8" s="101">
        <v>14109</v>
      </c>
      <c r="E8" s="101">
        <v>14262</v>
      </c>
      <c r="F8" s="101">
        <v>14162</v>
      </c>
      <c r="G8" s="101">
        <v>11874</v>
      </c>
      <c r="H8" s="99">
        <v>23147</v>
      </c>
      <c r="I8" s="101">
        <v>26299</v>
      </c>
      <c r="J8" s="101">
        <v>18895</v>
      </c>
      <c r="K8" s="101">
        <v>12434</v>
      </c>
      <c r="L8" s="101">
        <v>13495</v>
      </c>
      <c r="M8" s="101">
        <v>10862</v>
      </c>
      <c r="N8" s="113">
        <f t="shared" si="1"/>
        <v>191564</v>
      </c>
      <c r="O8" s="97"/>
    </row>
    <row r="9" spans="1:15" s="10" customFormat="1" ht="12.75">
      <c r="A9" s="98" t="s">
        <v>125</v>
      </c>
      <c r="B9" s="85">
        <v>11660</v>
      </c>
      <c r="C9" s="85">
        <v>9280</v>
      </c>
      <c r="D9" s="85">
        <v>10377</v>
      </c>
      <c r="E9" s="85">
        <v>12649</v>
      </c>
      <c r="F9" s="85">
        <v>13103</v>
      </c>
      <c r="G9" s="85">
        <v>13548</v>
      </c>
      <c r="H9" s="99">
        <v>17843</v>
      </c>
      <c r="I9" s="85">
        <v>15725</v>
      </c>
      <c r="J9" s="85">
        <v>13960</v>
      </c>
      <c r="K9" s="85">
        <v>14424</v>
      </c>
      <c r="L9" s="85">
        <v>12114</v>
      </c>
      <c r="M9" s="85">
        <v>10490</v>
      </c>
      <c r="N9" s="113">
        <f t="shared" si="1"/>
        <v>155173</v>
      </c>
      <c r="O9" s="97"/>
    </row>
    <row r="10" spans="1:15" s="10" customFormat="1" ht="12.75">
      <c r="A10" s="98" t="s">
        <v>271</v>
      </c>
      <c r="B10" s="85">
        <v>12955</v>
      </c>
      <c r="C10" s="85">
        <v>9253</v>
      </c>
      <c r="D10" s="85">
        <v>9818</v>
      </c>
      <c r="E10" s="85">
        <v>14264</v>
      </c>
      <c r="F10" s="85">
        <v>10239</v>
      </c>
      <c r="G10" s="85">
        <v>11789</v>
      </c>
      <c r="H10" s="99">
        <v>17434</v>
      </c>
      <c r="I10" s="85">
        <v>13580</v>
      </c>
      <c r="J10" s="85">
        <v>14459</v>
      </c>
      <c r="K10" s="85">
        <v>12521</v>
      </c>
      <c r="L10" s="85">
        <v>14322</v>
      </c>
      <c r="M10" s="85">
        <v>12746</v>
      </c>
      <c r="N10" s="113">
        <f t="shared" si="1"/>
        <v>153380</v>
      </c>
      <c r="O10" s="97"/>
    </row>
    <row r="11" spans="1:15" s="10" customFormat="1" ht="12.75">
      <c r="A11" s="98" t="s">
        <v>133</v>
      </c>
      <c r="B11" s="101">
        <v>11131</v>
      </c>
      <c r="C11" s="101">
        <v>7878</v>
      </c>
      <c r="D11" s="101">
        <v>8369</v>
      </c>
      <c r="E11" s="101">
        <v>10102</v>
      </c>
      <c r="F11" s="101">
        <v>8162</v>
      </c>
      <c r="G11" s="101">
        <v>7969</v>
      </c>
      <c r="H11" s="99">
        <v>12064</v>
      </c>
      <c r="I11" s="101">
        <v>15833</v>
      </c>
      <c r="J11" s="101">
        <v>13555</v>
      </c>
      <c r="K11" s="101">
        <v>9917</v>
      </c>
      <c r="L11" s="101">
        <v>10358</v>
      </c>
      <c r="M11" s="101">
        <v>9151</v>
      </c>
      <c r="N11" s="113">
        <f t="shared" si="1"/>
        <v>124489</v>
      </c>
      <c r="O11" s="97"/>
    </row>
    <row r="12" spans="1:15" s="10" customFormat="1" ht="12.75">
      <c r="A12" s="98" t="s">
        <v>272</v>
      </c>
      <c r="B12" s="85">
        <v>5674</v>
      </c>
      <c r="C12" s="85">
        <v>5329</v>
      </c>
      <c r="D12" s="85">
        <v>5880</v>
      </c>
      <c r="E12" s="85">
        <v>4935</v>
      </c>
      <c r="F12" s="85">
        <v>5813</v>
      </c>
      <c r="G12" s="85">
        <v>6186</v>
      </c>
      <c r="H12" s="99">
        <v>9371</v>
      </c>
      <c r="I12" s="85">
        <v>8555</v>
      </c>
      <c r="J12" s="85">
        <v>8375</v>
      </c>
      <c r="K12" s="85">
        <v>7959</v>
      </c>
      <c r="L12" s="85">
        <v>8100</v>
      </c>
      <c r="M12" s="85">
        <v>7404</v>
      </c>
      <c r="N12" s="113">
        <f t="shared" si="1"/>
        <v>83581</v>
      </c>
      <c r="O12" s="97"/>
    </row>
    <row r="13" spans="1:15" s="10" customFormat="1" ht="12.75">
      <c r="A13" s="98" t="s">
        <v>130</v>
      </c>
      <c r="B13" s="101">
        <v>5120</v>
      </c>
      <c r="C13" s="101">
        <v>3994</v>
      </c>
      <c r="D13" s="101">
        <v>3844</v>
      </c>
      <c r="E13" s="101">
        <v>4771</v>
      </c>
      <c r="F13" s="101">
        <v>3574</v>
      </c>
      <c r="G13" s="101">
        <v>3252</v>
      </c>
      <c r="H13" s="99">
        <v>5787</v>
      </c>
      <c r="I13" s="101">
        <v>7480</v>
      </c>
      <c r="J13" s="101">
        <v>6732</v>
      </c>
      <c r="K13" s="101">
        <v>3962</v>
      </c>
      <c r="L13" s="101">
        <v>4989</v>
      </c>
      <c r="M13" s="101">
        <v>4266</v>
      </c>
      <c r="N13" s="113">
        <f t="shared" si="1"/>
        <v>57771</v>
      </c>
      <c r="O13" s="97"/>
    </row>
    <row r="14" spans="1:15" s="10" customFormat="1" ht="12.75">
      <c r="A14" s="100" t="s">
        <v>136</v>
      </c>
      <c r="B14" s="101">
        <v>1636</v>
      </c>
      <c r="C14" s="101">
        <v>980</v>
      </c>
      <c r="D14" s="101">
        <v>1084</v>
      </c>
      <c r="E14" s="101">
        <v>1534</v>
      </c>
      <c r="F14" s="101">
        <v>1248</v>
      </c>
      <c r="G14" s="101">
        <v>1531</v>
      </c>
      <c r="H14" s="99">
        <v>3014</v>
      </c>
      <c r="I14" s="101">
        <v>3888</v>
      </c>
      <c r="J14" s="101">
        <v>3270</v>
      </c>
      <c r="K14" s="101">
        <v>2485</v>
      </c>
      <c r="L14" s="101">
        <v>1712</v>
      </c>
      <c r="M14" s="101">
        <v>1593</v>
      </c>
      <c r="N14" s="113">
        <f t="shared" si="1"/>
        <v>23975</v>
      </c>
      <c r="O14" s="97"/>
    </row>
    <row r="15" spans="1:15" s="10" customFormat="1" ht="12.75">
      <c r="A15" s="100" t="s">
        <v>137</v>
      </c>
      <c r="B15" s="34">
        <v>1463</v>
      </c>
      <c r="C15" s="34">
        <v>425</v>
      </c>
      <c r="D15" s="34">
        <v>529</v>
      </c>
      <c r="E15" s="34">
        <v>739</v>
      </c>
      <c r="F15" s="34">
        <v>692</v>
      </c>
      <c r="G15" s="34">
        <v>689</v>
      </c>
      <c r="H15" s="46">
        <v>1547</v>
      </c>
      <c r="I15" s="34">
        <v>1405</v>
      </c>
      <c r="J15" s="34">
        <v>942</v>
      </c>
      <c r="K15" s="34">
        <v>767</v>
      </c>
      <c r="L15" s="34">
        <v>613</v>
      </c>
      <c r="M15" s="34">
        <v>1093</v>
      </c>
      <c r="N15" s="113">
        <f t="shared" si="1"/>
        <v>10904</v>
      </c>
      <c r="O15" s="97"/>
    </row>
    <row r="16" spans="1:15" s="10" customFormat="1" ht="12.75">
      <c r="A16" s="100" t="s">
        <v>132</v>
      </c>
      <c r="B16" s="101">
        <v>688</v>
      </c>
      <c r="C16" s="101">
        <v>491</v>
      </c>
      <c r="D16" s="101">
        <v>627</v>
      </c>
      <c r="E16" s="101">
        <v>624</v>
      </c>
      <c r="F16" s="101">
        <v>745</v>
      </c>
      <c r="G16" s="101">
        <v>676</v>
      </c>
      <c r="H16" s="99">
        <v>841</v>
      </c>
      <c r="I16" s="101">
        <v>1152</v>
      </c>
      <c r="J16" s="101">
        <v>936</v>
      </c>
      <c r="K16" s="101">
        <v>680</v>
      </c>
      <c r="L16" s="101">
        <v>590</v>
      </c>
      <c r="M16" s="101">
        <v>595</v>
      </c>
      <c r="N16" s="113">
        <f t="shared" si="1"/>
        <v>8645</v>
      </c>
      <c r="O16" s="97"/>
    </row>
    <row r="17" spans="1:15" s="10" customFormat="1" ht="12.75">
      <c r="A17" s="102" t="s">
        <v>135</v>
      </c>
      <c r="B17" s="85">
        <v>738</v>
      </c>
      <c r="C17" s="85">
        <v>409</v>
      </c>
      <c r="D17" s="85">
        <v>510</v>
      </c>
      <c r="E17" s="85">
        <v>651</v>
      </c>
      <c r="F17" s="85">
        <v>667</v>
      </c>
      <c r="G17" s="85">
        <v>458</v>
      </c>
      <c r="H17" s="99">
        <v>857</v>
      </c>
      <c r="I17" s="85">
        <v>975</v>
      </c>
      <c r="J17" s="85">
        <v>744</v>
      </c>
      <c r="K17" s="85">
        <v>557</v>
      </c>
      <c r="L17" s="85">
        <v>477</v>
      </c>
      <c r="M17" s="85">
        <v>372</v>
      </c>
      <c r="N17" s="113">
        <f t="shared" si="1"/>
        <v>7415</v>
      </c>
      <c r="O17" s="97"/>
    </row>
    <row r="18" spans="1:15" s="10" customFormat="1" ht="12.75">
      <c r="A18" s="98" t="s">
        <v>127</v>
      </c>
      <c r="B18" s="85">
        <v>692</v>
      </c>
      <c r="C18" s="85">
        <v>638</v>
      </c>
      <c r="D18" s="85">
        <v>720</v>
      </c>
      <c r="E18" s="85">
        <v>338</v>
      </c>
      <c r="F18" s="85">
        <v>129</v>
      </c>
      <c r="G18" s="85">
        <v>679</v>
      </c>
      <c r="H18" s="99">
        <v>662</v>
      </c>
      <c r="I18" s="85">
        <v>798</v>
      </c>
      <c r="J18" s="85">
        <v>449</v>
      </c>
      <c r="K18" s="85">
        <v>338</v>
      </c>
      <c r="L18" s="85">
        <v>558</v>
      </c>
      <c r="M18" s="85">
        <v>422</v>
      </c>
      <c r="N18" s="113">
        <f t="shared" si="1"/>
        <v>6423</v>
      </c>
      <c r="O18" s="97"/>
    </row>
    <row r="19" spans="1:15" s="10" customFormat="1" ht="12.75">
      <c r="A19" s="98" t="s">
        <v>124</v>
      </c>
      <c r="B19" s="85">
        <v>211</v>
      </c>
      <c r="C19" s="85">
        <v>241</v>
      </c>
      <c r="D19" s="85">
        <v>120</v>
      </c>
      <c r="E19" s="85">
        <v>132</v>
      </c>
      <c r="F19" s="85">
        <v>679</v>
      </c>
      <c r="G19" s="85">
        <v>87</v>
      </c>
      <c r="H19" s="99">
        <v>203</v>
      </c>
      <c r="I19" s="85">
        <v>227</v>
      </c>
      <c r="J19" s="85">
        <v>234</v>
      </c>
      <c r="K19" s="85">
        <v>225</v>
      </c>
      <c r="L19" s="85">
        <v>376</v>
      </c>
      <c r="M19" s="85">
        <v>763</v>
      </c>
      <c r="N19" s="113">
        <f t="shared" si="1"/>
        <v>3498</v>
      </c>
      <c r="O19" s="97"/>
    </row>
    <row r="20" spans="1:15" s="10" customFormat="1" ht="12.75">
      <c r="A20" s="98" t="s">
        <v>129</v>
      </c>
      <c r="B20" s="101">
        <v>261</v>
      </c>
      <c r="C20" s="101">
        <v>187</v>
      </c>
      <c r="D20" s="101">
        <v>170</v>
      </c>
      <c r="E20" s="101">
        <v>220</v>
      </c>
      <c r="F20" s="101">
        <v>236</v>
      </c>
      <c r="G20" s="101">
        <v>258</v>
      </c>
      <c r="H20" s="99">
        <v>276</v>
      </c>
      <c r="I20" s="101">
        <v>204</v>
      </c>
      <c r="J20" s="101">
        <v>239</v>
      </c>
      <c r="K20" s="101">
        <v>243</v>
      </c>
      <c r="L20" s="101">
        <v>227</v>
      </c>
      <c r="M20" s="101">
        <v>125</v>
      </c>
      <c r="N20" s="113">
        <f t="shared" si="1"/>
        <v>2646</v>
      </c>
      <c r="O20" s="97"/>
    </row>
    <row r="21" spans="1:15" s="10" customFormat="1" ht="12.75">
      <c r="A21" s="100" t="s">
        <v>273</v>
      </c>
      <c r="B21" s="85">
        <v>104</v>
      </c>
      <c r="C21" s="85">
        <v>6</v>
      </c>
      <c r="D21" s="85">
        <v>44</v>
      </c>
      <c r="E21" s="85">
        <v>5</v>
      </c>
      <c r="F21" s="85">
        <v>14</v>
      </c>
      <c r="G21" s="85">
        <v>2</v>
      </c>
      <c r="H21" s="99">
        <v>0</v>
      </c>
      <c r="I21" s="85">
        <v>7</v>
      </c>
      <c r="J21" s="85">
        <v>10</v>
      </c>
      <c r="K21" s="85">
        <v>3</v>
      </c>
      <c r="L21" s="85">
        <v>0</v>
      </c>
      <c r="M21" s="85">
        <v>4</v>
      </c>
      <c r="N21" s="113">
        <f t="shared" si="1"/>
        <v>199</v>
      </c>
      <c r="O21" s="97"/>
    </row>
    <row r="22" spans="1:15" s="10" customFormat="1" ht="12.75">
      <c r="A22" s="98" t="s">
        <v>123</v>
      </c>
      <c r="B22" s="101">
        <v>0</v>
      </c>
      <c r="C22" s="101">
        <v>0</v>
      </c>
      <c r="D22" s="101">
        <v>0</v>
      </c>
      <c r="E22" s="101">
        <v>0</v>
      </c>
      <c r="F22" s="101">
        <v>0</v>
      </c>
      <c r="G22" s="101">
        <v>0</v>
      </c>
      <c r="H22" s="99">
        <v>0</v>
      </c>
      <c r="I22" s="101">
        <v>0</v>
      </c>
      <c r="J22" s="101">
        <v>0</v>
      </c>
      <c r="K22" s="101">
        <v>134</v>
      </c>
      <c r="L22" s="101">
        <v>0</v>
      </c>
      <c r="M22" s="101">
        <v>0</v>
      </c>
      <c r="N22" s="113">
        <f t="shared" si="1"/>
        <v>134</v>
      </c>
      <c r="O22" s="97"/>
    </row>
    <row r="23" spans="1:14" s="10" customFormat="1" ht="13.5" thickBot="1">
      <c r="A23" s="98" t="s">
        <v>128</v>
      </c>
      <c r="B23" s="85">
        <v>0</v>
      </c>
      <c r="C23" s="85">
        <v>0</v>
      </c>
      <c r="D23" s="85">
        <v>0</v>
      </c>
      <c r="E23" s="85">
        <v>0</v>
      </c>
      <c r="F23" s="85">
        <v>0</v>
      </c>
      <c r="G23" s="85">
        <v>0</v>
      </c>
      <c r="H23" s="99">
        <v>0</v>
      </c>
      <c r="I23" s="85">
        <v>0</v>
      </c>
      <c r="J23" s="85">
        <v>0</v>
      </c>
      <c r="K23" s="85">
        <v>0</v>
      </c>
      <c r="L23" s="85">
        <v>0</v>
      </c>
      <c r="M23" s="85">
        <v>2</v>
      </c>
      <c r="N23" s="114">
        <f t="shared" si="1"/>
        <v>2</v>
      </c>
    </row>
    <row r="24" spans="1:14" s="3" customFormat="1" ht="13.5" thickBot="1">
      <c r="A24" s="52" t="s">
        <v>138</v>
      </c>
      <c r="B24" s="42">
        <f aca="true" t="shared" si="2" ref="B24:M24">B25+B31+B33</f>
        <v>6892</v>
      </c>
      <c r="C24" s="42">
        <f t="shared" si="2"/>
        <v>3900</v>
      </c>
      <c r="D24" s="42">
        <f t="shared" si="2"/>
        <v>5547</v>
      </c>
      <c r="E24" s="42">
        <f t="shared" si="2"/>
        <v>5269</v>
      </c>
      <c r="F24" s="42">
        <f t="shared" si="2"/>
        <v>4929</v>
      </c>
      <c r="G24" s="42">
        <f t="shared" si="2"/>
        <v>4181</v>
      </c>
      <c r="H24" s="42">
        <f t="shared" si="2"/>
        <v>5760</v>
      </c>
      <c r="I24" s="42">
        <f t="shared" si="2"/>
        <v>8683</v>
      </c>
      <c r="J24" s="42">
        <f t="shared" si="2"/>
        <v>7938</v>
      </c>
      <c r="K24" s="42">
        <f t="shared" si="2"/>
        <v>5524</v>
      </c>
      <c r="L24" s="42">
        <f t="shared" si="2"/>
        <v>4918</v>
      </c>
      <c r="M24" s="42">
        <f t="shared" si="2"/>
        <v>4424</v>
      </c>
      <c r="N24" s="42">
        <f aca="true" t="shared" si="3" ref="N24:N30">SUM(B24:M24)</f>
        <v>67965</v>
      </c>
    </row>
    <row r="25" spans="1:14" s="3" customFormat="1" ht="13.5" thickBot="1">
      <c r="A25" s="52" t="s">
        <v>138</v>
      </c>
      <c r="B25" s="42">
        <f aca="true" t="shared" si="4" ref="B25:M25">SUM(B26:B30)</f>
        <v>0</v>
      </c>
      <c r="C25" s="42">
        <f t="shared" si="4"/>
        <v>0</v>
      </c>
      <c r="D25" s="42">
        <f t="shared" si="4"/>
        <v>10</v>
      </c>
      <c r="E25" s="42">
        <f t="shared" si="4"/>
        <v>3</v>
      </c>
      <c r="F25" s="42">
        <f t="shared" si="4"/>
        <v>4</v>
      </c>
      <c r="G25" s="42">
        <f t="shared" si="4"/>
        <v>9</v>
      </c>
      <c r="H25" s="42">
        <f t="shared" si="4"/>
        <v>4</v>
      </c>
      <c r="I25" s="42">
        <f t="shared" si="4"/>
        <v>6</v>
      </c>
      <c r="J25" s="42">
        <f t="shared" si="4"/>
        <v>17</v>
      </c>
      <c r="K25" s="42">
        <f t="shared" si="4"/>
        <v>31</v>
      </c>
      <c r="L25" s="42">
        <f t="shared" si="4"/>
        <v>23</v>
      </c>
      <c r="M25" s="42">
        <f t="shared" si="4"/>
        <v>1</v>
      </c>
      <c r="N25" s="42">
        <f t="shared" si="3"/>
        <v>108</v>
      </c>
    </row>
    <row r="26" spans="1:14" s="3" customFormat="1" ht="12.75">
      <c r="A26" s="205" t="s">
        <v>274</v>
      </c>
      <c r="B26" s="103">
        <v>0</v>
      </c>
      <c r="C26" s="103">
        <v>0</v>
      </c>
      <c r="D26" s="103">
        <v>0</v>
      </c>
      <c r="E26" s="103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v>17</v>
      </c>
      <c r="K26" s="103">
        <v>24</v>
      </c>
      <c r="L26" s="103">
        <v>12</v>
      </c>
      <c r="M26" s="103">
        <v>1</v>
      </c>
      <c r="N26" s="32">
        <f t="shared" si="3"/>
        <v>54</v>
      </c>
    </row>
    <row r="27" spans="1:14" s="3" customFormat="1" ht="12.75">
      <c r="A27" s="202" t="s">
        <v>275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4">
        <v>9</v>
      </c>
      <c r="H27" s="34">
        <v>4</v>
      </c>
      <c r="I27" s="34">
        <v>0</v>
      </c>
      <c r="J27" s="34">
        <v>0</v>
      </c>
      <c r="K27" s="34">
        <v>7</v>
      </c>
      <c r="L27" s="34">
        <v>0</v>
      </c>
      <c r="M27" s="34">
        <v>0</v>
      </c>
      <c r="N27" s="35">
        <f t="shared" si="3"/>
        <v>20</v>
      </c>
    </row>
    <row r="28" spans="1:14" s="3" customFormat="1" ht="12.75">
      <c r="A28" s="202" t="s">
        <v>139</v>
      </c>
      <c r="B28" s="34">
        <v>0</v>
      </c>
      <c r="C28" s="34">
        <v>0</v>
      </c>
      <c r="D28" s="34">
        <v>10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8</v>
      </c>
      <c r="M28" s="34">
        <v>0</v>
      </c>
      <c r="N28" s="35">
        <f t="shared" si="3"/>
        <v>18</v>
      </c>
    </row>
    <row r="29" spans="1:14" s="3" customFormat="1" ht="12.75">
      <c r="A29" s="202" t="s">
        <v>140</v>
      </c>
      <c r="B29" s="34">
        <v>0</v>
      </c>
      <c r="C29" s="34">
        <v>0</v>
      </c>
      <c r="D29" s="34">
        <v>0</v>
      </c>
      <c r="E29" s="34">
        <v>3</v>
      </c>
      <c r="F29" s="34">
        <v>0</v>
      </c>
      <c r="G29" s="34">
        <v>0</v>
      </c>
      <c r="H29" s="34">
        <v>0</v>
      </c>
      <c r="I29" s="34">
        <v>6</v>
      </c>
      <c r="J29" s="34">
        <v>0</v>
      </c>
      <c r="K29" s="34">
        <v>0</v>
      </c>
      <c r="L29" s="34">
        <v>3</v>
      </c>
      <c r="M29" s="34">
        <v>0</v>
      </c>
      <c r="N29" s="35">
        <f t="shared" si="3"/>
        <v>12</v>
      </c>
    </row>
    <row r="30" spans="1:14" s="3" customFormat="1" ht="13.5" thickBot="1">
      <c r="A30" s="202" t="s">
        <v>141</v>
      </c>
      <c r="B30" s="34">
        <v>0</v>
      </c>
      <c r="C30" s="34">
        <v>0</v>
      </c>
      <c r="D30" s="34">
        <v>0</v>
      </c>
      <c r="E30" s="34">
        <v>0</v>
      </c>
      <c r="F30" s="34">
        <v>4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6">
        <f t="shared" si="3"/>
        <v>4</v>
      </c>
    </row>
    <row r="31" spans="1:14" s="3" customFormat="1" ht="13.5" thickBot="1">
      <c r="A31" s="48" t="s">
        <v>142</v>
      </c>
      <c r="B31" s="42">
        <f aca="true" t="shared" si="5" ref="B31:N31">SUM(B32:B32)</f>
        <v>3378</v>
      </c>
      <c r="C31" s="42">
        <f t="shared" si="5"/>
        <v>2077</v>
      </c>
      <c r="D31" s="42">
        <f t="shared" si="5"/>
        <v>2928</v>
      </c>
      <c r="E31" s="42">
        <f t="shared" si="5"/>
        <v>2515</v>
      </c>
      <c r="F31" s="42">
        <f t="shared" si="5"/>
        <v>1873</v>
      </c>
      <c r="G31" s="42">
        <f t="shared" si="5"/>
        <v>2072</v>
      </c>
      <c r="H31" s="42">
        <f t="shared" si="5"/>
        <v>2434</v>
      </c>
      <c r="I31" s="42">
        <f t="shared" si="5"/>
        <v>3479</v>
      </c>
      <c r="J31" s="42">
        <f t="shared" si="5"/>
        <v>2592</v>
      </c>
      <c r="K31" s="42">
        <f t="shared" si="5"/>
        <v>2278</v>
      </c>
      <c r="L31" s="42">
        <f t="shared" si="5"/>
        <v>1890</v>
      </c>
      <c r="M31" s="42">
        <f t="shared" si="5"/>
        <v>2403</v>
      </c>
      <c r="N31" s="206">
        <f t="shared" si="5"/>
        <v>29919</v>
      </c>
    </row>
    <row r="32" spans="1:14" s="3" customFormat="1" ht="13.5" thickBot="1">
      <c r="A32" s="204" t="s">
        <v>143</v>
      </c>
      <c r="B32" s="103">
        <v>3378</v>
      </c>
      <c r="C32" s="103">
        <v>2077</v>
      </c>
      <c r="D32" s="103">
        <v>2928</v>
      </c>
      <c r="E32" s="103">
        <v>2515</v>
      </c>
      <c r="F32" s="103">
        <v>1873</v>
      </c>
      <c r="G32" s="103">
        <v>2072</v>
      </c>
      <c r="H32" s="103">
        <v>2434</v>
      </c>
      <c r="I32" s="103">
        <v>3479</v>
      </c>
      <c r="J32" s="103">
        <v>2592</v>
      </c>
      <c r="K32" s="103">
        <v>2278</v>
      </c>
      <c r="L32" s="103">
        <v>1890</v>
      </c>
      <c r="M32" s="103">
        <v>2403</v>
      </c>
      <c r="N32" s="42">
        <f aca="true" t="shared" si="6" ref="N32:N41">SUM(B32:M32)</f>
        <v>29919</v>
      </c>
    </row>
    <row r="33" spans="1:14" s="3" customFormat="1" ht="13.5" thickBot="1">
      <c r="A33" s="195" t="s">
        <v>279</v>
      </c>
      <c r="B33" s="206">
        <f aca="true" t="shared" si="7" ref="B33:M33">SUM(B34:B41)</f>
        <v>3514</v>
      </c>
      <c r="C33" s="206">
        <f t="shared" si="7"/>
        <v>1823</v>
      </c>
      <c r="D33" s="206">
        <f t="shared" si="7"/>
        <v>2609</v>
      </c>
      <c r="E33" s="206">
        <f t="shared" si="7"/>
        <v>2751</v>
      </c>
      <c r="F33" s="206">
        <f t="shared" si="7"/>
        <v>3052</v>
      </c>
      <c r="G33" s="206">
        <f t="shared" si="7"/>
        <v>2100</v>
      </c>
      <c r="H33" s="206">
        <f t="shared" si="7"/>
        <v>3322</v>
      </c>
      <c r="I33" s="206">
        <f t="shared" si="7"/>
        <v>5198</v>
      </c>
      <c r="J33" s="206">
        <f t="shared" si="7"/>
        <v>5329</v>
      </c>
      <c r="K33" s="206">
        <f t="shared" si="7"/>
        <v>3215</v>
      </c>
      <c r="L33" s="206">
        <f t="shared" si="7"/>
        <v>3005</v>
      </c>
      <c r="M33" s="206">
        <f t="shared" si="7"/>
        <v>2020</v>
      </c>
      <c r="N33" s="42">
        <f t="shared" si="6"/>
        <v>37938</v>
      </c>
    </row>
    <row r="34" spans="1:14" s="3" customFormat="1" ht="12.75">
      <c r="A34" s="197" t="s">
        <v>150</v>
      </c>
      <c r="B34" s="31">
        <v>3305</v>
      </c>
      <c r="C34" s="31">
        <v>1819</v>
      </c>
      <c r="D34" s="31">
        <v>2609</v>
      </c>
      <c r="E34" s="31">
        <v>2739</v>
      </c>
      <c r="F34" s="31">
        <v>2399</v>
      </c>
      <c r="G34" s="31">
        <v>1646</v>
      </c>
      <c r="H34" s="31">
        <v>2629</v>
      </c>
      <c r="I34" s="31">
        <v>4191</v>
      </c>
      <c r="J34" s="31">
        <v>4353</v>
      </c>
      <c r="K34" s="31">
        <v>2183</v>
      </c>
      <c r="L34" s="31">
        <v>2160</v>
      </c>
      <c r="M34" s="31">
        <v>1691</v>
      </c>
      <c r="N34" s="32">
        <f t="shared" si="6"/>
        <v>31724</v>
      </c>
    </row>
    <row r="35" spans="1:14" s="3" customFormat="1" ht="12.75">
      <c r="A35" s="198" t="s">
        <v>147</v>
      </c>
      <c r="B35" s="34">
        <v>209</v>
      </c>
      <c r="C35" s="34">
        <v>0</v>
      </c>
      <c r="D35" s="34">
        <v>0</v>
      </c>
      <c r="E35" s="34">
        <v>0</v>
      </c>
      <c r="F35" s="34">
        <v>647</v>
      </c>
      <c r="G35" s="34">
        <v>365</v>
      </c>
      <c r="H35" s="34">
        <v>693</v>
      </c>
      <c r="I35" s="34">
        <v>1006</v>
      </c>
      <c r="J35" s="34">
        <v>976</v>
      </c>
      <c r="K35" s="34">
        <v>1002</v>
      </c>
      <c r="L35" s="34">
        <v>845</v>
      </c>
      <c r="M35" s="34">
        <v>277</v>
      </c>
      <c r="N35" s="35">
        <f t="shared" si="6"/>
        <v>6020</v>
      </c>
    </row>
    <row r="36" spans="1:14" s="3" customFormat="1" ht="12.75">
      <c r="A36" s="198" t="s">
        <v>148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75</v>
      </c>
      <c r="H36" s="34">
        <v>0</v>
      </c>
      <c r="I36" s="34">
        <v>0</v>
      </c>
      <c r="J36" s="34">
        <v>0</v>
      </c>
      <c r="K36" s="34">
        <v>30</v>
      </c>
      <c r="L36" s="34">
        <v>0</v>
      </c>
      <c r="M36" s="34">
        <v>52</v>
      </c>
      <c r="N36" s="35">
        <f t="shared" si="6"/>
        <v>157</v>
      </c>
    </row>
    <row r="37" spans="1:14" s="3" customFormat="1" ht="12.75">
      <c r="A37" s="198" t="s">
        <v>151</v>
      </c>
      <c r="B37" s="34">
        <v>0</v>
      </c>
      <c r="C37" s="34">
        <v>0</v>
      </c>
      <c r="D37" s="34">
        <v>0</v>
      </c>
      <c r="E37" s="34">
        <v>12</v>
      </c>
      <c r="F37" s="34">
        <v>0</v>
      </c>
      <c r="G37" s="34">
        <v>10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5">
        <f t="shared" si="6"/>
        <v>22</v>
      </c>
    </row>
    <row r="38" spans="1:14" s="3" customFormat="1" ht="12.75">
      <c r="A38" s="198" t="s">
        <v>146</v>
      </c>
      <c r="B38" s="34">
        <v>0</v>
      </c>
      <c r="C38" s="34">
        <v>2</v>
      </c>
      <c r="D38" s="34">
        <v>0</v>
      </c>
      <c r="E38" s="34">
        <v>0</v>
      </c>
      <c r="F38" s="34">
        <v>6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5">
        <f t="shared" si="6"/>
        <v>8</v>
      </c>
    </row>
    <row r="39" spans="1:14" s="3" customFormat="1" ht="12.75">
      <c r="A39" s="198" t="s">
        <v>283</v>
      </c>
      <c r="B39" s="34">
        <v>0</v>
      </c>
      <c r="C39" s="34">
        <v>0</v>
      </c>
      <c r="D39" s="34">
        <v>0</v>
      </c>
      <c r="E39" s="34">
        <v>0</v>
      </c>
      <c r="F39" s="34">
        <v>0</v>
      </c>
      <c r="G39" s="34">
        <v>4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5">
        <f t="shared" si="6"/>
        <v>4</v>
      </c>
    </row>
    <row r="40" spans="1:14" s="3" customFormat="1" ht="12.75">
      <c r="A40" s="198" t="s">
        <v>281</v>
      </c>
      <c r="B40" s="34">
        <v>0</v>
      </c>
      <c r="C40" s="34">
        <v>2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5">
        <f t="shared" si="6"/>
        <v>2</v>
      </c>
    </row>
    <row r="41" spans="1:14" s="3" customFormat="1" ht="13.5" thickBot="1">
      <c r="A41" s="207" t="s">
        <v>149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1</v>
      </c>
      <c r="J41" s="39">
        <v>0</v>
      </c>
      <c r="K41" s="39">
        <v>0</v>
      </c>
      <c r="L41" s="39">
        <v>0</v>
      </c>
      <c r="M41" s="39">
        <v>0</v>
      </c>
      <c r="N41" s="41">
        <f t="shared" si="6"/>
        <v>1</v>
      </c>
    </row>
    <row r="42" spans="1:14" s="3" customFormat="1" ht="13.5" thickBot="1">
      <c r="A42" s="208" t="s">
        <v>153</v>
      </c>
      <c r="B42" s="206">
        <f>B43+B47</f>
        <v>3</v>
      </c>
      <c r="C42" s="206">
        <f aca="true" t="shared" si="8" ref="C42:N42">C43+C47</f>
        <v>0</v>
      </c>
      <c r="D42" s="206">
        <f t="shared" si="8"/>
        <v>12</v>
      </c>
      <c r="E42" s="206">
        <f t="shared" si="8"/>
        <v>64</v>
      </c>
      <c r="F42" s="206">
        <f t="shared" si="8"/>
        <v>0</v>
      </c>
      <c r="G42" s="206">
        <f t="shared" si="8"/>
        <v>5</v>
      </c>
      <c r="H42" s="206">
        <f t="shared" si="8"/>
        <v>0</v>
      </c>
      <c r="I42" s="206">
        <f t="shared" si="8"/>
        <v>0</v>
      </c>
      <c r="J42" s="206">
        <f t="shared" si="8"/>
        <v>61</v>
      </c>
      <c r="K42" s="206">
        <f t="shared" si="8"/>
        <v>0</v>
      </c>
      <c r="L42" s="206">
        <f t="shared" si="8"/>
        <v>9</v>
      </c>
      <c r="M42" s="206">
        <f t="shared" si="8"/>
        <v>7</v>
      </c>
      <c r="N42" s="206">
        <f t="shared" si="8"/>
        <v>161</v>
      </c>
    </row>
    <row r="43" spans="1:14" s="3" customFormat="1" ht="13.5" thickBot="1">
      <c r="A43" s="48" t="s">
        <v>154</v>
      </c>
      <c r="B43" s="42">
        <f aca="true" t="shared" si="9" ref="B43:M43">SUM(B44:B46)</f>
        <v>3</v>
      </c>
      <c r="C43" s="42">
        <f t="shared" si="9"/>
        <v>0</v>
      </c>
      <c r="D43" s="42">
        <f t="shared" si="9"/>
        <v>12</v>
      </c>
      <c r="E43" s="42">
        <f t="shared" si="9"/>
        <v>0</v>
      </c>
      <c r="F43" s="42">
        <f t="shared" si="9"/>
        <v>0</v>
      </c>
      <c r="G43" s="42">
        <f t="shared" si="9"/>
        <v>5</v>
      </c>
      <c r="H43" s="42">
        <f t="shared" si="9"/>
        <v>0</v>
      </c>
      <c r="I43" s="42">
        <f t="shared" si="9"/>
        <v>0</v>
      </c>
      <c r="J43" s="42">
        <f t="shared" si="9"/>
        <v>61</v>
      </c>
      <c r="K43" s="42">
        <f t="shared" si="9"/>
        <v>0</v>
      </c>
      <c r="L43" s="42">
        <f t="shared" si="9"/>
        <v>9</v>
      </c>
      <c r="M43" s="42">
        <f t="shared" si="9"/>
        <v>7</v>
      </c>
      <c r="N43" s="42">
        <f aca="true" t="shared" si="10" ref="N43:N74">SUM(B43:M43)</f>
        <v>97</v>
      </c>
    </row>
    <row r="44" spans="1:14" s="3" customFormat="1" ht="12.75">
      <c r="A44" s="201" t="s">
        <v>157</v>
      </c>
      <c r="B44" s="103">
        <v>3</v>
      </c>
      <c r="C44" s="103">
        <v>0</v>
      </c>
      <c r="D44" s="103">
        <v>12</v>
      </c>
      <c r="E44" s="103">
        <v>0</v>
      </c>
      <c r="F44" s="103">
        <v>0</v>
      </c>
      <c r="G44" s="103">
        <v>0</v>
      </c>
      <c r="H44" s="103">
        <v>0</v>
      </c>
      <c r="I44" s="103">
        <v>0</v>
      </c>
      <c r="J44" s="103">
        <v>61</v>
      </c>
      <c r="K44" s="103">
        <v>0</v>
      </c>
      <c r="L44" s="103">
        <v>0</v>
      </c>
      <c r="M44" s="103">
        <v>7</v>
      </c>
      <c r="N44" s="121">
        <f t="shared" si="10"/>
        <v>83</v>
      </c>
    </row>
    <row r="45" spans="1:14" s="3" customFormat="1" ht="12.75">
      <c r="A45" s="202" t="s">
        <v>156</v>
      </c>
      <c r="B45" s="34">
        <v>0</v>
      </c>
      <c r="C45" s="34">
        <v>0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9</v>
      </c>
      <c r="M45" s="34">
        <v>0</v>
      </c>
      <c r="N45" s="121">
        <f t="shared" si="10"/>
        <v>9</v>
      </c>
    </row>
    <row r="46" spans="1:14" s="3" customFormat="1" ht="13.5" thickBot="1">
      <c r="A46" s="209" t="s">
        <v>155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5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150">
        <f t="shared" si="10"/>
        <v>5</v>
      </c>
    </row>
    <row r="47" spans="1:14" s="8" customFormat="1" ht="13.5" thickBot="1">
      <c r="A47" s="48" t="s">
        <v>158</v>
      </c>
      <c r="B47" s="42">
        <f aca="true" t="shared" si="11" ref="B47:M47">SUM(B48:B48)</f>
        <v>0</v>
      </c>
      <c r="C47" s="42">
        <f t="shared" si="11"/>
        <v>0</v>
      </c>
      <c r="D47" s="42">
        <f t="shared" si="11"/>
        <v>0</v>
      </c>
      <c r="E47" s="42">
        <f t="shared" si="11"/>
        <v>64</v>
      </c>
      <c r="F47" s="42">
        <f t="shared" si="11"/>
        <v>0</v>
      </c>
      <c r="G47" s="42">
        <f t="shared" si="11"/>
        <v>0</v>
      </c>
      <c r="H47" s="42">
        <f t="shared" si="11"/>
        <v>0</v>
      </c>
      <c r="I47" s="42">
        <f t="shared" si="11"/>
        <v>0</v>
      </c>
      <c r="J47" s="42">
        <f t="shared" si="11"/>
        <v>0</v>
      </c>
      <c r="K47" s="42">
        <f t="shared" si="11"/>
        <v>0</v>
      </c>
      <c r="L47" s="42">
        <f t="shared" si="11"/>
        <v>0</v>
      </c>
      <c r="M47" s="42">
        <f t="shared" si="11"/>
        <v>0</v>
      </c>
      <c r="N47" s="42">
        <f t="shared" si="10"/>
        <v>64</v>
      </c>
    </row>
    <row r="48" spans="1:14" s="3" customFormat="1" ht="13.5" thickBot="1">
      <c r="A48" s="205" t="s">
        <v>299</v>
      </c>
      <c r="B48" s="51">
        <v>0</v>
      </c>
      <c r="C48" s="51">
        <v>0</v>
      </c>
      <c r="D48" s="51">
        <v>0</v>
      </c>
      <c r="E48" s="51">
        <v>64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150">
        <f t="shared" si="10"/>
        <v>64</v>
      </c>
    </row>
    <row r="49" spans="1:14" s="3" customFormat="1" ht="13.5" thickBot="1">
      <c r="A49" s="48" t="s">
        <v>286</v>
      </c>
      <c r="B49" s="42">
        <f aca="true" t="shared" si="12" ref="B49:M49">B50+B53+B63</f>
        <v>1266</v>
      </c>
      <c r="C49" s="42">
        <f t="shared" si="12"/>
        <v>1450</v>
      </c>
      <c r="D49" s="42">
        <f t="shared" si="12"/>
        <v>4006</v>
      </c>
      <c r="E49" s="42">
        <f t="shared" si="12"/>
        <v>3659</v>
      </c>
      <c r="F49" s="42">
        <f t="shared" si="12"/>
        <v>1610</v>
      </c>
      <c r="G49" s="42">
        <f t="shared" si="12"/>
        <v>2040</v>
      </c>
      <c r="H49" s="42">
        <f t="shared" si="12"/>
        <v>1866</v>
      </c>
      <c r="I49" s="42">
        <f t="shared" si="12"/>
        <v>2110</v>
      </c>
      <c r="J49" s="42">
        <f t="shared" si="12"/>
        <v>2938</v>
      </c>
      <c r="K49" s="42">
        <f t="shared" si="12"/>
        <v>2070</v>
      </c>
      <c r="L49" s="42">
        <f t="shared" si="12"/>
        <v>3007</v>
      </c>
      <c r="M49" s="42">
        <f t="shared" si="12"/>
        <v>1460</v>
      </c>
      <c r="N49" s="42">
        <f t="shared" si="10"/>
        <v>27482</v>
      </c>
    </row>
    <row r="50" spans="1:14" s="3" customFormat="1" ht="13.5" thickBot="1">
      <c r="A50" s="48" t="s">
        <v>112</v>
      </c>
      <c r="B50" s="42">
        <f aca="true" t="shared" si="13" ref="B50:M50">SUM(B51:B52)</f>
        <v>164</v>
      </c>
      <c r="C50" s="42">
        <f t="shared" si="13"/>
        <v>222</v>
      </c>
      <c r="D50" s="42">
        <f t="shared" si="13"/>
        <v>0</v>
      </c>
      <c r="E50" s="42">
        <f t="shared" si="13"/>
        <v>2</v>
      </c>
      <c r="F50" s="42">
        <f t="shared" si="13"/>
        <v>0</v>
      </c>
      <c r="G50" s="42">
        <f t="shared" si="13"/>
        <v>181</v>
      </c>
      <c r="H50" s="42">
        <f t="shared" si="13"/>
        <v>262</v>
      </c>
      <c r="I50" s="42">
        <f t="shared" si="13"/>
        <v>236</v>
      </c>
      <c r="J50" s="42">
        <f t="shared" si="13"/>
        <v>0</v>
      </c>
      <c r="K50" s="42">
        <f t="shared" si="13"/>
        <v>0</v>
      </c>
      <c r="L50" s="42">
        <f t="shared" si="13"/>
        <v>0</v>
      </c>
      <c r="M50" s="42">
        <f t="shared" si="13"/>
        <v>0</v>
      </c>
      <c r="N50" s="42">
        <f t="shared" si="10"/>
        <v>1067</v>
      </c>
    </row>
    <row r="51" spans="1:14" s="3" customFormat="1" ht="12.75">
      <c r="A51" s="56" t="s">
        <v>300</v>
      </c>
      <c r="B51" s="103">
        <v>164</v>
      </c>
      <c r="C51" s="103">
        <v>222</v>
      </c>
      <c r="D51" s="103">
        <v>0</v>
      </c>
      <c r="E51" s="103">
        <v>2</v>
      </c>
      <c r="F51" s="103">
        <v>0</v>
      </c>
      <c r="G51" s="103">
        <v>0</v>
      </c>
      <c r="H51" s="103">
        <v>262</v>
      </c>
      <c r="I51" s="103">
        <v>236</v>
      </c>
      <c r="J51" s="103">
        <v>0</v>
      </c>
      <c r="K51" s="103">
        <v>0</v>
      </c>
      <c r="L51" s="103">
        <v>0</v>
      </c>
      <c r="M51" s="103">
        <v>0</v>
      </c>
      <c r="N51" s="121">
        <f t="shared" si="10"/>
        <v>886</v>
      </c>
    </row>
    <row r="52" spans="1:14" s="3" customFormat="1" ht="13.5" thickBot="1">
      <c r="A52" s="54" t="s">
        <v>159</v>
      </c>
      <c r="B52" s="34">
        <v>0</v>
      </c>
      <c r="C52" s="34">
        <v>0</v>
      </c>
      <c r="D52" s="34">
        <v>0</v>
      </c>
      <c r="E52" s="34">
        <v>0</v>
      </c>
      <c r="F52" s="34">
        <v>0</v>
      </c>
      <c r="G52" s="34">
        <v>181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150">
        <f t="shared" si="10"/>
        <v>181</v>
      </c>
    </row>
    <row r="53" spans="1:14" s="3" customFormat="1" ht="13.5" thickBot="1">
      <c r="A53" s="48" t="s">
        <v>160</v>
      </c>
      <c r="B53" s="42">
        <f aca="true" t="shared" si="14" ref="B53:M53">SUM(B54:B62)</f>
        <v>893</v>
      </c>
      <c r="C53" s="42">
        <f t="shared" si="14"/>
        <v>1228</v>
      </c>
      <c r="D53" s="42">
        <f t="shared" si="14"/>
        <v>4006</v>
      </c>
      <c r="E53" s="42">
        <f t="shared" si="14"/>
        <v>3343</v>
      </c>
      <c r="F53" s="42">
        <f t="shared" si="14"/>
        <v>1610</v>
      </c>
      <c r="G53" s="42">
        <f t="shared" si="14"/>
        <v>1859</v>
      </c>
      <c r="H53" s="42">
        <f t="shared" si="14"/>
        <v>1604</v>
      </c>
      <c r="I53" s="42">
        <f t="shared" si="14"/>
        <v>1874</v>
      </c>
      <c r="J53" s="42">
        <f t="shared" si="14"/>
        <v>2938</v>
      </c>
      <c r="K53" s="42">
        <f t="shared" si="14"/>
        <v>1854</v>
      </c>
      <c r="L53" s="42">
        <f t="shared" si="14"/>
        <v>3007</v>
      </c>
      <c r="M53" s="42">
        <f t="shared" si="14"/>
        <v>1460</v>
      </c>
      <c r="N53" s="42">
        <f t="shared" si="10"/>
        <v>25676</v>
      </c>
    </row>
    <row r="54" spans="1:14" s="3" customFormat="1" ht="12.75">
      <c r="A54" s="56" t="s">
        <v>287</v>
      </c>
      <c r="B54" s="103">
        <v>638</v>
      </c>
      <c r="C54" s="103">
        <v>989</v>
      </c>
      <c r="D54" s="103">
        <v>2554</v>
      </c>
      <c r="E54" s="103">
        <v>3317</v>
      </c>
      <c r="F54" s="103">
        <v>1610</v>
      </c>
      <c r="G54" s="103">
        <v>1859</v>
      </c>
      <c r="H54" s="103">
        <v>1604</v>
      </c>
      <c r="I54" s="103">
        <v>1424</v>
      </c>
      <c r="J54" s="103">
        <v>2269</v>
      </c>
      <c r="K54" s="103">
        <v>1410</v>
      </c>
      <c r="L54" s="103">
        <v>1761</v>
      </c>
      <c r="M54" s="103">
        <v>1305</v>
      </c>
      <c r="N54" s="121">
        <f t="shared" si="10"/>
        <v>20740</v>
      </c>
    </row>
    <row r="55" spans="1:14" s="3" customFormat="1" ht="12.75">
      <c r="A55" s="54" t="s">
        <v>162</v>
      </c>
      <c r="B55" s="34">
        <v>5</v>
      </c>
      <c r="C55" s="34">
        <v>0</v>
      </c>
      <c r="D55" s="34">
        <v>797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219</v>
      </c>
      <c r="K55" s="34">
        <v>444</v>
      </c>
      <c r="L55" s="34">
        <v>6</v>
      </c>
      <c r="M55" s="34">
        <v>1</v>
      </c>
      <c r="N55" s="121">
        <f t="shared" si="10"/>
        <v>1472</v>
      </c>
    </row>
    <row r="56" spans="1:14" s="3" customFormat="1" ht="12.75">
      <c r="A56" s="54" t="s">
        <v>288</v>
      </c>
      <c r="B56" s="34">
        <v>250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1141</v>
      </c>
      <c r="M56" s="34">
        <v>0</v>
      </c>
      <c r="N56" s="121">
        <f t="shared" si="10"/>
        <v>1391</v>
      </c>
    </row>
    <row r="57" spans="1:14" s="3" customFormat="1" ht="12.75">
      <c r="A57" s="54" t="s">
        <v>163</v>
      </c>
      <c r="B57" s="34">
        <v>0</v>
      </c>
      <c r="C57" s="34">
        <v>216</v>
      </c>
      <c r="D57" s="34">
        <v>655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152</v>
      </c>
      <c r="N57" s="121">
        <f t="shared" si="10"/>
        <v>1023</v>
      </c>
    </row>
    <row r="58" spans="1:14" s="3" customFormat="1" ht="12.75">
      <c r="A58" s="54" t="s">
        <v>164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450</v>
      </c>
      <c r="J58" s="34">
        <v>448</v>
      </c>
      <c r="K58" s="34">
        <v>0</v>
      </c>
      <c r="L58" s="34">
        <v>0</v>
      </c>
      <c r="M58" s="34">
        <v>0</v>
      </c>
      <c r="N58" s="121">
        <f t="shared" si="10"/>
        <v>898</v>
      </c>
    </row>
    <row r="59" spans="1:14" s="3" customFormat="1" ht="12.75">
      <c r="A59" s="54" t="s">
        <v>161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96</v>
      </c>
      <c r="M59" s="34">
        <v>0</v>
      </c>
      <c r="N59" s="121">
        <f t="shared" si="10"/>
        <v>96</v>
      </c>
    </row>
    <row r="60" spans="1:14" s="3" customFormat="1" ht="12.75">
      <c r="A60" s="54" t="s">
        <v>291</v>
      </c>
      <c r="B60" s="34">
        <v>0</v>
      </c>
      <c r="C60" s="34">
        <v>0</v>
      </c>
      <c r="D60" s="34">
        <v>0</v>
      </c>
      <c r="E60" s="34">
        <v>26</v>
      </c>
      <c r="F60" s="34">
        <v>0</v>
      </c>
      <c r="G60" s="34">
        <v>0</v>
      </c>
      <c r="H60" s="34">
        <v>0</v>
      </c>
      <c r="I60" s="34">
        <v>0</v>
      </c>
      <c r="J60" s="34">
        <v>2</v>
      </c>
      <c r="K60" s="34">
        <v>0</v>
      </c>
      <c r="L60" s="34">
        <v>3</v>
      </c>
      <c r="M60" s="34">
        <v>0</v>
      </c>
      <c r="N60" s="121">
        <f t="shared" si="10"/>
        <v>31</v>
      </c>
    </row>
    <row r="61" spans="1:14" s="3" customFormat="1" ht="12.75">
      <c r="A61" s="104" t="s">
        <v>290</v>
      </c>
      <c r="B61" s="34">
        <v>0</v>
      </c>
      <c r="C61" s="34">
        <v>23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121">
        <f t="shared" si="10"/>
        <v>23</v>
      </c>
    </row>
    <row r="62" spans="1:14" s="3" customFormat="1" ht="13.5" thickBot="1">
      <c r="A62" s="54" t="s">
        <v>165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2</v>
      </c>
      <c r="N62" s="150">
        <f t="shared" si="10"/>
        <v>2</v>
      </c>
    </row>
    <row r="63" spans="1:14" s="3" customFormat="1" ht="13.5" thickBot="1">
      <c r="A63" s="48" t="s">
        <v>166</v>
      </c>
      <c r="B63" s="42">
        <f aca="true" t="shared" si="15" ref="B63:M63">SUM(B64:B64)</f>
        <v>209</v>
      </c>
      <c r="C63" s="42">
        <f t="shared" si="15"/>
        <v>0</v>
      </c>
      <c r="D63" s="42">
        <f t="shared" si="15"/>
        <v>0</v>
      </c>
      <c r="E63" s="42">
        <f t="shared" si="15"/>
        <v>314</v>
      </c>
      <c r="F63" s="42">
        <f t="shared" si="15"/>
        <v>0</v>
      </c>
      <c r="G63" s="42">
        <f t="shared" si="15"/>
        <v>0</v>
      </c>
      <c r="H63" s="42">
        <f t="shared" si="15"/>
        <v>0</v>
      </c>
      <c r="I63" s="42">
        <f t="shared" si="15"/>
        <v>0</v>
      </c>
      <c r="J63" s="42">
        <f t="shared" si="15"/>
        <v>0</v>
      </c>
      <c r="K63" s="42">
        <f t="shared" si="15"/>
        <v>216</v>
      </c>
      <c r="L63" s="42">
        <f t="shared" si="15"/>
        <v>0</v>
      </c>
      <c r="M63" s="42">
        <f t="shared" si="15"/>
        <v>0</v>
      </c>
      <c r="N63" s="42">
        <f t="shared" si="10"/>
        <v>739</v>
      </c>
    </row>
    <row r="64" spans="1:14" s="3" customFormat="1" ht="13.5" thickBot="1">
      <c r="A64" s="56" t="s">
        <v>167</v>
      </c>
      <c r="B64" s="103">
        <v>209</v>
      </c>
      <c r="C64" s="103">
        <v>0</v>
      </c>
      <c r="D64" s="103">
        <v>0</v>
      </c>
      <c r="E64" s="103">
        <v>314</v>
      </c>
      <c r="F64" s="103">
        <v>0</v>
      </c>
      <c r="G64" s="103">
        <v>0</v>
      </c>
      <c r="H64" s="103">
        <v>0</v>
      </c>
      <c r="I64" s="103">
        <v>0</v>
      </c>
      <c r="J64" s="103">
        <v>0</v>
      </c>
      <c r="K64" s="103">
        <v>216</v>
      </c>
      <c r="L64" s="103">
        <v>0</v>
      </c>
      <c r="M64" s="103">
        <v>0</v>
      </c>
      <c r="N64" s="42">
        <f t="shared" si="10"/>
        <v>739</v>
      </c>
    </row>
    <row r="65" spans="1:14" s="3" customFormat="1" ht="13.5" thickBot="1">
      <c r="A65" s="200" t="s">
        <v>168</v>
      </c>
      <c r="B65" s="42">
        <f aca="true" t="shared" si="16" ref="B65:M65">B66+B70+B84+B88+B93</f>
        <v>63344</v>
      </c>
      <c r="C65" s="42">
        <f t="shared" si="16"/>
        <v>43399</v>
      </c>
      <c r="D65" s="42">
        <f t="shared" si="16"/>
        <v>52641</v>
      </c>
      <c r="E65" s="42">
        <f t="shared" si="16"/>
        <v>70507</v>
      </c>
      <c r="F65" s="42">
        <f t="shared" si="16"/>
        <v>70041</v>
      </c>
      <c r="G65" s="42">
        <f t="shared" si="16"/>
        <v>77637</v>
      </c>
      <c r="H65" s="42">
        <f t="shared" si="16"/>
        <v>122049</v>
      </c>
      <c r="I65" s="42">
        <f t="shared" si="16"/>
        <v>153110</v>
      </c>
      <c r="J65" s="42">
        <f t="shared" si="16"/>
        <v>112175</v>
      </c>
      <c r="K65" s="42">
        <f t="shared" si="16"/>
        <v>79632</v>
      </c>
      <c r="L65" s="42">
        <f t="shared" si="16"/>
        <v>72647</v>
      </c>
      <c r="M65" s="42">
        <f t="shared" si="16"/>
        <v>61514</v>
      </c>
      <c r="N65" s="42">
        <f t="shared" si="10"/>
        <v>978696</v>
      </c>
    </row>
    <row r="66" spans="1:14" s="3" customFormat="1" ht="13.5" thickBot="1">
      <c r="A66" s="200" t="s">
        <v>210</v>
      </c>
      <c r="B66" s="42">
        <f>SUM(B67:B69)</f>
        <v>190</v>
      </c>
      <c r="C66" s="42">
        <f aca="true" t="shared" si="17" ref="C66:M66">SUM(C67:C69)</f>
        <v>34</v>
      </c>
      <c r="D66" s="42">
        <f t="shared" si="17"/>
        <v>0</v>
      </c>
      <c r="E66" s="42">
        <f t="shared" si="17"/>
        <v>38</v>
      </c>
      <c r="F66" s="42">
        <f t="shared" si="17"/>
        <v>71</v>
      </c>
      <c r="G66" s="42">
        <f t="shared" si="17"/>
        <v>263</v>
      </c>
      <c r="H66" s="42">
        <f t="shared" si="17"/>
        <v>630</v>
      </c>
      <c r="I66" s="42">
        <f t="shared" si="17"/>
        <v>541</v>
      </c>
      <c r="J66" s="42">
        <f t="shared" si="17"/>
        <v>488</v>
      </c>
      <c r="K66" s="42">
        <f t="shared" si="17"/>
        <v>320</v>
      </c>
      <c r="L66" s="42">
        <f t="shared" si="17"/>
        <v>147</v>
      </c>
      <c r="M66" s="42">
        <f t="shared" si="17"/>
        <v>53</v>
      </c>
      <c r="N66" s="42">
        <f t="shared" si="10"/>
        <v>2775</v>
      </c>
    </row>
    <row r="67" spans="1:14" s="3" customFormat="1" ht="12.75">
      <c r="A67" s="56" t="s">
        <v>169</v>
      </c>
      <c r="B67" s="103">
        <v>185</v>
      </c>
      <c r="C67" s="103">
        <v>34</v>
      </c>
      <c r="D67" s="103">
        <v>0</v>
      </c>
      <c r="E67" s="103">
        <v>38</v>
      </c>
      <c r="F67" s="103">
        <v>71</v>
      </c>
      <c r="G67" s="103">
        <v>257</v>
      </c>
      <c r="H67" s="103">
        <v>630</v>
      </c>
      <c r="I67" s="103">
        <v>541</v>
      </c>
      <c r="J67" s="103">
        <v>488</v>
      </c>
      <c r="K67" s="103">
        <v>320</v>
      </c>
      <c r="L67" s="103">
        <v>147</v>
      </c>
      <c r="M67" s="103">
        <v>53</v>
      </c>
      <c r="N67" s="121">
        <f t="shared" si="10"/>
        <v>2764</v>
      </c>
    </row>
    <row r="68" spans="1:14" s="3" customFormat="1" ht="12.75">
      <c r="A68" s="54" t="s">
        <v>293</v>
      </c>
      <c r="B68" s="34">
        <v>1</v>
      </c>
      <c r="C68" s="34">
        <v>0</v>
      </c>
      <c r="D68" s="34">
        <v>0</v>
      </c>
      <c r="E68" s="34">
        <v>0</v>
      </c>
      <c r="F68" s="34">
        <v>0</v>
      </c>
      <c r="G68" s="34">
        <v>6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121">
        <f t="shared" si="10"/>
        <v>7</v>
      </c>
    </row>
    <row r="69" spans="1:14" s="3" customFormat="1" ht="13.5" thickBot="1">
      <c r="A69" s="57" t="s">
        <v>170</v>
      </c>
      <c r="B69" s="39">
        <v>4</v>
      </c>
      <c r="C69" s="39">
        <v>0</v>
      </c>
      <c r="D69" s="39">
        <v>0</v>
      </c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39">
        <v>0</v>
      </c>
      <c r="M69" s="39">
        <v>0</v>
      </c>
      <c r="N69" s="150">
        <f t="shared" si="10"/>
        <v>4</v>
      </c>
    </row>
    <row r="70" spans="1:14" s="3" customFormat="1" ht="13.5" thickBot="1">
      <c r="A70" s="200" t="s">
        <v>171</v>
      </c>
      <c r="B70" s="42">
        <f aca="true" t="shared" si="18" ref="B70:M70">SUM(B71:B83)</f>
        <v>5350</v>
      </c>
      <c r="C70" s="42">
        <f t="shared" si="18"/>
        <v>3636</v>
      </c>
      <c r="D70" s="42">
        <f t="shared" si="18"/>
        <v>4059</v>
      </c>
      <c r="E70" s="42">
        <f t="shared" si="18"/>
        <v>5413</v>
      </c>
      <c r="F70" s="42">
        <f t="shared" si="18"/>
        <v>5135</v>
      </c>
      <c r="G70" s="42">
        <f t="shared" si="18"/>
        <v>6954</v>
      </c>
      <c r="H70" s="42">
        <f t="shared" si="18"/>
        <v>14630</v>
      </c>
      <c r="I70" s="42">
        <f t="shared" si="18"/>
        <v>23761</v>
      </c>
      <c r="J70" s="42">
        <f t="shared" si="18"/>
        <v>12640</v>
      </c>
      <c r="K70" s="42">
        <f t="shared" si="18"/>
        <v>7642</v>
      </c>
      <c r="L70" s="42">
        <f t="shared" si="18"/>
        <v>5301</v>
      </c>
      <c r="M70" s="42">
        <f t="shared" si="18"/>
        <v>4133</v>
      </c>
      <c r="N70" s="42">
        <f t="shared" si="10"/>
        <v>98654</v>
      </c>
    </row>
    <row r="71" spans="1:14" s="3" customFormat="1" ht="12.75">
      <c r="A71" s="56" t="s">
        <v>175</v>
      </c>
      <c r="B71" s="103">
        <v>1958</v>
      </c>
      <c r="C71" s="103">
        <v>1391</v>
      </c>
      <c r="D71" s="103">
        <v>1579</v>
      </c>
      <c r="E71" s="103">
        <v>2378</v>
      </c>
      <c r="F71" s="103">
        <v>1997</v>
      </c>
      <c r="G71" s="103">
        <v>2695</v>
      </c>
      <c r="H71" s="103">
        <v>5029</v>
      </c>
      <c r="I71" s="103">
        <v>7886</v>
      </c>
      <c r="J71" s="103">
        <v>4226</v>
      </c>
      <c r="K71" s="103">
        <v>3261</v>
      </c>
      <c r="L71" s="103">
        <v>2099</v>
      </c>
      <c r="M71" s="103">
        <v>1702</v>
      </c>
      <c r="N71" s="121">
        <f t="shared" si="10"/>
        <v>36201</v>
      </c>
    </row>
    <row r="72" spans="1:14" s="3" customFormat="1" ht="12.75">
      <c r="A72" s="54" t="s">
        <v>176</v>
      </c>
      <c r="B72" s="34">
        <v>1545</v>
      </c>
      <c r="C72" s="34">
        <v>904</v>
      </c>
      <c r="D72" s="34">
        <v>1239</v>
      </c>
      <c r="E72" s="34">
        <v>1416</v>
      </c>
      <c r="F72" s="34">
        <v>1349</v>
      </c>
      <c r="G72" s="34">
        <v>1774</v>
      </c>
      <c r="H72" s="34">
        <v>3860</v>
      </c>
      <c r="I72" s="34">
        <v>6204</v>
      </c>
      <c r="J72" s="34">
        <v>3167</v>
      </c>
      <c r="K72" s="34">
        <v>1771</v>
      </c>
      <c r="L72" s="34">
        <v>1228</v>
      </c>
      <c r="M72" s="34">
        <v>908</v>
      </c>
      <c r="N72" s="121">
        <f t="shared" si="10"/>
        <v>25365</v>
      </c>
    </row>
    <row r="73" spans="1:14" s="3" customFormat="1" ht="12.75">
      <c r="A73" s="54" t="s">
        <v>180</v>
      </c>
      <c r="B73" s="34">
        <v>735</v>
      </c>
      <c r="C73" s="34">
        <v>697</v>
      </c>
      <c r="D73" s="34">
        <v>577</v>
      </c>
      <c r="E73" s="34">
        <v>612</v>
      </c>
      <c r="F73" s="34">
        <v>884</v>
      </c>
      <c r="G73" s="34">
        <v>1100</v>
      </c>
      <c r="H73" s="34">
        <v>1344</v>
      </c>
      <c r="I73" s="34">
        <v>1377</v>
      </c>
      <c r="J73" s="34">
        <v>1060</v>
      </c>
      <c r="K73" s="34">
        <v>825</v>
      </c>
      <c r="L73" s="34">
        <v>747</v>
      </c>
      <c r="M73" s="34">
        <v>495</v>
      </c>
      <c r="N73" s="121">
        <f t="shared" si="10"/>
        <v>10453</v>
      </c>
    </row>
    <row r="74" spans="1:14" s="3" customFormat="1" ht="12.75">
      <c r="A74" s="54" t="s">
        <v>179</v>
      </c>
      <c r="B74" s="34">
        <v>401</v>
      </c>
      <c r="C74" s="34">
        <v>234</v>
      </c>
      <c r="D74" s="34">
        <v>207</v>
      </c>
      <c r="E74" s="34">
        <v>358</v>
      </c>
      <c r="F74" s="34">
        <v>335</v>
      </c>
      <c r="G74" s="34">
        <v>385</v>
      </c>
      <c r="H74" s="34">
        <v>855</v>
      </c>
      <c r="I74" s="34">
        <v>1784</v>
      </c>
      <c r="J74" s="34">
        <v>937</v>
      </c>
      <c r="K74" s="34">
        <v>390</v>
      </c>
      <c r="L74" s="34">
        <v>466</v>
      </c>
      <c r="M74" s="34">
        <v>348</v>
      </c>
      <c r="N74" s="121">
        <f t="shared" si="10"/>
        <v>6700</v>
      </c>
    </row>
    <row r="75" spans="1:14" s="3" customFormat="1" ht="12.75">
      <c r="A75" s="54" t="s">
        <v>182</v>
      </c>
      <c r="B75" s="34">
        <v>597</v>
      </c>
      <c r="C75" s="34">
        <v>267</v>
      </c>
      <c r="D75" s="34">
        <v>340</v>
      </c>
      <c r="E75" s="34">
        <v>261</v>
      </c>
      <c r="F75" s="34">
        <v>255</v>
      </c>
      <c r="G75" s="34">
        <v>636</v>
      </c>
      <c r="H75" s="34">
        <v>885</v>
      </c>
      <c r="I75" s="34">
        <v>1195</v>
      </c>
      <c r="J75" s="34">
        <v>740</v>
      </c>
      <c r="K75" s="34">
        <v>550</v>
      </c>
      <c r="L75" s="34">
        <v>340</v>
      </c>
      <c r="M75" s="34">
        <v>311</v>
      </c>
      <c r="N75" s="121">
        <f aca="true" t="shared" si="19" ref="N75:N106">SUM(B75:M75)</f>
        <v>6377</v>
      </c>
    </row>
    <row r="76" spans="1:14" s="3" customFormat="1" ht="12.75">
      <c r="A76" s="54" t="s">
        <v>173</v>
      </c>
      <c r="B76" s="34">
        <v>2</v>
      </c>
      <c r="C76" s="34">
        <v>2</v>
      </c>
      <c r="D76" s="34">
        <v>32</v>
      </c>
      <c r="E76" s="34">
        <v>0</v>
      </c>
      <c r="F76" s="34">
        <v>2</v>
      </c>
      <c r="G76" s="34">
        <v>4</v>
      </c>
      <c r="H76" s="34">
        <v>1447</v>
      </c>
      <c r="I76" s="34">
        <v>3141</v>
      </c>
      <c r="J76" s="34">
        <v>1226</v>
      </c>
      <c r="K76" s="34">
        <v>329</v>
      </c>
      <c r="L76" s="34">
        <v>0</v>
      </c>
      <c r="M76" s="34">
        <v>61</v>
      </c>
      <c r="N76" s="121">
        <f t="shared" si="19"/>
        <v>6246</v>
      </c>
    </row>
    <row r="77" spans="1:14" s="3" customFormat="1" ht="12.75">
      <c r="A77" s="54" t="s">
        <v>178</v>
      </c>
      <c r="B77" s="34">
        <v>0</v>
      </c>
      <c r="C77" s="34">
        <v>5</v>
      </c>
      <c r="D77" s="34">
        <v>0</v>
      </c>
      <c r="E77" s="34">
        <v>0</v>
      </c>
      <c r="F77" s="34">
        <v>0</v>
      </c>
      <c r="G77" s="34">
        <v>120</v>
      </c>
      <c r="H77" s="34">
        <v>705</v>
      </c>
      <c r="I77" s="34">
        <v>1158</v>
      </c>
      <c r="J77" s="34">
        <v>465</v>
      </c>
      <c r="K77" s="34">
        <v>385</v>
      </c>
      <c r="L77" s="34">
        <v>296</v>
      </c>
      <c r="M77" s="34">
        <v>167</v>
      </c>
      <c r="N77" s="121">
        <f t="shared" si="19"/>
        <v>3301</v>
      </c>
    </row>
    <row r="78" spans="1:14" s="3" customFormat="1" ht="12.75">
      <c r="A78" s="54" t="s">
        <v>294</v>
      </c>
      <c r="B78" s="34">
        <v>112</v>
      </c>
      <c r="C78" s="34">
        <v>136</v>
      </c>
      <c r="D78" s="34">
        <v>85</v>
      </c>
      <c r="E78" s="34">
        <v>239</v>
      </c>
      <c r="F78" s="34">
        <v>126</v>
      </c>
      <c r="G78" s="34">
        <v>240</v>
      </c>
      <c r="H78" s="34">
        <v>353</v>
      </c>
      <c r="I78" s="34">
        <v>403</v>
      </c>
      <c r="J78" s="34">
        <v>370</v>
      </c>
      <c r="K78" s="34">
        <v>131</v>
      </c>
      <c r="L78" s="34">
        <v>119</v>
      </c>
      <c r="M78" s="34">
        <v>132</v>
      </c>
      <c r="N78" s="121">
        <f t="shared" si="19"/>
        <v>2446</v>
      </c>
    </row>
    <row r="79" spans="1:14" s="3" customFormat="1" ht="12.75">
      <c r="A79" s="54" t="s">
        <v>172</v>
      </c>
      <c r="B79" s="34">
        <v>0</v>
      </c>
      <c r="C79" s="34">
        <v>0</v>
      </c>
      <c r="D79" s="34">
        <v>0</v>
      </c>
      <c r="E79" s="34">
        <v>149</v>
      </c>
      <c r="F79" s="34">
        <v>149</v>
      </c>
      <c r="G79" s="34">
        <v>0</v>
      </c>
      <c r="H79" s="34">
        <v>148</v>
      </c>
      <c r="I79" s="34">
        <v>597</v>
      </c>
      <c r="J79" s="34">
        <v>449</v>
      </c>
      <c r="K79" s="34">
        <v>0</v>
      </c>
      <c r="L79" s="34">
        <v>0</v>
      </c>
      <c r="M79" s="34">
        <v>0</v>
      </c>
      <c r="N79" s="121">
        <f t="shared" si="19"/>
        <v>1492</v>
      </c>
    </row>
    <row r="80" spans="1:14" s="3" customFormat="1" ht="12.75">
      <c r="A80" s="54" t="s">
        <v>174</v>
      </c>
      <c r="B80" s="34">
        <v>0</v>
      </c>
      <c r="C80" s="34">
        <v>0</v>
      </c>
      <c r="D80" s="34">
        <v>0</v>
      </c>
      <c r="E80" s="34">
        <v>0</v>
      </c>
      <c r="F80" s="34">
        <v>33</v>
      </c>
      <c r="G80" s="34">
        <v>0</v>
      </c>
      <c r="H80" s="34">
        <v>4</v>
      </c>
      <c r="I80" s="34">
        <v>8</v>
      </c>
      <c r="J80" s="34">
        <v>0</v>
      </c>
      <c r="K80" s="34">
        <v>0</v>
      </c>
      <c r="L80" s="34">
        <v>1</v>
      </c>
      <c r="M80" s="34">
        <v>0</v>
      </c>
      <c r="N80" s="121">
        <f t="shared" si="19"/>
        <v>46</v>
      </c>
    </row>
    <row r="81" spans="1:14" s="3" customFormat="1" ht="12.75">
      <c r="A81" s="54" t="s">
        <v>181</v>
      </c>
      <c r="B81" s="34">
        <v>0</v>
      </c>
      <c r="C81" s="34">
        <v>0</v>
      </c>
      <c r="D81" s="34">
        <v>0</v>
      </c>
      <c r="E81" s="34">
        <v>0</v>
      </c>
      <c r="F81" s="34">
        <v>5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5</v>
      </c>
      <c r="M81" s="34">
        <v>0</v>
      </c>
      <c r="N81" s="121">
        <f t="shared" si="19"/>
        <v>10</v>
      </c>
    </row>
    <row r="82" spans="1:14" s="3" customFormat="1" ht="12.75">
      <c r="A82" s="54" t="s">
        <v>295</v>
      </c>
      <c r="B82" s="34">
        <v>0</v>
      </c>
      <c r="C82" s="34">
        <v>0</v>
      </c>
      <c r="D82" s="34">
        <v>0</v>
      </c>
      <c r="E82" s="34">
        <v>0</v>
      </c>
      <c r="F82" s="34">
        <v>0</v>
      </c>
      <c r="G82" s="34">
        <v>0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34">
        <v>9</v>
      </c>
      <c r="N82" s="121">
        <f t="shared" si="19"/>
        <v>9</v>
      </c>
    </row>
    <row r="83" spans="1:14" s="3" customFormat="1" ht="13.5" thickBot="1">
      <c r="A83" s="54" t="s">
        <v>177</v>
      </c>
      <c r="B83" s="34">
        <v>0</v>
      </c>
      <c r="C83" s="34">
        <v>0</v>
      </c>
      <c r="D83" s="34">
        <v>0</v>
      </c>
      <c r="E83" s="34">
        <v>0</v>
      </c>
      <c r="F83" s="34">
        <v>0</v>
      </c>
      <c r="G83" s="34">
        <v>0</v>
      </c>
      <c r="H83" s="34">
        <v>0</v>
      </c>
      <c r="I83" s="34">
        <v>8</v>
      </c>
      <c r="J83" s="34">
        <v>0</v>
      </c>
      <c r="K83" s="34">
        <v>0</v>
      </c>
      <c r="L83" s="34">
        <v>0</v>
      </c>
      <c r="M83" s="34">
        <v>0</v>
      </c>
      <c r="N83" s="121">
        <f t="shared" si="19"/>
        <v>8</v>
      </c>
    </row>
    <row r="84" spans="1:14" s="3" customFormat="1" ht="13.5" thickBot="1">
      <c r="A84" s="200" t="s">
        <v>183</v>
      </c>
      <c r="B84" s="42">
        <f aca="true" t="shared" si="20" ref="B84:M84">SUM(B85:B87)</f>
        <v>13847</v>
      </c>
      <c r="C84" s="42">
        <f t="shared" si="20"/>
        <v>10238</v>
      </c>
      <c r="D84" s="42">
        <f t="shared" si="20"/>
        <v>12798</v>
      </c>
      <c r="E84" s="42">
        <f t="shared" si="20"/>
        <v>17458</v>
      </c>
      <c r="F84" s="42">
        <f t="shared" si="20"/>
        <v>17445</v>
      </c>
      <c r="G84" s="42">
        <f t="shared" si="20"/>
        <v>19787</v>
      </c>
      <c r="H84" s="42">
        <f t="shared" si="20"/>
        <v>32121</v>
      </c>
      <c r="I84" s="42">
        <f t="shared" si="20"/>
        <v>35691</v>
      </c>
      <c r="J84" s="42">
        <f t="shared" si="20"/>
        <v>28963</v>
      </c>
      <c r="K84" s="42">
        <f t="shared" si="20"/>
        <v>17467</v>
      </c>
      <c r="L84" s="42">
        <f t="shared" si="20"/>
        <v>19171</v>
      </c>
      <c r="M84" s="42">
        <f t="shared" si="20"/>
        <v>16704</v>
      </c>
      <c r="N84" s="42">
        <f t="shared" si="19"/>
        <v>241690</v>
      </c>
    </row>
    <row r="85" spans="1:14" s="3" customFormat="1" ht="12.75">
      <c r="A85" s="56" t="s">
        <v>186</v>
      </c>
      <c r="B85" s="103">
        <v>8035</v>
      </c>
      <c r="C85" s="103">
        <v>5456</v>
      </c>
      <c r="D85" s="103">
        <v>8142</v>
      </c>
      <c r="E85" s="103">
        <v>11195</v>
      </c>
      <c r="F85" s="103">
        <v>10785</v>
      </c>
      <c r="G85" s="103">
        <v>11393</v>
      </c>
      <c r="H85" s="103">
        <v>19049</v>
      </c>
      <c r="I85" s="103">
        <v>18081</v>
      </c>
      <c r="J85" s="103">
        <v>17144</v>
      </c>
      <c r="K85" s="103">
        <v>12098</v>
      </c>
      <c r="L85" s="103">
        <v>14565</v>
      </c>
      <c r="M85" s="103">
        <v>11830</v>
      </c>
      <c r="N85" s="121">
        <f t="shared" si="19"/>
        <v>147773</v>
      </c>
    </row>
    <row r="86" spans="1:14" s="3" customFormat="1" ht="12.75">
      <c r="A86" s="54" t="s">
        <v>184</v>
      </c>
      <c r="B86" s="34">
        <v>4423</v>
      </c>
      <c r="C86" s="34">
        <v>3922</v>
      </c>
      <c r="D86" s="34">
        <v>3711</v>
      </c>
      <c r="E86" s="34">
        <v>5010</v>
      </c>
      <c r="F86" s="34">
        <v>5543</v>
      </c>
      <c r="G86" s="34">
        <v>6881</v>
      </c>
      <c r="H86" s="34">
        <v>8772</v>
      </c>
      <c r="I86" s="34">
        <v>11857</v>
      </c>
      <c r="J86" s="34">
        <v>8975</v>
      </c>
      <c r="K86" s="34">
        <v>4449</v>
      </c>
      <c r="L86" s="34">
        <v>3629</v>
      </c>
      <c r="M86" s="34">
        <v>3965</v>
      </c>
      <c r="N86" s="121">
        <f t="shared" si="19"/>
        <v>71137</v>
      </c>
    </row>
    <row r="87" spans="1:14" s="3" customFormat="1" ht="13.5" thickBot="1">
      <c r="A87" s="203" t="s">
        <v>185</v>
      </c>
      <c r="B87" s="43">
        <v>1389</v>
      </c>
      <c r="C87" s="43">
        <v>860</v>
      </c>
      <c r="D87" s="43">
        <v>945</v>
      </c>
      <c r="E87" s="43">
        <v>1253</v>
      </c>
      <c r="F87" s="43">
        <v>1117</v>
      </c>
      <c r="G87" s="43">
        <v>1513</v>
      </c>
      <c r="H87" s="43">
        <v>4300</v>
      </c>
      <c r="I87" s="43">
        <v>5753</v>
      </c>
      <c r="J87" s="43">
        <v>2844</v>
      </c>
      <c r="K87" s="43">
        <v>920</v>
      </c>
      <c r="L87" s="43">
        <v>977</v>
      </c>
      <c r="M87" s="43">
        <v>909</v>
      </c>
      <c r="N87" s="150">
        <f t="shared" si="19"/>
        <v>22780</v>
      </c>
    </row>
    <row r="88" spans="1:14" s="3" customFormat="1" ht="13.5" thickBot="1">
      <c r="A88" s="48" t="s">
        <v>187</v>
      </c>
      <c r="B88" s="42">
        <f aca="true" t="shared" si="21" ref="B88:M88">SUM(B89:B92)</f>
        <v>103</v>
      </c>
      <c r="C88" s="42">
        <f t="shared" si="21"/>
        <v>0</v>
      </c>
      <c r="D88" s="42">
        <f t="shared" si="21"/>
        <v>131</v>
      </c>
      <c r="E88" s="42">
        <f t="shared" si="21"/>
        <v>0</v>
      </c>
      <c r="F88" s="42">
        <f t="shared" si="21"/>
        <v>148</v>
      </c>
      <c r="G88" s="42">
        <f t="shared" si="21"/>
        <v>910</v>
      </c>
      <c r="H88" s="42">
        <f t="shared" si="21"/>
        <v>4682</v>
      </c>
      <c r="I88" s="42">
        <f t="shared" si="21"/>
        <v>5939</v>
      </c>
      <c r="J88" s="42">
        <f t="shared" si="21"/>
        <v>733</v>
      </c>
      <c r="K88" s="42">
        <f t="shared" si="21"/>
        <v>2</v>
      </c>
      <c r="L88" s="42">
        <f t="shared" si="21"/>
        <v>5</v>
      </c>
      <c r="M88" s="42">
        <f t="shared" si="21"/>
        <v>0</v>
      </c>
      <c r="N88" s="42">
        <f t="shared" si="19"/>
        <v>12653</v>
      </c>
    </row>
    <row r="89" spans="1:14" s="3" customFormat="1" ht="12.75">
      <c r="A89" s="56" t="s">
        <v>188</v>
      </c>
      <c r="B89" s="103">
        <v>7</v>
      </c>
      <c r="C89" s="103">
        <v>0</v>
      </c>
      <c r="D89" s="103">
        <v>131</v>
      </c>
      <c r="E89" s="103">
        <v>0</v>
      </c>
      <c r="F89" s="103">
        <v>148</v>
      </c>
      <c r="G89" s="103">
        <v>263</v>
      </c>
      <c r="H89" s="103">
        <v>2851</v>
      </c>
      <c r="I89" s="103">
        <v>3774</v>
      </c>
      <c r="J89" s="103">
        <v>0</v>
      </c>
      <c r="K89" s="103">
        <v>0</v>
      </c>
      <c r="L89" s="103">
        <v>0</v>
      </c>
      <c r="M89" s="103">
        <v>0</v>
      </c>
      <c r="N89" s="121">
        <f t="shared" si="19"/>
        <v>7174</v>
      </c>
    </row>
    <row r="90" spans="1:14" s="3" customFormat="1" ht="12.75">
      <c r="A90" s="54" t="s">
        <v>190</v>
      </c>
      <c r="B90" s="34">
        <v>0</v>
      </c>
      <c r="C90" s="34">
        <v>0</v>
      </c>
      <c r="D90" s="34">
        <v>0</v>
      </c>
      <c r="E90" s="34">
        <v>0</v>
      </c>
      <c r="F90" s="34">
        <v>0</v>
      </c>
      <c r="G90" s="34">
        <v>422</v>
      </c>
      <c r="H90" s="34">
        <v>755</v>
      </c>
      <c r="I90" s="34">
        <v>1082</v>
      </c>
      <c r="J90" s="34">
        <v>733</v>
      </c>
      <c r="K90" s="34">
        <v>0</v>
      </c>
      <c r="L90" s="34">
        <v>0</v>
      </c>
      <c r="M90" s="34">
        <v>0</v>
      </c>
      <c r="N90" s="121">
        <f t="shared" si="19"/>
        <v>2992</v>
      </c>
    </row>
    <row r="91" spans="1:14" s="3" customFormat="1" ht="12.75">
      <c r="A91" s="54" t="s">
        <v>191</v>
      </c>
      <c r="B91" s="34">
        <v>96</v>
      </c>
      <c r="C91" s="34">
        <v>0</v>
      </c>
      <c r="D91" s="34">
        <v>0</v>
      </c>
      <c r="E91" s="34">
        <v>0</v>
      </c>
      <c r="F91" s="34">
        <v>0</v>
      </c>
      <c r="G91" s="34">
        <v>225</v>
      </c>
      <c r="H91" s="34">
        <v>1076</v>
      </c>
      <c r="I91" s="34">
        <v>1083</v>
      </c>
      <c r="J91" s="34">
        <v>0</v>
      </c>
      <c r="K91" s="34">
        <v>0</v>
      </c>
      <c r="L91" s="34">
        <v>5</v>
      </c>
      <c r="M91" s="34">
        <v>0</v>
      </c>
      <c r="N91" s="121">
        <f t="shared" si="19"/>
        <v>2485</v>
      </c>
    </row>
    <row r="92" spans="1:14" s="3" customFormat="1" ht="13.5" thickBot="1">
      <c r="A92" s="54" t="s">
        <v>298</v>
      </c>
      <c r="B92" s="34">
        <v>0</v>
      </c>
      <c r="C92" s="34">
        <v>0</v>
      </c>
      <c r="D92" s="34">
        <v>0</v>
      </c>
      <c r="E92" s="34">
        <v>0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2</v>
      </c>
      <c r="L92" s="34">
        <v>0</v>
      </c>
      <c r="M92" s="34">
        <v>0</v>
      </c>
      <c r="N92" s="121">
        <f t="shared" si="19"/>
        <v>2</v>
      </c>
    </row>
    <row r="93" spans="1:14" s="3" customFormat="1" ht="13.5" thickBot="1">
      <c r="A93" s="48" t="s">
        <v>192</v>
      </c>
      <c r="B93" s="42">
        <f aca="true" t="shared" si="22" ref="B93:M93">SUM(B94:B106)</f>
        <v>43854</v>
      </c>
      <c r="C93" s="42">
        <f t="shared" si="22"/>
        <v>29491</v>
      </c>
      <c r="D93" s="42">
        <f t="shared" si="22"/>
        <v>35653</v>
      </c>
      <c r="E93" s="42">
        <f t="shared" si="22"/>
        <v>47598</v>
      </c>
      <c r="F93" s="42">
        <f t="shared" si="22"/>
        <v>47242</v>
      </c>
      <c r="G93" s="42">
        <f t="shared" si="22"/>
        <v>49723</v>
      </c>
      <c r="H93" s="42">
        <f t="shared" si="22"/>
        <v>69986</v>
      </c>
      <c r="I93" s="42">
        <f t="shared" si="22"/>
        <v>87178</v>
      </c>
      <c r="J93" s="42">
        <f t="shared" si="22"/>
        <v>69351</v>
      </c>
      <c r="K93" s="42">
        <f t="shared" si="22"/>
        <v>54201</v>
      </c>
      <c r="L93" s="42">
        <f t="shared" si="22"/>
        <v>48023</v>
      </c>
      <c r="M93" s="42">
        <f t="shared" si="22"/>
        <v>40624</v>
      </c>
      <c r="N93" s="42">
        <f t="shared" si="19"/>
        <v>622924</v>
      </c>
    </row>
    <row r="94" spans="1:14" s="3" customFormat="1" ht="12.75">
      <c r="A94" s="56" t="s">
        <v>195</v>
      </c>
      <c r="B94" s="103">
        <v>19736</v>
      </c>
      <c r="C94" s="103">
        <v>13334</v>
      </c>
      <c r="D94" s="103">
        <v>18269</v>
      </c>
      <c r="E94" s="103">
        <v>19492</v>
      </c>
      <c r="F94" s="103">
        <v>22902</v>
      </c>
      <c r="G94" s="103">
        <v>21696</v>
      </c>
      <c r="H94" s="103">
        <v>30437</v>
      </c>
      <c r="I94" s="103">
        <v>35001</v>
      </c>
      <c r="J94" s="103">
        <v>29488</v>
      </c>
      <c r="K94" s="103">
        <v>21614</v>
      </c>
      <c r="L94" s="103">
        <v>21833</v>
      </c>
      <c r="M94" s="103">
        <v>18719</v>
      </c>
      <c r="N94" s="121">
        <f t="shared" si="19"/>
        <v>272521</v>
      </c>
    </row>
    <row r="95" spans="1:14" s="3" customFormat="1" ht="12.75">
      <c r="A95" s="54" t="s">
        <v>196</v>
      </c>
      <c r="B95" s="34">
        <v>8323</v>
      </c>
      <c r="C95" s="34">
        <v>4979</v>
      </c>
      <c r="D95" s="34">
        <v>6236</v>
      </c>
      <c r="E95" s="34">
        <v>9447</v>
      </c>
      <c r="F95" s="34">
        <v>9230</v>
      </c>
      <c r="G95" s="34">
        <v>10059</v>
      </c>
      <c r="H95" s="34">
        <v>14041</v>
      </c>
      <c r="I95" s="34">
        <v>20233</v>
      </c>
      <c r="J95" s="34">
        <v>14672</v>
      </c>
      <c r="K95" s="34">
        <v>12684</v>
      </c>
      <c r="L95" s="34">
        <v>9228</v>
      </c>
      <c r="M95" s="34">
        <v>6557</v>
      </c>
      <c r="N95" s="121">
        <f t="shared" si="19"/>
        <v>125689</v>
      </c>
    </row>
    <row r="96" spans="1:14" s="3" customFormat="1" ht="12.75">
      <c r="A96" s="54" t="s">
        <v>205</v>
      </c>
      <c r="B96" s="34">
        <v>7020</v>
      </c>
      <c r="C96" s="34">
        <v>4835</v>
      </c>
      <c r="D96" s="34">
        <v>4902</v>
      </c>
      <c r="E96" s="34">
        <v>7136</v>
      </c>
      <c r="F96" s="34">
        <v>6842</v>
      </c>
      <c r="G96" s="34">
        <v>7660</v>
      </c>
      <c r="H96" s="34">
        <v>11863</v>
      </c>
      <c r="I96" s="34">
        <v>13563</v>
      </c>
      <c r="J96" s="34">
        <v>10508</v>
      </c>
      <c r="K96" s="34">
        <v>8511</v>
      </c>
      <c r="L96" s="34">
        <v>7331</v>
      </c>
      <c r="M96" s="34">
        <v>5716</v>
      </c>
      <c r="N96" s="121">
        <f t="shared" si="19"/>
        <v>95887</v>
      </c>
    </row>
    <row r="97" spans="1:14" s="3" customFormat="1" ht="12.75">
      <c r="A97" s="54" t="s">
        <v>198</v>
      </c>
      <c r="B97" s="34">
        <v>6254</v>
      </c>
      <c r="C97" s="34">
        <v>4286</v>
      </c>
      <c r="D97" s="34">
        <v>4531</v>
      </c>
      <c r="E97" s="34">
        <v>7969</v>
      </c>
      <c r="F97" s="34">
        <v>5909</v>
      </c>
      <c r="G97" s="34">
        <v>6878</v>
      </c>
      <c r="H97" s="34">
        <v>9279</v>
      </c>
      <c r="I97" s="34">
        <v>10284</v>
      </c>
      <c r="J97" s="34">
        <v>9207</v>
      </c>
      <c r="K97" s="34">
        <v>6911</v>
      </c>
      <c r="L97" s="34">
        <v>5899</v>
      </c>
      <c r="M97" s="34">
        <v>5175</v>
      </c>
      <c r="N97" s="121">
        <f t="shared" si="19"/>
        <v>82582</v>
      </c>
    </row>
    <row r="98" spans="1:14" s="3" customFormat="1" ht="12.75">
      <c r="A98" s="54" t="s">
        <v>204</v>
      </c>
      <c r="B98" s="34">
        <v>2153</v>
      </c>
      <c r="C98" s="34">
        <v>1508</v>
      </c>
      <c r="D98" s="34">
        <v>1542</v>
      </c>
      <c r="E98" s="34">
        <v>1823</v>
      </c>
      <c r="F98" s="34">
        <v>2040</v>
      </c>
      <c r="G98" s="34">
        <v>2736</v>
      </c>
      <c r="H98" s="34">
        <v>3237</v>
      </c>
      <c r="I98" s="34">
        <v>4646</v>
      </c>
      <c r="J98" s="34">
        <v>3694</v>
      </c>
      <c r="K98" s="34">
        <v>2444</v>
      </c>
      <c r="L98" s="34">
        <v>2004</v>
      </c>
      <c r="M98" s="34">
        <v>1985</v>
      </c>
      <c r="N98" s="121">
        <f t="shared" si="19"/>
        <v>29812</v>
      </c>
    </row>
    <row r="99" spans="1:14" s="3" customFormat="1" ht="12.75">
      <c r="A99" s="54" t="s">
        <v>194</v>
      </c>
      <c r="B99" s="34">
        <v>349</v>
      </c>
      <c r="C99" s="34">
        <v>379</v>
      </c>
      <c r="D99" s="34">
        <v>158</v>
      </c>
      <c r="E99" s="34">
        <v>186</v>
      </c>
      <c r="F99" s="34">
        <v>297</v>
      </c>
      <c r="G99" s="34">
        <v>516</v>
      </c>
      <c r="H99" s="34">
        <v>1091</v>
      </c>
      <c r="I99" s="34">
        <v>2335</v>
      </c>
      <c r="J99" s="34">
        <v>1768</v>
      </c>
      <c r="K99" s="34">
        <v>1252</v>
      </c>
      <c r="L99" s="34">
        <v>1452</v>
      </c>
      <c r="M99" s="34">
        <v>925</v>
      </c>
      <c r="N99" s="121">
        <f t="shared" si="19"/>
        <v>10708</v>
      </c>
    </row>
    <row r="100" spans="1:14" s="3" customFormat="1" ht="12.75">
      <c r="A100" s="54" t="s">
        <v>203</v>
      </c>
      <c r="B100" s="34">
        <v>13</v>
      </c>
      <c r="C100" s="34">
        <v>166</v>
      </c>
      <c r="D100" s="34">
        <v>10</v>
      </c>
      <c r="E100" s="34">
        <v>959</v>
      </c>
      <c r="F100" s="34">
        <v>16</v>
      </c>
      <c r="G100" s="34">
        <v>19</v>
      </c>
      <c r="H100" s="34">
        <v>36</v>
      </c>
      <c r="I100" s="34">
        <v>1107</v>
      </c>
      <c r="J100" s="34">
        <v>13</v>
      </c>
      <c r="K100" s="34">
        <v>2</v>
      </c>
      <c r="L100" s="34">
        <v>2</v>
      </c>
      <c r="M100" s="34">
        <v>1073</v>
      </c>
      <c r="N100" s="121">
        <f t="shared" si="19"/>
        <v>3416</v>
      </c>
    </row>
    <row r="101" spans="1:14" s="3" customFormat="1" ht="12.75">
      <c r="A101" s="54" t="s">
        <v>193</v>
      </c>
      <c r="B101" s="34">
        <v>2</v>
      </c>
      <c r="C101" s="34">
        <v>4</v>
      </c>
      <c r="D101" s="34">
        <v>0</v>
      </c>
      <c r="E101" s="34">
        <v>336</v>
      </c>
      <c r="F101" s="34">
        <v>2</v>
      </c>
      <c r="G101" s="34">
        <v>9</v>
      </c>
      <c r="H101" s="34">
        <v>0</v>
      </c>
      <c r="I101" s="34">
        <v>2</v>
      </c>
      <c r="J101" s="34">
        <v>0</v>
      </c>
      <c r="K101" s="34">
        <v>291</v>
      </c>
      <c r="L101" s="34">
        <v>274</v>
      </c>
      <c r="M101" s="34">
        <v>445</v>
      </c>
      <c r="N101" s="121">
        <f t="shared" si="19"/>
        <v>1365</v>
      </c>
    </row>
    <row r="102" spans="1:14" s="3" customFormat="1" ht="12.75">
      <c r="A102" s="54" t="s">
        <v>202</v>
      </c>
      <c r="B102" s="34">
        <v>0</v>
      </c>
      <c r="C102" s="34">
        <v>0</v>
      </c>
      <c r="D102" s="34">
        <v>0</v>
      </c>
      <c r="E102" s="34">
        <v>246</v>
      </c>
      <c r="F102" s="34">
        <v>0</v>
      </c>
      <c r="G102" s="34">
        <v>143</v>
      </c>
      <c r="H102" s="34">
        <v>0</v>
      </c>
      <c r="I102" s="34">
        <v>5</v>
      </c>
      <c r="J102" s="34">
        <v>0</v>
      </c>
      <c r="K102" s="34">
        <v>484</v>
      </c>
      <c r="L102" s="34">
        <v>0</v>
      </c>
      <c r="M102" s="34">
        <v>3</v>
      </c>
      <c r="N102" s="121">
        <f t="shared" si="19"/>
        <v>881</v>
      </c>
    </row>
    <row r="103" spans="1:14" s="3" customFormat="1" ht="12.75">
      <c r="A103" s="54" t="s">
        <v>201</v>
      </c>
      <c r="B103" s="34">
        <v>0</v>
      </c>
      <c r="C103" s="34">
        <v>0</v>
      </c>
      <c r="D103" s="34">
        <v>0</v>
      </c>
      <c r="E103" s="34">
        <v>0</v>
      </c>
      <c r="F103" s="34">
        <v>0</v>
      </c>
      <c r="G103" s="34">
        <v>0</v>
      </c>
      <c r="H103" s="34">
        <v>1</v>
      </c>
      <c r="I103" s="34">
        <v>1</v>
      </c>
      <c r="J103" s="34">
        <v>1</v>
      </c>
      <c r="K103" s="34">
        <v>1</v>
      </c>
      <c r="L103" s="34">
        <v>0</v>
      </c>
      <c r="M103" s="34">
        <v>23</v>
      </c>
      <c r="N103" s="121">
        <f t="shared" si="19"/>
        <v>27</v>
      </c>
    </row>
    <row r="104" spans="1:14" s="3" customFormat="1" ht="12.75">
      <c r="A104" s="54" t="s">
        <v>200</v>
      </c>
      <c r="B104" s="34">
        <v>2</v>
      </c>
      <c r="C104" s="34">
        <v>0</v>
      </c>
      <c r="D104" s="34">
        <v>0</v>
      </c>
      <c r="E104" s="34">
        <v>0</v>
      </c>
      <c r="F104" s="34">
        <v>2</v>
      </c>
      <c r="G104" s="34">
        <v>5</v>
      </c>
      <c r="H104" s="34">
        <v>1</v>
      </c>
      <c r="I104" s="34">
        <v>0</v>
      </c>
      <c r="J104" s="34">
        <v>0</v>
      </c>
      <c r="K104" s="34">
        <v>5</v>
      </c>
      <c r="L104" s="34">
        <v>0</v>
      </c>
      <c r="M104" s="34">
        <v>3</v>
      </c>
      <c r="N104" s="121">
        <f t="shared" si="19"/>
        <v>18</v>
      </c>
    </row>
    <row r="105" spans="1:14" s="3" customFormat="1" ht="12.75">
      <c r="A105" s="54" t="s">
        <v>207</v>
      </c>
      <c r="B105" s="34">
        <v>2</v>
      </c>
      <c r="C105" s="34">
        <v>0</v>
      </c>
      <c r="D105" s="34">
        <v>5</v>
      </c>
      <c r="E105" s="34">
        <v>0</v>
      </c>
      <c r="F105" s="34">
        <v>2</v>
      </c>
      <c r="G105" s="34">
        <v>2</v>
      </c>
      <c r="H105" s="34">
        <v>0</v>
      </c>
      <c r="I105" s="34">
        <v>1</v>
      </c>
      <c r="J105" s="34">
        <v>0</v>
      </c>
      <c r="K105" s="34">
        <v>0</v>
      </c>
      <c r="L105" s="34">
        <v>0</v>
      </c>
      <c r="M105" s="34">
        <v>0</v>
      </c>
      <c r="N105" s="121">
        <f t="shared" si="19"/>
        <v>12</v>
      </c>
    </row>
    <row r="106" spans="1:14" s="3" customFormat="1" ht="13.5" thickBot="1">
      <c r="A106" s="54" t="s">
        <v>197</v>
      </c>
      <c r="B106" s="34">
        <v>0</v>
      </c>
      <c r="C106" s="34">
        <v>0</v>
      </c>
      <c r="D106" s="34">
        <v>0</v>
      </c>
      <c r="E106" s="34">
        <v>4</v>
      </c>
      <c r="F106" s="34">
        <v>0</v>
      </c>
      <c r="G106" s="34">
        <v>0</v>
      </c>
      <c r="H106" s="34">
        <v>0</v>
      </c>
      <c r="I106" s="34">
        <v>0</v>
      </c>
      <c r="J106" s="34">
        <v>0</v>
      </c>
      <c r="K106" s="34">
        <v>2</v>
      </c>
      <c r="L106" s="34">
        <v>0</v>
      </c>
      <c r="M106" s="34">
        <v>0</v>
      </c>
      <c r="N106" s="121">
        <f t="shared" si="19"/>
        <v>6</v>
      </c>
    </row>
    <row r="107" spans="1:14" s="3" customFormat="1" ht="13.5" thickBot="1">
      <c r="A107" s="109" t="s">
        <v>209</v>
      </c>
      <c r="B107" s="42">
        <v>17</v>
      </c>
      <c r="C107" s="42">
        <v>0</v>
      </c>
      <c r="D107" s="42">
        <v>0</v>
      </c>
      <c r="E107" s="42">
        <v>0</v>
      </c>
      <c r="F107" s="42">
        <v>63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4</v>
      </c>
      <c r="M107" s="42">
        <v>47</v>
      </c>
      <c r="N107" s="42">
        <f>SUM(B107:M107)</f>
        <v>131</v>
      </c>
    </row>
    <row r="108" spans="1:14" s="152" customFormat="1" ht="13.5" thickBot="1">
      <c r="A108" s="109" t="s">
        <v>69</v>
      </c>
      <c r="B108" s="42">
        <f>B5+B24+B42+B49+B65+B107</f>
        <v>208514</v>
      </c>
      <c r="C108" s="42">
        <f aca="true" t="shared" si="23" ref="C108:N108">C5+C24+C42+C49+C65+C107</f>
        <v>169202</v>
      </c>
      <c r="D108" s="42">
        <f t="shared" si="23"/>
        <v>173698</v>
      </c>
      <c r="E108" s="42">
        <f t="shared" si="23"/>
        <v>215342</v>
      </c>
      <c r="F108" s="42">
        <f t="shared" si="23"/>
        <v>195909</v>
      </c>
      <c r="G108" s="42">
        <f t="shared" si="23"/>
        <v>195444</v>
      </c>
      <c r="H108" s="42">
        <f t="shared" si="23"/>
        <v>297441</v>
      </c>
      <c r="I108" s="42">
        <f t="shared" si="23"/>
        <v>363267</v>
      </c>
      <c r="J108" s="42">
        <f t="shared" si="23"/>
        <v>295182</v>
      </c>
      <c r="K108" s="42">
        <f t="shared" si="23"/>
        <v>215172</v>
      </c>
      <c r="L108" s="42">
        <f t="shared" si="23"/>
        <v>236441</v>
      </c>
      <c r="M108" s="42">
        <f t="shared" si="23"/>
        <v>186592</v>
      </c>
      <c r="N108" s="42">
        <f t="shared" si="23"/>
        <v>2752204</v>
      </c>
    </row>
    <row r="109" spans="1:6" s="6" customFormat="1" ht="13.5" customHeight="1">
      <c r="A109" s="12" t="s">
        <v>119</v>
      </c>
      <c r="B109" s="20"/>
      <c r="C109" s="21"/>
      <c r="E109" s="22"/>
      <c r="F109" s="22"/>
    </row>
    <row r="110" spans="1:14" ht="15">
      <c r="A110" s="11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6"/>
    </row>
    <row r="111" spans="1:14" ht="15">
      <c r="A111" s="11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6"/>
    </row>
    <row r="112" spans="1:14" ht="15">
      <c r="A112" s="11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6"/>
    </row>
    <row r="113" spans="1:14" ht="15">
      <c r="A113" s="11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6"/>
    </row>
    <row r="114" spans="1:14" ht="15">
      <c r="A114" s="11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6"/>
    </row>
    <row r="115" spans="1:14" ht="15">
      <c r="A115" s="11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6"/>
    </row>
    <row r="116" spans="1:14" ht="15">
      <c r="A116" s="11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6"/>
    </row>
    <row r="117" spans="1:14" ht="15">
      <c r="A117" s="11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6"/>
    </row>
    <row r="118" spans="1:14" ht="15">
      <c r="A118" s="11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6"/>
    </row>
    <row r="119" spans="1:14" ht="15">
      <c r="A119" s="11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6"/>
    </row>
    <row r="120" spans="1:14" ht="15">
      <c r="A120" s="11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6"/>
    </row>
    <row r="121" spans="1:14" ht="15">
      <c r="A121" s="11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6"/>
    </row>
    <row r="122" spans="1:14" ht="15">
      <c r="A122" s="11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6"/>
    </row>
    <row r="123" spans="1:14" ht="15">
      <c r="A123" s="11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6"/>
    </row>
    <row r="124" spans="1:14" ht="15">
      <c r="A124" s="11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6"/>
    </row>
    <row r="125" spans="1:14" ht="15">
      <c r="A125" s="11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6"/>
    </row>
    <row r="126" spans="1:14" ht="15">
      <c r="A126" s="11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6"/>
    </row>
    <row r="127" spans="1:14" ht="15">
      <c r="A127" s="11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6"/>
    </row>
    <row r="128" spans="1:14" ht="15">
      <c r="A128" s="11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6"/>
    </row>
    <row r="129" spans="1:14" ht="15">
      <c r="A129" s="11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6"/>
    </row>
    <row r="130" spans="1:14" ht="15">
      <c r="A130" s="11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6"/>
    </row>
    <row r="131" spans="1:14" ht="15">
      <c r="A131" s="11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6"/>
    </row>
    <row r="132" spans="1:14" ht="15">
      <c r="A132" s="11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6"/>
    </row>
    <row r="133" spans="1:14" ht="15">
      <c r="A133" s="11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6"/>
    </row>
    <row r="134" spans="1:14" ht="15">
      <c r="A134" s="11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6"/>
    </row>
    <row r="135" spans="1:14" ht="15">
      <c r="A135" s="11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6"/>
    </row>
    <row r="136" spans="1:14" ht="15">
      <c r="A136" s="11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6"/>
    </row>
    <row r="137" spans="1:14" ht="15">
      <c r="A137" s="11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6"/>
    </row>
    <row r="138" spans="1:14" ht="15">
      <c r="A138" s="11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6"/>
    </row>
    <row r="139" spans="1:14" ht="15">
      <c r="A139" s="11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6"/>
    </row>
    <row r="140" spans="1:14" ht="15">
      <c r="A140" s="11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6"/>
    </row>
    <row r="141" spans="1:14" ht="15">
      <c r="A141" s="11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6"/>
    </row>
    <row r="142" spans="1:14" ht="15">
      <c r="A142" s="11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6"/>
    </row>
    <row r="143" spans="1:14" ht="15">
      <c r="A143" s="11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6"/>
    </row>
    <row r="144" spans="1:14" ht="15">
      <c r="A144" s="11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</row>
    <row r="145" spans="1:14" ht="15">
      <c r="A145" s="11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</row>
    <row r="146" spans="1:14" ht="15">
      <c r="A146" s="11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</row>
    <row r="147" spans="1:14" ht="15">
      <c r="A147" s="11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</row>
    <row r="148" spans="1:14" ht="15">
      <c r="A148" s="11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</row>
    <row r="149" spans="1:14" ht="15">
      <c r="A149" s="11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</row>
    <row r="150" spans="1:14" ht="15">
      <c r="A150" s="11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</row>
    <row r="151" spans="1:14" ht="15">
      <c r="A151" s="11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</row>
    <row r="152" spans="1:14" ht="15">
      <c r="A152" s="11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</row>
    <row r="153" spans="1:14" ht="15">
      <c r="A153" s="11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</row>
    <row r="154" spans="1:14" ht="15">
      <c r="A154" s="11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</row>
    <row r="155" spans="1:14" ht="15">
      <c r="A155" s="11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</row>
    <row r="156" spans="1:14" ht="15">
      <c r="A156" s="11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</row>
    <row r="157" spans="1:14" ht="15">
      <c r="A157" s="11"/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</row>
    <row r="158" spans="1:14" ht="15">
      <c r="A158" s="11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</row>
    <row r="159" spans="1:14" ht="15">
      <c r="A159" s="11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</row>
    <row r="160" spans="1:14" ht="15">
      <c r="A160" s="11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</row>
    <row r="161" spans="1:14" ht="15">
      <c r="A161" s="11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</row>
    <row r="162" spans="1:14" ht="15">
      <c r="A162" s="11"/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</row>
    <row r="163" spans="1:14" ht="15">
      <c r="A163" s="11"/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</row>
    <row r="164" spans="1:14" ht="15">
      <c r="A164" s="11"/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</row>
    <row r="165" spans="1:14" ht="15">
      <c r="A165" s="11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</row>
    <row r="166" spans="1:14" ht="15">
      <c r="A166" s="11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</row>
    <row r="167" spans="1:14" ht="15">
      <c r="A167" s="11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</row>
    <row r="168" spans="1:14" ht="15">
      <c r="A168" s="11"/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</row>
    <row r="169" spans="1:14" ht="15">
      <c r="A169" s="11"/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</row>
    <row r="170" spans="1:14" ht="15">
      <c r="A170" s="11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</row>
    <row r="171" spans="1:14" ht="15">
      <c r="A171" s="11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</row>
    <row r="172" spans="1:14" ht="15">
      <c r="A172" s="11"/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</row>
    <row r="173" spans="1:14" ht="15">
      <c r="A173" s="11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</row>
    <row r="174" spans="1:14" ht="15">
      <c r="A174" s="11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</row>
    <row r="175" spans="1:14" ht="15">
      <c r="A175" s="11"/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</row>
    <row r="176" spans="1:14" ht="15">
      <c r="A176" s="11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</row>
    <row r="177" spans="1:14" ht="15">
      <c r="A177" s="11"/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</row>
    <row r="178" spans="1:14" ht="15">
      <c r="A178" s="11"/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</row>
    <row r="179" spans="1:14" ht="15">
      <c r="A179" s="11"/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</row>
    <row r="180" spans="1:14" ht="15">
      <c r="A180" s="11"/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</row>
    <row r="181" spans="1:14" ht="15">
      <c r="A181" s="11"/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</row>
    <row r="182" spans="1:14" ht="15">
      <c r="A182" s="11"/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</row>
    <row r="183" spans="1:14" ht="15">
      <c r="A183" s="11"/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</row>
    <row r="184" spans="1:14" ht="15">
      <c r="A184" s="11"/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</row>
    <row r="185" spans="1:14" ht="15">
      <c r="A185" s="11"/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</row>
    <row r="186" spans="1:14" ht="15">
      <c r="A186" s="11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</row>
    <row r="187" spans="1:14" ht="15">
      <c r="A187" s="11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</row>
  </sheetData>
  <sheetProtection/>
  <mergeCells count="1">
    <mergeCell ref="B3:N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N57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N1"/>
    </sheetView>
  </sheetViews>
  <sheetFormatPr defaultColWidth="9.00390625" defaultRowHeight="15"/>
  <cols>
    <col min="1" max="1" width="29.57421875" style="115" customWidth="1"/>
    <col min="2" max="14" width="8.28125" style="3" customWidth="1"/>
    <col min="15" max="16384" width="9.00390625" style="3" customWidth="1"/>
  </cols>
  <sheetData>
    <row r="1" spans="1:14" s="6" customFormat="1" ht="19.5" customHeight="1">
      <c r="A1" s="230" t="s">
        <v>409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</row>
    <row r="2" s="24" customFormat="1" ht="6.75" customHeight="1" thickBot="1">
      <c r="B2" s="25"/>
    </row>
    <row r="3" spans="1:14" s="27" customFormat="1" ht="13.5" customHeight="1" thickBot="1">
      <c r="A3" s="26"/>
      <c r="B3" s="220">
        <v>2010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s="10" customFormat="1" ht="13.5" customHeight="1" thickBot="1">
      <c r="A4" s="50" t="s">
        <v>121</v>
      </c>
      <c r="B4" s="130" t="s">
        <v>213</v>
      </c>
      <c r="C4" s="130" t="s">
        <v>214</v>
      </c>
      <c r="D4" s="130" t="s">
        <v>113</v>
      </c>
      <c r="E4" s="130" t="s">
        <v>114</v>
      </c>
      <c r="F4" s="130" t="s">
        <v>115</v>
      </c>
      <c r="G4" s="130" t="s">
        <v>116</v>
      </c>
      <c r="H4" s="130" t="s">
        <v>117</v>
      </c>
      <c r="I4" s="130" t="s">
        <v>215</v>
      </c>
      <c r="J4" s="130" t="s">
        <v>216</v>
      </c>
      <c r="K4" s="130" t="s">
        <v>217</v>
      </c>
      <c r="L4" s="130" t="s">
        <v>218</v>
      </c>
      <c r="M4" s="130" t="s">
        <v>219</v>
      </c>
      <c r="N4" s="130" t="s">
        <v>247</v>
      </c>
    </row>
    <row r="5" spans="1:14" s="10" customFormat="1" ht="13.5" thickBot="1">
      <c r="A5" s="192" t="s">
        <v>122</v>
      </c>
      <c r="B5" s="84">
        <f aca="true" t="shared" si="0" ref="B5:M5">SUM(B6:B19)</f>
        <v>2347</v>
      </c>
      <c r="C5" s="84">
        <f t="shared" si="0"/>
        <v>1855</v>
      </c>
      <c r="D5" s="84">
        <f t="shared" si="0"/>
        <v>2345</v>
      </c>
      <c r="E5" s="84">
        <f t="shared" si="0"/>
        <v>2395</v>
      </c>
      <c r="F5" s="84">
        <f t="shared" si="0"/>
        <v>2619</v>
      </c>
      <c r="G5" s="84">
        <f t="shared" si="0"/>
        <v>2384</v>
      </c>
      <c r="H5" s="84">
        <f t="shared" si="0"/>
        <v>2885</v>
      </c>
      <c r="I5" s="84">
        <f t="shared" si="0"/>
        <v>1532</v>
      </c>
      <c r="J5" s="84">
        <f t="shared" si="0"/>
        <v>2288</v>
      </c>
      <c r="K5" s="84">
        <f t="shared" si="0"/>
        <v>2377</v>
      </c>
      <c r="L5" s="84">
        <f t="shared" si="0"/>
        <v>2574</v>
      </c>
      <c r="M5" s="84">
        <f t="shared" si="0"/>
        <v>2799</v>
      </c>
      <c r="N5" s="84">
        <f>SUM(B5:M5)</f>
        <v>28400</v>
      </c>
    </row>
    <row r="6" spans="1:14" s="10" customFormat="1" ht="12.75">
      <c r="A6" s="21" t="s">
        <v>125</v>
      </c>
      <c r="B6" s="118">
        <v>789</v>
      </c>
      <c r="C6" s="118">
        <v>838</v>
      </c>
      <c r="D6" s="118">
        <v>912</v>
      </c>
      <c r="E6" s="118">
        <v>1454</v>
      </c>
      <c r="F6" s="118">
        <v>1539</v>
      </c>
      <c r="G6" s="118">
        <v>1363</v>
      </c>
      <c r="H6" s="96">
        <v>1583</v>
      </c>
      <c r="I6" s="118">
        <v>467</v>
      </c>
      <c r="J6" s="118">
        <v>1242</v>
      </c>
      <c r="K6" s="118">
        <v>1364</v>
      </c>
      <c r="L6" s="118">
        <v>1044</v>
      </c>
      <c r="M6" s="118">
        <v>0</v>
      </c>
      <c r="N6" s="210">
        <f>SUM(B6:M6)</f>
        <v>12595</v>
      </c>
    </row>
    <row r="7" spans="1:14" s="10" customFormat="1" ht="12.75">
      <c r="A7" s="98" t="s">
        <v>129</v>
      </c>
      <c r="B7" s="101">
        <v>420</v>
      </c>
      <c r="C7" s="101">
        <v>0</v>
      </c>
      <c r="D7" s="101">
        <v>417</v>
      </c>
      <c r="E7" s="101">
        <v>357</v>
      </c>
      <c r="F7" s="101">
        <v>513</v>
      </c>
      <c r="G7" s="101">
        <v>295</v>
      </c>
      <c r="H7" s="99">
        <v>762</v>
      </c>
      <c r="I7" s="101">
        <v>539</v>
      </c>
      <c r="J7" s="101">
        <v>366</v>
      </c>
      <c r="K7" s="101">
        <v>355</v>
      </c>
      <c r="L7" s="101">
        <v>408</v>
      </c>
      <c r="M7" s="101">
        <v>695</v>
      </c>
      <c r="N7" s="210">
        <f aca="true" t="shared" si="1" ref="N7:N19">SUM(B7:M7)</f>
        <v>5127</v>
      </c>
    </row>
    <row r="8" spans="1:14" s="10" customFormat="1" ht="12.75">
      <c r="A8" s="98" t="s">
        <v>127</v>
      </c>
      <c r="B8" s="85">
        <v>768</v>
      </c>
      <c r="C8" s="85">
        <v>590</v>
      </c>
      <c r="D8" s="85">
        <v>782</v>
      </c>
      <c r="E8" s="85">
        <v>349</v>
      </c>
      <c r="F8" s="85">
        <v>332</v>
      </c>
      <c r="G8" s="85">
        <v>229</v>
      </c>
      <c r="H8" s="99">
        <v>72</v>
      </c>
      <c r="I8" s="85">
        <v>175</v>
      </c>
      <c r="J8" s="85">
        <v>450</v>
      </c>
      <c r="K8" s="85">
        <v>343</v>
      </c>
      <c r="L8" s="85">
        <v>473</v>
      </c>
      <c r="M8" s="85">
        <v>305</v>
      </c>
      <c r="N8" s="210">
        <f t="shared" si="1"/>
        <v>4868</v>
      </c>
    </row>
    <row r="9" spans="1:14" s="10" customFormat="1" ht="12.75">
      <c r="A9" s="98" t="s">
        <v>124</v>
      </c>
      <c r="B9" s="85">
        <v>120</v>
      </c>
      <c r="C9" s="85">
        <v>58</v>
      </c>
      <c r="D9" s="85">
        <v>123</v>
      </c>
      <c r="E9" s="85">
        <v>138</v>
      </c>
      <c r="F9" s="85">
        <v>48</v>
      </c>
      <c r="G9" s="85">
        <v>48</v>
      </c>
      <c r="H9" s="99">
        <v>242</v>
      </c>
      <c r="I9" s="85">
        <v>122</v>
      </c>
      <c r="J9" s="85">
        <v>43</v>
      </c>
      <c r="K9" s="85">
        <v>137</v>
      </c>
      <c r="L9" s="85">
        <v>350</v>
      </c>
      <c r="M9" s="85">
        <v>526</v>
      </c>
      <c r="N9" s="210">
        <f t="shared" si="1"/>
        <v>1955</v>
      </c>
    </row>
    <row r="10" spans="1:14" s="10" customFormat="1" ht="12.75">
      <c r="A10" s="100" t="s">
        <v>132</v>
      </c>
      <c r="B10" s="101">
        <v>62</v>
      </c>
      <c r="C10" s="101">
        <v>22</v>
      </c>
      <c r="D10" s="101">
        <v>50</v>
      </c>
      <c r="E10" s="101">
        <v>49</v>
      </c>
      <c r="F10" s="101">
        <v>95</v>
      </c>
      <c r="G10" s="101">
        <v>120</v>
      </c>
      <c r="H10" s="99">
        <v>0</v>
      </c>
      <c r="I10" s="101">
        <v>215</v>
      </c>
      <c r="J10" s="101">
        <v>181</v>
      </c>
      <c r="K10" s="101">
        <v>108</v>
      </c>
      <c r="L10" s="101">
        <v>290</v>
      </c>
      <c r="M10" s="101">
        <v>288</v>
      </c>
      <c r="N10" s="210">
        <f t="shared" si="1"/>
        <v>1480</v>
      </c>
    </row>
    <row r="11" spans="1:14" s="10" customFormat="1" ht="12.75">
      <c r="A11" s="98" t="s">
        <v>133</v>
      </c>
      <c r="B11" s="101">
        <v>0</v>
      </c>
      <c r="C11" s="101">
        <v>0</v>
      </c>
      <c r="D11" s="101">
        <v>0</v>
      </c>
      <c r="E11" s="101">
        <v>0</v>
      </c>
      <c r="F11" s="101">
        <v>6</v>
      </c>
      <c r="G11" s="101">
        <v>1</v>
      </c>
      <c r="H11" s="99">
        <v>0</v>
      </c>
      <c r="I11" s="101">
        <v>0</v>
      </c>
      <c r="J11" s="101">
        <v>0</v>
      </c>
      <c r="K11" s="101">
        <v>0</v>
      </c>
      <c r="L11" s="101">
        <v>0</v>
      </c>
      <c r="M11" s="101">
        <v>965</v>
      </c>
      <c r="N11" s="210">
        <f t="shared" si="1"/>
        <v>972</v>
      </c>
    </row>
    <row r="12" spans="1:14" s="10" customFormat="1" ht="12.75">
      <c r="A12" s="102" t="s">
        <v>135</v>
      </c>
      <c r="B12" s="85">
        <v>0</v>
      </c>
      <c r="C12" s="85">
        <v>316</v>
      </c>
      <c r="D12" s="85">
        <v>0</v>
      </c>
      <c r="E12" s="85">
        <v>0</v>
      </c>
      <c r="F12" s="85">
        <v>0</v>
      </c>
      <c r="G12" s="85">
        <v>289</v>
      </c>
      <c r="H12" s="99">
        <v>0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210">
        <f t="shared" si="1"/>
        <v>605</v>
      </c>
    </row>
    <row r="13" spans="1:14" s="10" customFormat="1" ht="12.75">
      <c r="A13" s="98" t="s">
        <v>272</v>
      </c>
      <c r="B13" s="85">
        <v>46</v>
      </c>
      <c r="C13" s="85">
        <v>14</v>
      </c>
      <c r="D13" s="85">
        <v>8</v>
      </c>
      <c r="E13" s="85">
        <v>16</v>
      </c>
      <c r="F13" s="85">
        <v>49</v>
      </c>
      <c r="G13" s="85">
        <v>5</v>
      </c>
      <c r="H13" s="99">
        <v>124</v>
      </c>
      <c r="I13" s="85">
        <v>7</v>
      </c>
      <c r="J13" s="85">
        <v>3</v>
      </c>
      <c r="K13" s="85">
        <v>36</v>
      </c>
      <c r="L13" s="85">
        <v>6</v>
      </c>
      <c r="M13" s="85">
        <v>3</v>
      </c>
      <c r="N13" s="210">
        <f t="shared" si="1"/>
        <v>317</v>
      </c>
    </row>
    <row r="14" spans="1:14" s="10" customFormat="1" ht="12.75">
      <c r="A14" s="98" t="s">
        <v>131</v>
      </c>
      <c r="B14" s="101">
        <v>0</v>
      </c>
      <c r="C14" s="101">
        <v>3</v>
      </c>
      <c r="D14" s="101">
        <v>0</v>
      </c>
      <c r="E14" s="101">
        <v>0</v>
      </c>
      <c r="F14" s="101">
        <v>0</v>
      </c>
      <c r="G14" s="101">
        <v>2</v>
      </c>
      <c r="H14" s="99">
        <v>88</v>
      </c>
      <c r="I14" s="101">
        <v>0</v>
      </c>
      <c r="J14" s="101">
        <v>0</v>
      </c>
      <c r="K14" s="101">
        <v>30</v>
      </c>
      <c r="L14" s="101">
        <v>0</v>
      </c>
      <c r="M14" s="101">
        <v>16</v>
      </c>
      <c r="N14" s="210">
        <f t="shared" si="1"/>
        <v>139</v>
      </c>
    </row>
    <row r="15" spans="1:14" s="10" customFormat="1" ht="12.75">
      <c r="A15" s="100" t="s">
        <v>126</v>
      </c>
      <c r="B15" s="85">
        <v>49</v>
      </c>
      <c r="C15" s="85">
        <v>4</v>
      </c>
      <c r="D15" s="85">
        <v>11</v>
      </c>
      <c r="E15" s="85">
        <v>14</v>
      </c>
      <c r="F15" s="85">
        <v>17</v>
      </c>
      <c r="G15" s="85">
        <v>11</v>
      </c>
      <c r="H15" s="99">
        <v>0</v>
      </c>
      <c r="I15" s="85">
        <v>7</v>
      </c>
      <c r="J15" s="85">
        <v>2</v>
      </c>
      <c r="K15" s="85">
        <v>4</v>
      </c>
      <c r="L15" s="85">
        <v>3</v>
      </c>
      <c r="M15" s="85">
        <v>0</v>
      </c>
      <c r="N15" s="210">
        <f t="shared" si="1"/>
        <v>122</v>
      </c>
    </row>
    <row r="16" spans="1:14" s="10" customFormat="1" ht="12.75">
      <c r="A16" s="98" t="s">
        <v>130</v>
      </c>
      <c r="B16" s="101">
        <v>91</v>
      </c>
      <c r="C16" s="101">
        <v>0</v>
      </c>
      <c r="D16" s="101">
        <v>0</v>
      </c>
      <c r="E16" s="101">
        <v>0</v>
      </c>
      <c r="F16" s="101">
        <v>2</v>
      </c>
      <c r="G16" s="101">
        <v>0</v>
      </c>
      <c r="H16" s="99">
        <v>0</v>
      </c>
      <c r="I16" s="101">
        <v>0</v>
      </c>
      <c r="J16" s="101">
        <v>1</v>
      </c>
      <c r="K16" s="101">
        <v>0</v>
      </c>
      <c r="L16" s="101">
        <v>0</v>
      </c>
      <c r="M16" s="101">
        <v>0</v>
      </c>
      <c r="N16" s="210">
        <f t="shared" si="1"/>
        <v>94</v>
      </c>
    </row>
    <row r="17" spans="1:14" s="10" customFormat="1" ht="12.75">
      <c r="A17" s="98" t="s">
        <v>271</v>
      </c>
      <c r="B17" s="85">
        <v>0</v>
      </c>
      <c r="C17" s="85">
        <v>4</v>
      </c>
      <c r="D17" s="85">
        <v>11</v>
      </c>
      <c r="E17" s="85">
        <v>13</v>
      </c>
      <c r="F17" s="85">
        <v>16</v>
      </c>
      <c r="G17" s="85">
        <v>19</v>
      </c>
      <c r="H17" s="99">
        <v>0</v>
      </c>
      <c r="I17" s="85">
        <v>0</v>
      </c>
      <c r="J17" s="85">
        <v>0</v>
      </c>
      <c r="K17" s="85">
        <v>0</v>
      </c>
      <c r="L17" s="85">
        <v>0</v>
      </c>
      <c r="M17" s="85">
        <v>1</v>
      </c>
      <c r="N17" s="210">
        <f t="shared" si="1"/>
        <v>64</v>
      </c>
    </row>
    <row r="18" spans="1:14" s="10" customFormat="1" ht="12.75">
      <c r="A18" s="100" t="s">
        <v>134</v>
      </c>
      <c r="B18" s="85">
        <v>2</v>
      </c>
      <c r="C18" s="85">
        <v>6</v>
      </c>
      <c r="D18" s="85">
        <v>29</v>
      </c>
      <c r="E18" s="85">
        <v>5</v>
      </c>
      <c r="F18" s="85">
        <v>2</v>
      </c>
      <c r="G18" s="85">
        <v>2</v>
      </c>
      <c r="H18" s="99">
        <v>14</v>
      </c>
      <c r="I18" s="85">
        <v>0</v>
      </c>
      <c r="J18" s="85">
        <v>0</v>
      </c>
      <c r="K18" s="85">
        <v>0</v>
      </c>
      <c r="L18" s="85">
        <v>0</v>
      </c>
      <c r="M18" s="85">
        <v>0</v>
      </c>
      <c r="N18" s="210">
        <f t="shared" si="1"/>
        <v>60</v>
      </c>
    </row>
    <row r="19" spans="1:14" s="10" customFormat="1" ht="13.5" thickBot="1">
      <c r="A19" s="100" t="s">
        <v>273</v>
      </c>
      <c r="B19" s="85">
        <v>0</v>
      </c>
      <c r="C19" s="85">
        <v>0</v>
      </c>
      <c r="D19" s="85">
        <v>2</v>
      </c>
      <c r="E19" s="85">
        <v>0</v>
      </c>
      <c r="F19" s="85">
        <v>0</v>
      </c>
      <c r="G19" s="85">
        <v>0</v>
      </c>
      <c r="H19" s="99">
        <v>0</v>
      </c>
      <c r="I19" s="85">
        <v>0</v>
      </c>
      <c r="J19" s="85">
        <v>0</v>
      </c>
      <c r="K19" s="85">
        <v>0</v>
      </c>
      <c r="L19" s="85">
        <v>0</v>
      </c>
      <c r="M19" s="85">
        <v>0</v>
      </c>
      <c r="N19" s="210">
        <f t="shared" si="1"/>
        <v>2</v>
      </c>
    </row>
    <row r="20" spans="1:14" ht="13.5" thickBot="1">
      <c r="A20" s="52" t="s">
        <v>138</v>
      </c>
      <c r="B20" s="42">
        <f>B21+B23</f>
        <v>0</v>
      </c>
      <c r="C20" s="42">
        <f aca="true" t="shared" si="2" ref="C20:N20">C21+C23</f>
        <v>0</v>
      </c>
      <c r="D20" s="42">
        <f t="shared" si="2"/>
        <v>1</v>
      </c>
      <c r="E20" s="42">
        <f t="shared" si="2"/>
        <v>0</v>
      </c>
      <c r="F20" s="42">
        <f t="shared" si="2"/>
        <v>0</v>
      </c>
      <c r="G20" s="42">
        <f t="shared" si="2"/>
        <v>0</v>
      </c>
      <c r="H20" s="42">
        <f t="shared" si="2"/>
        <v>0</v>
      </c>
      <c r="I20" s="42">
        <f t="shared" si="2"/>
        <v>0</v>
      </c>
      <c r="J20" s="42">
        <f t="shared" si="2"/>
        <v>0</v>
      </c>
      <c r="K20" s="42">
        <f t="shared" si="2"/>
        <v>1</v>
      </c>
      <c r="L20" s="42">
        <f t="shared" si="2"/>
        <v>0</v>
      </c>
      <c r="M20" s="42">
        <f t="shared" si="2"/>
        <v>0</v>
      </c>
      <c r="N20" s="42">
        <f t="shared" si="2"/>
        <v>2</v>
      </c>
    </row>
    <row r="21" spans="1:14" ht="13.5" thickBot="1">
      <c r="A21" s="208" t="s">
        <v>138</v>
      </c>
      <c r="B21" s="206">
        <f aca="true" t="shared" si="3" ref="B21:M21">SUM(B22:B22)</f>
        <v>0</v>
      </c>
      <c r="C21" s="206">
        <f t="shared" si="3"/>
        <v>0</v>
      </c>
      <c r="D21" s="206">
        <f t="shared" si="3"/>
        <v>1</v>
      </c>
      <c r="E21" s="206">
        <f t="shared" si="3"/>
        <v>0</v>
      </c>
      <c r="F21" s="206">
        <f t="shared" si="3"/>
        <v>0</v>
      </c>
      <c r="G21" s="206">
        <f t="shared" si="3"/>
        <v>0</v>
      </c>
      <c r="H21" s="206">
        <f t="shared" si="3"/>
        <v>0</v>
      </c>
      <c r="I21" s="206">
        <f t="shared" si="3"/>
        <v>0</v>
      </c>
      <c r="J21" s="206">
        <f t="shared" si="3"/>
        <v>0</v>
      </c>
      <c r="K21" s="206">
        <f t="shared" si="3"/>
        <v>0</v>
      </c>
      <c r="L21" s="206">
        <f t="shared" si="3"/>
        <v>0</v>
      </c>
      <c r="M21" s="206">
        <f t="shared" si="3"/>
        <v>0</v>
      </c>
      <c r="N21" s="206">
        <f aca="true" t="shared" si="4" ref="N21:N42">SUM(B21:M21)</f>
        <v>1</v>
      </c>
    </row>
    <row r="22" spans="1:14" ht="13.5" thickBot="1">
      <c r="A22" s="127" t="s">
        <v>275</v>
      </c>
      <c r="B22" s="61">
        <v>0</v>
      </c>
      <c r="C22" s="61">
        <v>0</v>
      </c>
      <c r="D22" s="61">
        <v>1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42">
        <f t="shared" si="4"/>
        <v>1</v>
      </c>
    </row>
    <row r="23" spans="1:14" ht="13.5" thickBot="1">
      <c r="A23" s="195" t="s">
        <v>279</v>
      </c>
      <c r="B23" s="150">
        <f aca="true" t="shared" si="5" ref="B23:M23">SUM(B24:B24)</f>
        <v>0</v>
      </c>
      <c r="C23" s="150">
        <f t="shared" si="5"/>
        <v>0</v>
      </c>
      <c r="D23" s="150">
        <f t="shared" si="5"/>
        <v>0</v>
      </c>
      <c r="E23" s="150">
        <f t="shared" si="5"/>
        <v>0</v>
      </c>
      <c r="F23" s="150">
        <f t="shared" si="5"/>
        <v>0</v>
      </c>
      <c r="G23" s="150">
        <f t="shared" si="5"/>
        <v>0</v>
      </c>
      <c r="H23" s="150">
        <f t="shared" si="5"/>
        <v>0</v>
      </c>
      <c r="I23" s="150">
        <f t="shared" si="5"/>
        <v>0</v>
      </c>
      <c r="J23" s="150">
        <f t="shared" si="5"/>
        <v>0</v>
      </c>
      <c r="K23" s="150">
        <f t="shared" si="5"/>
        <v>1</v>
      </c>
      <c r="L23" s="150">
        <f t="shared" si="5"/>
        <v>0</v>
      </c>
      <c r="M23" s="150">
        <f t="shared" si="5"/>
        <v>0</v>
      </c>
      <c r="N23" s="150">
        <f t="shared" si="4"/>
        <v>1</v>
      </c>
    </row>
    <row r="24" spans="1:14" ht="13.5" thickBot="1">
      <c r="A24" s="204" t="s">
        <v>150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1</v>
      </c>
      <c r="L24" s="61">
        <v>0</v>
      </c>
      <c r="M24" s="61">
        <v>0</v>
      </c>
      <c r="N24" s="42">
        <f t="shared" si="4"/>
        <v>1</v>
      </c>
    </row>
    <row r="25" spans="1:14" ht="13.5" thickBot="1">
      <c r="A25" s="211" t="s">
        <v>286</v>
      </c>
      <c r="B25" s="196">
        <f>B26</f>
        <v>0</v>
      </c>
      <c r="C25" s="196">
        <f aca="true" t="shared" si="6" ref="C25:N25">C26</f>
        <v>0</v>
      </c>
      <c r="D25" s="196">
        <f t="shared" si="6"/>
        <v>0</v>
      </c>
      <c r="E25" s="196">
        <f t="shared" si="6"/>
        <v>482</v>
      </c>
      <c r="F25" s="196">
        <f t="shared" si="6"/>
        <v>0</v>
      </c>
      <c r="G25" s="196">
        <f t="shared" si="6"/>
        <v>0</v>
      </c>
      <c r="H25" s="196">
        <f t="shared" si="6"/>
        <v>0</v>
      </c>
      <c r="I25" s="196">
        <f t="shared" si="6"/>
        <v>0</v>
      </c>
      <c r="J25" s="196">
        <f t="shared" si="6"/>
        <v>0</v>
      </c>
      <c r="K25" s="196">
        <f t="shared" si="6"/>
        <v>967</v>
      </c>
      <c r="L25" s="196">
        <f t="shared" si="6"/>
        <v>0</v>
      </c>
      <c r="M25" s="196">
        <f t="shared" si="6"/>
        <v>0</v>
      </c>
      <c r="N25" s="196">
        <f t="shared" si="6"/>
        <v>1449</v>
      </c>
    </row>
    <row r="26" spans="1:14" ht="13.5" thickBot="1">
      <c r="A26" s="48" t="s">
        <v>160</v>
      </c>
      <c r="B26" s="42">
        <f aca="true" t="shared" si="7" ref="B26:M26">SUM(B27:B27)</f>
        <v>0</v>
      </c>
      <c r="C26" s="42">
        <f t="shared" si="7"/>
        <v>0</v>
      </c>
      <c r="D26" s="42">
        <f t="shared" si="7"/>
        <v>0</v>
      </c>
      <c r="E26" s="42">
        <f t="shared" si="7"/>
        <v>482</v>
      </c>
      <c r="F26" s="42">
        <f t="shared" si="7"/>
        <v>0</v>
      </c>
      <c r="G26" s="42">
        <f t="shared" si="7"/>
        <v>0</v>
      </c>
      <c r="H26" s="42">
        <f t="shared" si="7"/>
        <v>0</v>
      </c>
      <c r="I26" s="42">
        <f t="shared" si="7"/>
        <v>0</v>
      </c>
      <c r="J26" s="42">
        <f t="shared" si="7"/>
        <v>0</v>
      </c>
      <c r="K26" s="42">
        <f t="shared" si="7"/>
        <v>967</v>
      </c>
      <c r="L26" s="42">
        <f t="shared" si="7"/>
        <v>0</v>
      </c>
      <c r="M26" s="42">
        <f t="shared" si="7"/>
        <v>0</v>
      </c>
      <c r="N26" s="42">
        <f t="shared" si="4"/>
        <v>1449</v>
      </c>
    </row>
    <row r="27" spans="1:14" ht="13.5" thickBot="1">
      <c r="A27" s="54" t="s">
        <v>163</v>
      </c>
      <c r="B27" s="34">
        <v>0</v>
      </c>
      <c r="C27" s="34">
        <v>0</v>
      </c>
      <c r="D27" s="34">
        <v>0</v>
      </c>
      <c r="E27" s="34">
        <v>482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967</v>
      </c>
      <c r="L27" s="34">
        <v>0</v>
      </c>
      <c r="M27" s="34">
        <v>0</v>
      </c>
      <c r="N27" s="35">
        <f t="shared" si="4"/>
        <v>1449</v>
      </c>
    </row>
    <row r="28" spans="1:14" ht="13.5" thickBot="1">
      <c r="A28" s="48" t="s">
        <v>168</v>
      </c>
      <c r="B28" s="42">
        <f aca="true" t="shared" si="8" ref="B28:N28">B29+B36+B40+B42</f>
        <v>1659</v>
      </c>
      <c r="C28" s="42">
        <f t="shared" si="8"/>
        <v>703</v>
      </c>
      <c r="D28" s="42">
        <f t="shared" si="8"/>
        <v>587</v>
      </c>
      <c r="E28" s="42">
        <f t="shared" si="8"/>
        <v>1029</v>
      </c>
      <c r="F28" s="42">
        <f t="shared" si="8"/>
        <v>1048</v>
      </c>
      <c r="G28" s="42">
        <f t="shared" si="8"/>
        <v>801</v>
      </c>
      <c r="H28" s="42">
        <f t="shared" si="8"/>
        <v>596</v>
      </c>
      <c r="I28" s="42">
        <f t="shared" si="8"/>
        <v>675</v>
      </c>
      <c r="J28" s="42">
        <f t="shared" si="8"/>
        <v>932</v>
      </c>
      <c r="K28" s="42">
        <f t="shared" si="8"/>
        <v>1250</v>
      </c>
      <c r="L28" s="42">
        <f t="shared" si="8"/>
        <v>572</v>
      </c>
      <c r="M28" s="42">
        <f t="shared" si="8"/>
        <v>671</v>
      </c>
      <c r="N28" s="42">
        <f t="shared" si="8"/>
        <v>10523</v>
      </c>
    </row>
    <row r="29" spans="1:14" ht="13.5" thickBot="1">
      <c r="A29" s="48" t="s">
        <v>171</v>
      </c>
      <c r="B29" s="42">
        <f aca="true" t="shared" si="9" ref="B29:M29">SUM(B30:B35)</f>
        <v>128</v>
      </c>
      <c r="C29" s="42">
        <f t="shared" si="9"/>
        <v>61</v>
      </c>
      <c r="D29" s="42">
        <f t="shared" si="9"/>
        <v>104</v>
      </c>
      <c r="E29" s="42">
        <f t="shared" si="9"/>
        <v>145</v>
      </c>
      <c r="F29" s="42">
        <f t="shared" si="9"/>
        <v>272</v>
      </c>
      <c r="G29" s="42">
        <f t="shared" si="9"/>
        <v>171</v>
      </c>
      <c r="H29" s="42">
        <f t="shared" si="9"/>
        <v>0</v>
      </c>
      <c r="I29" s="42">
        <f t="shared" si="9"/>
        <v>0</v>
      </c>
      <c r="J29" s="42">
        <f t="shared" si="9"/>
        <v>0</v>
      </c>
      <c r="K29" s="42">
        <f t="shared" si="9"/>
        <v>0</v>
      </c>
      <c r="L29" s="42">
        <f t="shared" si="9"/>
        <v>0</v>
      </c>
      <c r="M29" s="42">
        <f t="shared" si="9"/>
        <v>0</v>
      </c>
      <c r="N29" s="42">
        <f t="shared" si="4"/>
        <v>881</v>
      </c>
    </row>
    <row r="30" spans="1:14" ht="12.75">
      <c r="A30" s="56" t="s">
        <v>179</v>
      </c>
      <c r="B30" s="103">
        <v>128</v>
      </c>
      <c r="C30" s="103">
        <v>60</v>
      </c>
      <c r="D30" s="103">
        <v>104</v>
      </c>
      <c r="E30" s="103">
        <v>142</v>
      </c>
      <c r="F30" s="103">
        <v>267</v>
      </c>
      <c r="G30" s="103">
        <v>170</v>
      </c>
      <c r="H30" s="103">
        <v>0</v>
      </c>
      <c r="I30" s="103">
        <v>0</v>
      </c>
      <c r="J30" s="103">
        <v>0</v>
      </c>
      <c r="K30" s="103">
        <v>0</v>
      </c>
      <c r="L30" s="103">
        <v>0</v>
      </c>
      <c r="M30" s="103">
        <v>0</v>
      </c>
      <c r="N30" s="121">
        <f aca="true" t="shared" si="10" ref="N30:N35">SUM(B30:M30)</f>
        <v>871</v>
      </c>
    </row>
    <row r="31" spans="1:14" ht="12.75">
      <c r="A31" s="54" t="s">
        <v>180</v>
      </c>
      <c r="B31" s="34">
        <v>0</v>
      </c>
      <c r="C31" s="34">
        <v>0</v>
      </c>
      <c r="D31" s="34">
        <v>0</v>
      </c>
      <c r="E31" s="34">
        <v>1</v>
      </c>
      <c r="F31" s="34">
        <v>4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121">
        <f t="shared" si="10"/>
        <v>5</v>
      </c>
    </row>
    <row r="32" spans="1:14" ht="12.75">
      <c r="A32" s="54" t="s">
        <v>182</v>
      </c>
      <c r="B32" s="34">
        <v>0</v>
      </c>
      <c r="C32" s="34">
        <v>0</v>
      </c>
      <c r="D32" s="34">
        <v>0</v>
      </c>
      <c r="E32" s="34">
        <v>2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121">
        <f t="shared" si="10"/>
        <v>2</v>
      </c>
    </row>
    <row r="33" spans="1:14" ht="12.75">
      <c r="A33" s="54" t="s">
        <v>173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1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121">
        <f t="shared" si="10"/>
        <v>1</v>
      </c>
    </row>
    <row r="34" spans="1:14" ht="12.75">
      <c r="A34" s="54" t="s">
        <v>175</v>
      </c>
      <c r="B34" s="34">
        <v>0</v>
      </c>
      <c r="C34" s="34">
        <v>1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121">
        <f t="shared" si="10"/>
        <v>1</v>
      </c>
    </row>
    <row r="35" spans="1:14" ht="13.5" thickBot="1">
      <c r="A35" s="54" t="s">
        <v>295</v>
      </c>
      <c r="B35" s="34">
        <v>0</v>
      </c>
      <c r="C35" s="34">
        <v>0</v>
      </c>
      <c r="D35" s="34">
        <v>0</v>
      </c>
      <c r="E35" s="34">
        <v>0</v>
      </c>
      <c r="F35" s="34">
        <v>1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121">
        <f t="shared" si="10"/>
        <v>1</v>
      </c>
    </row>
    <row r="36" spans="1:14" ht="13.5" thickBot="1">
      <c r="A36" s="48" t="s">
        <v>183</v>
      </c>
      <c r="B36" s="42">
        <f>SUM(B37:B39)</f>
        <v>138</v>
      </c>
      <c r="C36" s="42">
        <f aca="true" t="shared" si="11" ref="C36:M36">SUM(C37:C39)</f>
        <v>14</v>
      </c>
      <c r="D36" s="42">
        <f t="shared" si="11"/>
        <v>27</v>
      </c>
      <c r="E36" s="42">
        <f t="shared" si="11"/>
        <v>21</v>
      </c>
      <c r="F36" s="42">
        <f t="shared" si="11"/>
        <v>95</v>
      </c>
      <c r="G36" s="42">
        <f t="shared" si="11"/>
        <v>30</v>
      </c>
      <c r="H36" s="42">
        <f t="shared" si="11"/>
        <v>26</v>
      </c>
      <c r="I36" s="42">
        <f t="shared" si="11"/>
        <v>20</v>
      </c>
      <c r="J36" s="42">
        <f t="shared" si="11"/>
        <v>80</v>
      </c>
      <c r="K36" s="42">
        <f t="shared" si="11"/>
        <v>3</v>
      </c>
      <c r="L36" s="42">
        <f t="shared" si="11"/>
        <v>6</v>
      </c>
      <c r="M36" s="42">
        <f t="shared" si="11"/>
        <v>1</v>
      </c>
      <c r="N36" s="42">
        <f t="shared" si="4"/>
        <v>461</v>
      </c>
    </row>
    <row r="37" spans="1:14" ht="12.75">
      <c r="A37" s="56" t="s">
        <v>185</v>
      </c>
      <c r="B37" s="103">
        <v>129</v>
      </c>
      <c r="C37" s="103">
        <v>0</v>
      </c>
      <c r="D37" s="103">
        <v>2</v>
      </c>
      <c r="E37" s="103">
        <v>0</v>
      </c>
      <c r="F37" s="103">
        <v>74</v>
      </c>
      <c r="G37" s="103">
        <v>2</v>
      </c>
      <c r="H37" s="103">
        <v>7</v>
      </c>
      <c r="I37" s="103">
        <v>18</v>
      </c>
      <c r="J37" s="103">
        <v>72</v>
      </c>
      <c r="K37" s="103">
        <v>0</v>
      </c>
      <c r="L37" s="103">
        <v>0</v>
      </c>
      <c r="M37" s="103">
        <v>1</v>
      </c>
      <c r="N37" s="121">
        <f>SUM(B37:M37)</f>
        <v>305</v>
      </c>
    </row>
    <row r="38" spans="1:14" ht="12.75">
      <c r="A38" s="54" t="s">
        <v>184</v>
      </c>
      <c r="B38" s="34">
        <v>6</v>
      </c>
      <c r="C38" s="34">
        <v>10</v>
      </c>
      <c r="D38" s="34">
        <v>11</v>
      </c>
      <c r="E38" s="34">
        <v>21</v>
      </c>
      <c r="F38" s="34">
        <v>19</v>
      </c>
      <c r="G38" s="34">
        <v>12</v>
      </c>
      <c r="H38" s="34">
        <v>19</v>
      </c>
      <c r="I38" s="34">
        <v>0</v>
      </c>
      <c r="J38" s="34">
        <v>8</v>
      </c>
      <c r="K38" s="34">
        <v>3</v>
      </c>
      <c r="L38" s="34">
        <v>6</v>
      </c>
      <c r="M38" s="34">
        <v>0</v>
      </c>
      <c r="N38" s="35">
        <f>SUM(B38:M38)</f>
        <v>115</v>
      </c>
    </row>
    <row r="39" spans="1:14" ht="13.5" thickBot="1">
      <c r="A39" s="55" t="s">
        <v>186</v>
      </c>
      <c r="B39" s="43">
        <v>3</v>
      </c>
      <c r="C39" s="43">
        <v>4</v>
      </c>
      <c r="D39" s="43">
        <v>14</v>
      </c>
      <c r="E39" s="43">
        <v>0</v>
      </c>
      <c r="F39" s="43">
        <v>2</v>
      </c>
      <c r="G39" s="43">
        <v>16</v>
      </c>
      <c r="H39" s="43">
        <v>0</v>
      </c>
      <c r="I39" s="43">
        <v>2</v>
      </c>
      <c r="J39" s="43">
        <v>0</v>
      </c>
      <c r="K39" s="43">
        <v>0</v>
      </c>
      <c r="L39" s="43">
        <v>0</v>
      </c>
      <c r="M39" s="43">
        <v>0</v>
      </c>
      <c r="N39" s="36">
        <f>SUM(B39:M39)</f>
        <v>41</v>
      </c>
    </row>
    <row r="40" spans="1:14" ht="13.5" thickBot="1">
      <c r="A40" s="48" t="s">
        <v>187</v>
      </c>
      <c r="B40" s="42">
        <f aca="true" t="shared" si="12" ref="B40:M40">SUM(B41:B41)</f>
        <v>0</v>
      </c>
      <c r="C40" s="42">
        <f t="shared" si="12"/>
        <v>11</v>
      </c>
      <c r="D40" s="42">
        <f t="shared" si="12"/>
        <v>0</v>
      </c>
      <c r="E40" s="42">
        <f t="shared" si="12"/>
        <v>0</v>
      </c>
      <c r="F40" s="42">
        <f t="shared" si="12"/>
        <v>0</v>
      </c>
      <c r="G40" s="42">
        <f t="shared" si="12"/>
        <v>0</v>
      </c>
      <c r="H40" s="42">
        <f t="shared" si="12"/>
        <v>0</v>
      </c>
      <c r="I40" s="42">
        <f t="shared" si="12"/>
        <v>0</v>
      </c>
      <c r="J40" s="42">
        <f t="shared" si="12"/>
        <v>0</v>
      </c>
      <c r="K40" s="42">
        <f t="shared" si="12"/>
        <v>0</v>
      </c>
      <c r="L40" s="42">
        <f t="shared" si="12"/>
        <v>0</v>
      </c>
      <c r="M40" s="42">
        <f t="shared" si="12"/>
        <v>0</v>
      </c>
      <c r="N40" s="42">
        <f t="shared" si="4"/>
        <v>11</v>
      </c>
    </row>
    <row r="41" spans="1:14" ht="13.5" thickBot="1">
      <c r="A41" s="56" t="s">
        <v>188</v>
      </c>
      <c r="B41" s="103">
        <v>0</v>
      </c>
      <c r="C41" s="103">
        <v>11</v>
      </c>
      <c r="D41" s="103">
        <v>0</v>
      </c>
      <c r="E41" s="103">
        <v>0</v>
      </c>
      <c r="F41" s="103">
        <v>0</v>
      </c>
      <c r="G41" s="103">
        <v>0</v>
      </c>
      <c r="H41" s="103">
        <v>0</v>
      </c>
      <c r="I41" s="103">
        <v>0</v>
      </c>
      <c r="J41" s="103">
        <v>0</v>
      </c>
      <c r="K41" s="103">
        <v>0</v>
      </c>
      <c r="L41" s="103">
        <v>0</v>
      </c>
      <c r="M41" s="103">
        <v>0</v>
      </c>
      <c r="N41" s="121">
        <f t="shared" si="4"/>
        <v>11</v>
      </c>
    </row>
    <row r="42" spans="1:14" ht="13.5" thickBot="1">
      <c r="A42" s="48" t="s">
        <v>192</v>
      </c>
      <c r="B42" s="42">
        <f aca="true" t="shared" si="13" ref="B42:M42">SUM(B43:B51)</f>
        <v>1393</v>
      </c>
      <c r="C42" s="42">
        <f t="shared" si="13"/>
        <v>617</v>
      </c>
      <c r="D42" s="42">
        <f t="shared" si="13"/>
        <v>456</v>
      </c>
      <c r="E42" s="42">
        <f t="shared" si="13"/>
        <v>863</v>
      </c>
      <c r="F42" s="42">
        <f t="shared" si="13"/>
        <v>681</v>
      </c>
      <c r="G42" s="42">
        <f t="shared" si="13"/>
        <v>600</v>
      </c>
      <c r="H42" s="42">
        <f t="shared" si="13"/>
        <v>570</v>
      </c>
      <c r="I42" s="42">
        <f t="shared" si="13"/>
        <v>655</v>
      </c>
      <c r="J42" s="42">
        <f t="shared" si="13"/>
        <v>852</v>
      </c>
      <c r="K42" s="42">
        <f t="shared" si="13"/>
        <v>1247</v>
      </c>
      <c r="L42" s="42">
        <f t="shared" si="13"/>
        <v>566</v>
      </c>
      <c r="M42" s="42">
        <f t="shared" si="13"/>
        <v>670</v>
      </c>
      <c r="N42" s="42">
        <f t="shared" si="4"/>
        <v>9170</v>
      </c>
    </row>
    <row r="43" spans="1:14" ht="12.75">
      <c r="A43" s="56" t="s">
        <v>205</v>
      </c>
      <c r="B43" s="103">
        <v>652</v>
      </c>
      <c r="C43" s="103">
        <v>409</v>
      </c>
      <c r="D43" s="103">
        <v>310</v>
      </c>
      <c r="E43" s="103">
        <v>450</v>
      </c>
      <c r="F43" s="103">
        <v>467</v>
      </c>
      <c r="G43" s="103">
        <v>466</v>
      </c>
      <c r="H43" s="103">
        <v>401</v>
      </c>
      <c r="I43" s="103">
        <v>413</v>
      </c>
      <c r="J43" s="103">
        <v>635</v>
      </c>
      <c r="K43" s="103">
        <v>312</v>
      </c>
      <c r="L43" s="103">
        <v>338</v>
      </c>
      <c r="M43" s="103">
        <v>452</v>
      </c>
      <c r="N43" s="121">
        <f aca="true" t="shared" si="14" ref="N43:N51">SUM(B43:M43)</f>
        <v>5305</v>
      </c>
    </row>
    <row r="44" spans="1:14" ht="12.75">
      <c r="A44" s="54" t="s">
        <v>194</v>
      </c>
      <c r="B44" s="34">
        <v>238</v>
      </c>
      <c r="C44" s="34">
        <v>195</v>
      </c>
      <c r="D44" s="34">
        <v>138</v>
      </c>
      <c r="E44" s="34">
        <v>158</v>
      </c>
      <c r="F44" s="34">
        <v>200</v>
      </c>
      <c r="G44" s="34">
        <v>125</v>
      </c>
      <c r="H44" s="34">
        <v>150</v>
      </c>
      <c r="I44" s="34">
        <v>242</v>
      </c>
      <c r="J44" s="34">
        <v>216</v>
      </c>
      <c r="K44" s="34">
        <v>164</v>
      </c>
      <c r="L44" s="34">
        <v>122</v>
      </c>
      <c r="M44" s="34">
        <v>13</v>
      </c>
      <c r="N44" s="35">
        <f t="shared" si="14"/>
        <v>1961</v>
      </c>
    </row>
    <row r="45" spans="1:14" ht="12.75">
      <c r="A45" s="54" t="s">
        <v>202</v>
      </c>
      <c r="B45" s="34">
        <v>500</v>
      </c>
      <c r="C45" s="34">
        <v>2</v>
      </c>
      <c r="D45" s="34">
        <v>0</v>
      </c>
      <c r="E45" s="34">
        <v>246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728</v>
      </c>
      <c r="L45" s="34">
        <v>0</v>
      </c>
      <c r="M45" s="34">
        <v>0</v>
      </c>
      <c r="N45" s="35">
        <f t="shared" si="14"/>
        <v>1476</v>
      </c>
    </row>
    <row r="46" spans="1:14" ht="12.75">
      <c r="A46" s="54" t="s">
        <v>193</v>
      </c>
      <c r="B46" s="34">
        <v>0</v>
      </c>
      <c r="C46" s="34">
        <v>0</v>
      </c>
      <c r="D46" s="34">
        <v>1</v>
      </c>
      <c r="E46" s="34">
        <v>0</v>
      </c>
      <c r="F46" s="34">
        <v>3</v>
      </c>
      <c r="G46" s="34">
        <v>2</v>
      </c>
      <c r="H46" s="34">
        <v>0</v>
      </c>
      <c r="I46" s="34">
        <v>0</v>
      </c>
      <c r="J46" s="34">
        <v>0</v>
      </c>
      <c r="K46" s="34">
        <v>29</v>
      </c>
      <c r="L46" s="34">
        <v>105</v>
      </c>
      <c r="M46" s="34">
        <v>134</v>
      </c>
      <c r="N46" s="35">
        <f t="shared" si="14"/>
        <v>274</v>
      </c>
    </row>
    <row r="47" spans="1:14" ht="12.75">
      <c r="A47" s="54" t="s">
        <v>201</v>
      </c>
      <c r="B47" s="34">
        <v>0</v>
      </c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70</v>
      </c>
      <c r="N47" s="35">
        <f t="shared" si="14"/>
        <v>70</v>
      </c>
    </row>
    <row r="48" spans="1:14" ht="12.75">
      <c r="A48" s="54" t="s">
        <v>195</v>
      </c>
      <c r="B48" s="34">
        <v>3</v>
      </c>
      <c r="C48" s="34">
        <v>5</v>
      </c>
      <c r="D48" s="34">
        <v>3</v>
      </c>
      <c r="E48" s="34">
        <v>3</v>
      </c>
      <c r="F48" s="34">
        <v>0</v>
      </c>
      <c r="G48" s="34">
        <v>6</v>
      </c>
      <c r="H48" s="34">
        <v>19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5">
        <f t="shared" si="14"/>
        <v>39</v>
      </c>
    </row>
    <row r="49" spans="1:14" ht="12.75">
      <c r="A49" s="54" t="s">
        <v>196</v>
      </c>
      <c r="B49" s="34">
        <v>0</v>
      </c>
      <c r="C49" s="34">
        <v>0</v>
      </c>
      <c r="D49" s="34">
        <v>3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14</v>
      </c>
      <c r="L49" s="34">
        <v>1</v>
      </c>
      <c r="M49" s="34">
        <v>1</v>
      </c>
      <c r="N49" s="35">
        <f t="shared" si="14"/>
        <v>19</v>
      </c>
    </row>
    <row r="50" spans="1:14" ht="12.75">
      <c r="A50" s="54" t="s">
        <v>198</v>
      </c>
      <c r="B50" s="34">
        <v>0</v>
      </c>
      <c r="C50" s="34">
        <v>0</v>
      </c>
      <c r="D50" s="34">
        <v>0</v>
      </c>
      <c r="E50" s="34">
        <v>6</v>
      </c>
      <c r="F50" s="34">
        <v>8</v>
      </c>
      <c r="G50" s="34">
        <v>0</v>
      </c>
      <c r="H50" s="34">
        <v>0</v>
      </c>
      <c r="I50" s="34">
        <v>0</v>
      </c>
      <c r="J50" s="34">
        <v>1</v>
      </c>
      <c r="K50" s="34">
        <v>0</v>
      </c>
      <c r="L50" s="34">
        <v>0</v>
      </c>
      <c r="M50" s="34">
        <v>0</v>
      </c>
      <c r="N50" s="35">
        <f t="shared" si="14"/>
        <v>15</v>
      </c>
    </row>
    <row r="51" spans="1:14" ht="13.5" thickBot="1">
      <c r="A51" s="57" t="s">
        <v>204</v>
      </c>
      <c r="B51" s="39">
        <v>0</v>
      </c>
      <c r="C51" s="39">
        <v>6</v>
      </c>
      <c r="D51" s="39">
        <v>1</v>
      </c>
      <c r="E51" s="39">
        <v>0</v>
      </c>
      <c r="F51" s="39">
        <v>3</v>
      </c>
      <c r="G51" s="39">
        <v>1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41">
        <f t="shared" si="14"/>
        <v>11</v>
      </c>
    </row>
    <row r="52" spans="1:14" s="152" customFormat="1" ht="13.5" thickBot="1">
      <c r="A52" s="109" t="s">
        <v>69</v>
      </c>
      <c r="B52" s="42">
        <f>B5+B20+B25+B28</f>
        <v>4006</v>
      </c>
      <c r="C52" s="42">
        <f aca="true" t="shared" si="15" ref="C52:N52">C5+C20+C25+C28</f>
        <v>2558</v>
      </c>
      <c r="D52" s="42">
        <f t="shared" si="15"/>
        <v>2933</v>
      </c>
      <c r="E52" s="42">
        <f t="shared" si="15"/>
        <v>3906</v>
      </c>
      <c r="F52" s="42">
        <f t="shared" si="15"/>
        <v>3667</v>
      </c>
      <c r="G52" s="42">
        <f t="shared" si="15"/>
        <v>3185</v>
      </c>
      <c r="H52" s="42">
        <f t="shared" si="15"/>
        <v>3481</v>
      </c>
      <c r="I52" s="42">
        <f t="shared" si="15"/>
        <v>2207</v>
      </c>
      <c r="J52" s="42">
        <f t="shared" si="15"/>
        <v>3220</v>
      </c>
      <c r="K52" s="42">
        <f t="shared" si="15"/>
        <v>4595</v>
      </c>
      <c r="L52" s="42">
        <f t="shared" si="15"/>
        <v>3146</v>
      </c>
      <c r="M52" s="42">
        <f t="shared" si="15"/>
        <v>3470</v>
      </c>
      <c r="N52" s="42">
        <f t="shared" si="15"/>
        <v>40374</v>
      </c>
    </row>
    <row r="53" spans="1:6" s="6" customFormat="1" ht="13.5" customHeight="1">
      <c r="A53" s="12" t="s">
        <v>119</v>
      </c>
      <c r="B53" s="20"/>
      <c r="C53" s="21"/>
      <c r="E53" s="22"/>
      <c r="F53" s="22"/>
    </row>
    <row r="54" spans="2:14" ht="12.75"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6"/>
    </row>
    <row r="55" spans="2:14" ht="12.75"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6"/>
    </row>
    <row r="56" spans="2:14" ht="12.75"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</row>
    <row r="57" spans="2:14" ht="12.75"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6"/>
    </row>
    <row r="58" spans="2:14" ht="12.75"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6"/>
    </row>
    <row r="59" spans="2:14" ht="12.75"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6"/>
    </row>
    <row r="60" spans="2:14" ht="12.75"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6"/>
    </row>
    <row r="61" spans="2:14" ht="12.75"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6"/>
    </row>
    <row r="62" spans="2:14" ht="12.75"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6"/>
    </row>
    <row r="63" spans="2:14" ht="12.75"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6"/>
    </row>
    <row r="64" spans="2:14" ht="12.75"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6"/>
    </row>
    <row r="65" spans="2:14" ht="12.75"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6"/>
    </row>
    <row r="66" spans="2:14" ht="12.75"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6"/>
    </row>
    <row r="67" spans="2:14" ht="12.75"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6"/>
    </row>
    <row r="68" spans="2:14" ht="12.75"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6"/>
    </row>
    <row r="69" spans="2:14" ht="12.75"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6"/>
    </row>
    <row r="70" spans="2:14" ht="12.75"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6"/>
    </row>
    <row r="71" spans="2:14" ht="12.75"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6"/>
    </row>
    <row r="72" spans="2:14" ht="12.75"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6"/>
    </row>
    <row r="73" spans="2:14" ht="12.75"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6"/>
    </row>
    <row r="74" spans="2:14" ht="12.75"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6"/>
    </row>
    <row r="75" spans="2:14" ht="12.75"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6"/>
    </row>
    <row r="76" spans="2:14" ht="12.75"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6"/>
    </row>
    <row r="77" spans="2:14" ht="12.75"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6"/>
    </row>
    <row r="78" spans="2:14" ht="12.75"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6"/>
    </row>
    <row r="79" spans="2:14" ht="12.75"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6"/>
    </row>
    <row r="80" spans="2:14" ht="12.75"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6"/>
    </row>
    <row r="81" spans="2:14" ht="12.75"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6"/>
    </row>
    <row r="82" spans="2:14" ht="12.75"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6"/>
    </row>
    <row r="83" spans="2:14" ht="12.75"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6"/>
    </row>
    <row r="84" spans="2:14" ht="12.75"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6"/>
    </row>
    <row r="85" spans="2:14" ht="12.75"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6"/>
    </row>
    <row r="86" spans="2:14" ht="12.75"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6"/>
    </row>
    <row r="87" spans="2:14" ht="12.75"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6"/>
    </row>
    <row r="88" spans="2:14" ht="12.75"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6"/>
    </row>
    <row r="89" spans="2:14" ht="12.75"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6"/>
    </row>
    <row r="90" spans="2:14" ht="12.75"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6"/>
    </row>
    <row r="91" spans="2:14" ht="12.75"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6"/>
    </row>
    <row r="92" spans="2:14" ht="12.75"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6"/>
    </row>
    <row r="93" spans="2:14" ht="12.75"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6"/>
    </row>
    <row r="94" spans="2:14" ht="12.75"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</row>
    <row r="95" spans="2:14" ht="12.75"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</row>
    <row r="96" spans="2:14" ht="12.75"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</row>
    <row r="97" spans="2:14" ht="12.75"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</row>
    <row r="98" spans="2:14" ht="12.75"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</row>
    <row r="99" spans="2:14" ht="12.75"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</row>
    <row r="100" spans="2:14" ht="12.75"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</row>
    <row r="101" spans="2:14" ht="12.75"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</row>
    <row r="102" spans="2:14" ht="12.75"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</row>
    <row r="103" spans="2:14" ht="12.75"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</row>
    <row r="104" spans="2:14" ht="12.75"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</row>
    <row r="105" spans="2:14" ht="12.75"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</row>
    <row r="106" spans="2:14" ht="12.75"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</row>
    <row r="107" spans="2:14" ht="12.75"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</row>
    <row r="108" spans="2:14" ht="12.75"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</row>
    <row r="109" spans="2:14" ht="12.75"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</row>
    <row r="110" spans="2:14" ht="12.75"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</row>
    <row r="111" spans="2:14" ht="12.75"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</row>
    <row r="112" spans="2:14" ht="12.75"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</row>
    <row r="113" spans="2:14" ht="12.75"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</row>
    <row r="114" spans="2:14" ht="12.75"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</row>
    <row r="115" spans="2:14" ht="12.75"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</row>
    <row r="116" spans="2:14" ht="12.75"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</row>
    <row r="117" spans="2:14" ht="12.75"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</row>
    <row r="118" spans="2:14" ht="12.75"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</row>
    <row r="119" spans="2:14" ht="12.75"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</row>
    <row r="120" spans="2:14" ht="12.75"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</row>
    <row r="121" spans="2:14" ht="12.75"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</row>
    <row r="122" spans="2:14" ht="12.75"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</row>
    <row r="123" spans="2:14" ht="12.75"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</row>
    <row r="124" spans="2:14" ht="12.75"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</row>
    <row r="125" spans="2:14" ht="12.75"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</row>
    <row r="126" spans="2:14" ht="12.75"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</row>
    <row r="127" spans="2:14" ht="12.75"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</row>
    <row r="128" spans="2:14" ht="12.75"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</row>
    <row r="129" spans="2:14" ht="12.75"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</row>
    <row r="130" spans="2:14" ht="12.75"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</row>
    <row r="131" spans="2:14" ht="12.75"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</row>
    <row r="132" spans="2:14" ht="12.75"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</row>
    <row r="133" spans="2:14" ht="12.75"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</row>
    <row r="134" spans="2:14" ht="12.75"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</row>
    <row r="135" spans="2:14" ht="12.75"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</row>
    <row r="136" spans="2:14" ht="12.75"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</row>
    <row r="137" spans="2:14" ht="12.75"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</row>
    <row r="138" spans="2:14" ht="12.75"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</row>
    <row r="139" spans="2:14" ht="12.75"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</row>
    <row r="140" spans="2:14" ht="12.75"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</row>
    <row r="141" spans="2:14" ht="12.75"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</row>
    <row r="142" spans="2:14" ht="12.75"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</row>
    <row r="143" spans="2:14" ht="12.75"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</row>
    <row r="144" spans="2:14" ht="12.75"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</row>
    <row r="145" spans="2:14" ht="12.75"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</row>
    <row r="146" spans="2:14" ht="12.75"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</row>
    <row r="147" spans="2:14" ht="12.75"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</row>
    <row r="148" spans="2:14" ht="12.75"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</row>
    <row r="149" spans="2:14" ht="12.75"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</row>
    <row r="150" spans="2:14" ht="12.75"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</row>
    <row r="151" spans="2:14" ht="12.75"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</row>
    <row r="152" spans="2:14" ht="12.75"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</row>
    <row r="153" spans="2:14" ht="12.75"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</row>
    <row r="154" spans="2:14" ht="12.75"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</row>
    <row r="155" spans="2:14" ht="12.75"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</row>
    <row r="156" spans="2:14" ht="12.75"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</row>
    <row r="157" spans="2:14" ht="12.75"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</row>
    <row r="158" spans="2:14" ht="12.75"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</row>
    <row r="159" spans="2:14" ht="12.75"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</row>
    <row r="160" spans="2:14" ht="12.75"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</row>
    <row r="161" spans="2:14" ht="12.75"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</row>
    <row r="162" spans="2:14" ht="12.75"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</row>
    <row r="163" spans="2:14" ht="12.75"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</row>
    <row r="164" spans="2:14" ht="12.75"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</row>
    <row r="165" spans="2:14" ht="12.75"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</row>
    <row r="166" spans="2:14" ht="12.75"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</row>
    <row r="167" spans="2:14" ht="12.75"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</row>
    <row r="168" spans="2:14" ht="12.75"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</row>
    <row r="169" spans="2:14" ht="12.75"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</row>
    <row r="170" spans="2:14" ht="12.75"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</row>
    <row r="171" spans="2:14" ht="12.75"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</row>
    <row r="172" spans="2:14" ht="12.75"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</row>
    <row r="173" spans="2:14" ht="12.75"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</row>
    <row r="174" spans="2:14" ht="12.75"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</row>
    <row r="175" spans="2:14" ht="12.75"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</row>
    <row r="176" spans="2:14" ht="12.75"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</row>
    <row r="177" spans="2:14" ht="12.75"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</row>
    <row r="178" spans="2:14" ht="12.75"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</row>
    <row r="179" spans="2:14" ht="12.75"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</row>
    <row r="180" spans="2:14" ht="12.75"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</row>
    <row r="181" spans="2:14" ht="12.75"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</row>
    <row r="182" spans="2:14" ht="12.75"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</row>
    <row r="183" spans="2:14" ht="12.75"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</row>
    <row r="184" spans="2:14" ht="12.75"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</row>
    <row r="185" spans="2:14" ht="12.75"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</row>
    <row r="186" spans="2:14" ht="12.75"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</row>
    <row r="187" spans="2:14" ht="12.75"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</row>
    <row r="188" spans="2:14" ht="12.75"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</row>
    <row r="189" spans="2:14" ht="12.75"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</row>
    <row r="190" spans="2:14" ht="12.75"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</row>
    <row r="191" spans="2:14" ht="12.75"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</row>
    <row r="192" spans="2:14" ht="12.75"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</row>
    <row r="193" spans="2:14" ht="12.75"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</row>
    <row r="194" spans="2:14" ht="12.75"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</row>
    <row r="195" spans="2:14" ht="12.75"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</row>
    <row r="196" spans="2:14" ht="12.75"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</row>
    <row r="197" spans="2:14" ht="12.75"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</row>
    <row r="198" spans="2:14" ht="12.75"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</row>
    <row r="199" spans="2:14" ht="12.75"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</row>
    <row r="200" spans="2:14" ht="12.75"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</row>
    <row r="201" spans="2:14" ht="12.75"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</row>
    <row r="202" spans="2:14" ht="12.75"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</row>
    <row r="203" spans="2:14" ht="12.75"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</row>
    <row r="204" spans="2:14" ht="12.75"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</row>
    <row r="205" spans="2:14" ht="12.75"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</row>
    <row r="206" spans="2:14" ht="12.75"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</row>
    <row r="207" spans="2:14" ht="12.75"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</row>
    <row r="208" spans="2:14" ht="12.75"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</row>
    <row r="209" spans="2:14" ht="12.75"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</row>
    <row r="210" spans="2:14" ht="12.75"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</row>
    <row r="211" spans="2:14" ht="12.75"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</row>
    <row r="212" spans="2:14" ht="12.75"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</row>
    <row r="213" spans="2:14" ht="12.75"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</row>
    <row r="214" spans="2:14" ht="12.75"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</row>
    <row r="215" spans="2:14" ht="12.75"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</row>
    <row r="216" spans="2:14" ht="12.75"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</row>
    <row r="217" spans="2:14" ht="12.75"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</row>
    <row r="218" spans="2:14" ht="12.75"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</row>
    <row r="219" spans="2:14" ht="12.75"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</row>
    <row r="220" spans="2:14" ht="12.75"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</row>
    <row r="221" spans="2:14" ht="12.75"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</row>
    <row r="222" spans="2:14" ht="12.75"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</row>
    <row r="223" spans="2:14" ht="12.75"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</row>
    <row r="224" spans="2:14" ht="12.75"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</row>
    <row r="225" spans="2:14" ht="12.75"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</row>
    <row r="226" spans="2:14" ht="12.75"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</row>
    <row r="227" spans="2:14" ht="12.75"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</row>
    <row r="228" spans="2:14" ht="12.75"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</row>
    <row r="229" spans="2:14" ht="12.75"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</row>
    <row r="230" spans="2:14" ht="12.75"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</row>
    <row r="231" spans="2:14" ht="12.75"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</row>
    <row r="232" spans="2:14" ht="12.75"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</row>
    <row r="233" spans="2:14" ht="12.75"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</row>
    <row r="234" spans="2:14" ht="12.75"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</row>
    <row r="235" spans="2:14" ht="12.75"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</row>
    <row r="236" spans="2:14" ht="12.75"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</row>
    <row r="237" spans="2:14" ht="12.75"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</row>
    <row r="238" spans="2:14" ht="12.75"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</row>
    <row r="239" spans="2:14" ht="12.75"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</row>
    <row r="240" spans="2:14" ht="12.75"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</row>
    <row r="241" spans="2:14" ht="12.75"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</row>
    <row r="242" spans="2:14" ht="12.75"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</row>
    <row r="243" spans="2:14" ht="12.75"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</row>
    <row r="244" spans="2:14" ht="12.75"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</row>
    <row r="245" spans="2:14" ht="12.75"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</row>
    <row r="246" spans="2:14" ht="12.75"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</row>
    <row r="247" spans="2:14" ht="12.75"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</row>
    <row r="248" spans="2:14" ht="12.75"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</row>
    <row r="249" spans="2:14" ht="12.75"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</row>
    <row r="250" spans="2:14" ht="12.75"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</row>
    <row r="251" spans="2:14" ht="12.75"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</row>
    <row r="252" spans="2:14" ht="12.75"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</row>
    <row r="253" spans="2:14" ht="12.75"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</row>
    <row r="254" spans="2:14" ht="12.75"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</row>
    <row r="255" spans="2:14" ht="12.75"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</row>
    <row r="256" spans="2:14" ht="12.75"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</row>
    <row r="257" spans="2:14" ht="12.75"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</row>
    <row r="258" spans="2:14" ht="12.75"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</row>
    <row r="259" spans="2:14" ht="12.75"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</row>
    <row r="260" spans="2:14" ht="12.75"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</row>
    <row r="261" spans="2:14" ht="12.75"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</row>
    <row r="262" spans="2:14" ht="12.75"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</row>
    <row r="263" spans="2:14" ht="12.75"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</row>
    <row r="264" spans="2:14" ht="12.75"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</row>
    <row r="265" spans="2:14" ht="12.75"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</row>
    <row r="266" spans="2:14" ht="12.75"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</row>
    <row r="267" spans="2:14" ht="12.75"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</row>
    <row r="268" spans="2:14" ht="12.75"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</row>
    <row r="269" spans="2:14" ht="12.75"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</row>
    <row r="270" spans="2:14" ht="12.75"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</row>
    <row r="271" spans="2:14" ht="12.75"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</row>
    <row r="272" spans="2:14" ht="12.75"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</row>
    <row r="273" spans="2:14" ht="12.75"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</row>
    <row r="274" spans="2:14" ht="12.75"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</row>
    <row r="275" spans="2:14" ht="12.75"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</row>
    <row r="276" spans="2:14" ht="12.75"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</row>
    <row r="277" spans="2:14" ht="12.75"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</row>
    <row r="278" spans="2:14" ht="12.75"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</row>
    <row r="279" spans="2:14" ht="12.75"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</row>
    <row r="280" spans="2:14" ht="12.75"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</row>
    <row r="281" spans="2:14" ht="12.75"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</row>
    <row r="282" spans="2:14" ht="12.75"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</row>
    <row r="283" spans="2:14" ht="12.75"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</row>
    <row r="284" spans="2:14" ht="12.75"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</row>
    <row r="285" spans="2:14" ht="12.75"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</row>
    <row r="286" spans="2:14" ht="12.75"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</row>
    <row r="287" spans="2:14" ht="12.75"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</row>
    <row r="288" spans="2:14" ht="12.75"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</row>
    <row r="289" spans="2:14" ht="12.75"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</row>
    <row r="290" spans="2:14" ht="12.75"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</row>
    <row r="291" spans="2:14" ht="12.75"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</row>
    <row r="292" spans="2:14" ht="12.75"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</row>
    <row r="293" spans="2:14" ht="12.75"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</row>
    <row r="294" spans="2:14" ht="12.75"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</row>
    <row r="295" spans="2:14" ht="12.75"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</row>
    <row r="296" spans="2:14" ht="12.75"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</row>
    <row r="297" spans="2:14" ht="12.75"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</row>
    <row r="298" spans="2:14" ht="12.75"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</row>
    <row r="299" spans="2:14" ht="12.75"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</row>
    <row r="300" spans="2:14" ht="12.75"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</row>
    <row r="301" spans="2:14" ht="12.75"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</row>
    <row r="302" spans="2:14" ht="12.75"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</row>
    <row r="303" spans="2:14" ht="12.75"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</row>
    <row r="304" spans="2:14" ht="12.75"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</row>
    <row r="305" spans="2:14" ht="12.75"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</row>
    <row r="306" spans="2:14" ht="12.75"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</row>
    <row r="307" spans="2:14" ht="12.75"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</row>
    <row r="308" spans="2:14" ht="12.75"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</row>
    <row r="309" spans="2:14" ht="12.75"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</row>
    <row r="310" spans="2:14" ht="12.75"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</row>
    <row r="311" spans="2:14" ht="12.75"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</row>
    <row r="312" spans="2:14" ht="12.75"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</row>
    <row r="313" spans="2:14" ht="12.75"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</row>
    <row r="314" spans="2:14" ht="12.75"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</row>
    <row r="315" spans="2:14" ht="12.75"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</row>
    <row r="316" spans="2:14" ht="12.75"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</row>
    <row r="317" spans="2:14" ht="12.75"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</row>
    <row r="318" spans="2:14" ht="12.75"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</row>
    <row r="319" spans="2:14" ht="12.75"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</row>
    <row r="320" spans="2:14" ht="12.75"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</row>
    <row r="321" spans="2:14" ht="12.75"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</row>
    <row r="322" spans="2:14" ht="12.75"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</row>
    <row r="323" spans="2:14" ht="12.75"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</row>
    <row r="324" spans="2:14" ht="12.75"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</row>
    <row r="325" spans="2:14" ht="12.75"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</row>
    <row r="326" spans="2:14" ht="12.75"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</row>
    <row r="327" spans="2:14" ht="12.75"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</row>
    <row r="328" spans="2:14" ht="12.75"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</row>
    <row r="329" spans="2:14" ht="12.75"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</row>
    <row r="330" spans="2:14" ht="12.75"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</row>
    <row r="331" spans="2:14" ht="12.75"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</row>
    <row r="332" spans="2:14" ht="12.75"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</row>
    <row r="333" spans="2:14" ht="12.75"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</row>
    <row r="334" spans="2:14" ht="12.75"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</row>
    <row r="335" spans="2:14" ht="12.75"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</row>
    <row r="336" spans="2:14" ht="12.75"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</row>
    <row r="337" spans="2:14" ht="12.75"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</row>
    <row r="338" spans="2:14" ht="12.75"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</row>
    <row r="339" spans="2:14" ht="12.75"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</row>
    <row r="340" spans="2:14" ht="12.75"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</row>
    <row r="341" spans="2:14" ht="12.75"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</row>
    <row r="342" spans="2:14" ht="12.75"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</row>
    <row r="343" spans="2:14" ht="12.75"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</row>
    <row r="344" spans="2:14" ht="12.75"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</row>
    <row r="345" spans="2:14" ht="12.75"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</row>
    <row r="346" spans="2:14" ht="12.75"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</row>
    <row r="347" spans="2:14" ht="12.75"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</row>
    <row r="348" spans="2:14" ht="12.75"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</row>
    <row r="349" spans="2:14" ht="12.75"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</row>
    <row r="350" spans="2:14" ht="12.75"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</row>
    <row r="351" spans="2:14" ht="12.75"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</row>
    <row r="352" spans="2:14" ht="12.75"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</row>
    <row r="353" spans="2:14" ht="12.75"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</row>
    <row r="354" spans="2:14" ht="12.75"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</row>
    <row r="355" spans="2:14" ht="12.75"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</row>
    <row r="356" spans="2:14" ht="12.75"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</row>
    <row r="357" spans="2:14" ht="12.75"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</row>
    <row r="358" spans="2:14" ht="12.75">
      <c r="B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</row>
    <row r="359" spans="2:14" ht="12.75"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</row>
    <row r="360" spans="2:14" ht="12.75">
      <c r="B360" s="10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</row>
    <row r="361" spans="2:14" ht="12.75">
      <c r="B361" s="10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</row>
    <row r="362" spans="2:14" ht="12.75">
      <c r="B362" s="10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</row>
    <row r="363" spans="2:14" ht="12.75"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</row>
    <row r="364" spans="2:14" ht="12.75"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</row>
    <row r="365" spans="2:14" ht="12.75"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</row>
    <row r="366" spans="2:14" ht="12.75"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</row>
    <row r="367" spans="2:14" ht="12.75"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</row>
    <row r="368" spans="2:14" ht="12.75"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</row>
    <row r="369" spans="2:14" ht="12.75"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</row>
    <row r="370" spans="2:14" ht="12.75"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</row>
    <row r="371" spans="2:14" ht="12.75"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</row>
    <row r="372" spans="2:14" ht="12.75"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</row>
    <row r="373" spans="2:14" ht="12.75"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</row>
    <row r="374" spans="2:14" ht="12.75"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</row>
    <row r="375" spans="2:14" ht="12.75"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</row>
    <row r="376" spans="2:14" ht="12.75"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</row>
    <row r="377" spans="2:14" ht="12.75">
      <c r="B377" s="10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</row>
    <row r="378" spans="2:14" ht="12.75"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</row>
    <row r="379" spans="2:14" ht="12.75"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</row>
    <row r="380" spans="2:14" ht="12.75"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</row>
    <row r="381" spans="2:14" ht="12.75"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</row>
    <row r="382" spans="2:14" ht="12.75">
      <c r="B382" s="10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</row>
    <row r="383" spans="2:14" ht="12.75"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</row>
    <row r="384" spans="2:14" ht="12.75"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</row>
    <row r="385" spans="2:14" ht="12.75"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</row>
    <row r="386" spans="2:14" ht="12.75">
      <c r="B386" s="10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</row>
    <row r="387" spans="2:14" ht="12.75">
      <c r="B387" s="10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</row>
    <row r="388" spans="2:14" ht="12.75">
      <c r="B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</row>
    <row r="389" spans="2:14" ht="12.75"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</row>
    <row r="390" spans="2:14" ht="12.75">
      <c r="B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</row>
    <row r="391" spans="2:14" ht="12.75">
      <c r="B391" s="10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</row>
    <row r="392" spans="2:14" ht="12.75">
      <c r="B392" s="10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</row>
    <row r="393" spans="2:14" ht="12.75">
      <c r="B393" s="10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</row>
    <row r="394" spans="2:14" ht="12.75">
      <c r="B394" s="10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</row>
    <row r="395" spans="2:14" ht="12.75">
      <c r="B395" s="10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</row>
    <row r="396" spans="2:14" ht="12.75">
      <c r="B396" s="10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</row>
    <row r="397" spans="2:14" ht="12.75">
      <c r="B397" s="10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</row>
    <row r="398" spans="2:14" ht="12.75">
      <c r="B398" s="10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</row>
    <row r="399" spans="2:14" ht="12.75">
      <c r="B399" s="10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</row>
    <row r="400" spans="2:14" ht="12.75">
      <c r="B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</row>
    <row r="401" spans="2:14" ht="12.75">
      <c r="B401" s="10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</row>
    <row r="402" spans="2:14" ht="12.75"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</row>
    <row r="403" spans="2:14" ht="12.75">
      <c r="B403" s="10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</row>
    <row r="404" spans="2:14" ht="12.75">
      <c r="B404" s="10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</row>
    <row r="405" spans="2:14" ht="12.75">
      <c r="B405" s="10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</row>
    <row r="406" spans="2:14" ht="12.75">
      <c r="B406" s="10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</row>
    <row r="407" spans="2:14" ht="12.75">
      <c r="B407" s="10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</row>
    <row r="408" spans="2:14" ht="12.75"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</row>
    <row r="409" spans="2:14" ht="12.75"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</row>
    <row r="410" spans="2:14" ht="12.75">
      <c r="B410" s="10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</row>
    <row r="411" spans="2:14" ht="12.75">
      <c r="B411" s="10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</row>
    <row r="412" spans="2:14" ht="12.75">
      <c r="B412" s="10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</row>
    <row r="413" spans="2:14" ht="12.75">
      <c r="B413" s="10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</row>
    <row r="414" spans="2:14" ht="12.75"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</row>
    <row r="415" spans="2:14" ht="12.75">
      <c r="B415" s="10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</row>
    <row r="416" spans="2:14" ht="12.75">
      <c r="B416" s="95"/>
      <c r="C416" s="95"/>
      <c r="D416" s="95"/>
      <c r="E416" s="95"/>
      <c r="F416" s="95"/>
      <c r="G416" s="95"/>
      <c r="H416" s="95"/>
      <c r="I416" s="95"/>
      <c r="J416" s="95"/>
      <c r="K416" s="95"/>
      <c r="L416" s="95"/>
      <c r="M416" s="95"/>
      <c r="N416" s="95"/>
    </row>
    <row r="417" spans="2:14" ht="12.75">
      <c r="B417" s="95"/>
      <c r="C417" s="95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</row>
    <row r="418" spans="2:14" ht="12.75">
      <c r="B418" s="95"/>
      <c r="C418" s="95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</row>
    <row r="419" spans="2:14" ht="12.75">
      <c r="B419" s="95"/>
      <c r="C419" s="95"/>
      <c r="D419" s="95"/>
      <c r="E419" s="95"/>
      <c r="F419" s="95"/>
      <c r="G419" s="95"/>
      <c r="H419" s="95"/>
      <c r="I419" s="95"/>
      <c r="J419" s="95"/>
      <c r="K419" s="95"/>
      <c r="L419" s="95"/>
      <c r="M419" s="95"/>
      <c r="N419" s="95"/>
    </row>
    <row r="420" spans="2:14" ht="12.75">
      <c r="B420" s="95"/>
      <c r="C420" s="95"/>
      <c r="D420" s="95"/>
      <c r="E420" s="95"/>
      <c r="F420" s="95"/>
      <c r="G420" s="95"/>
      <c r="H420" s="95"/>
      <c r="I420" s="95"/>
      <c r="J420" s="95"/>
      <c r="K420" s="95"/>
      <c r="L420" s="95"/>
      <c r="M420" s="95"/>
      <c r="N420" s="95"/>
    </row>
    <row r="421" spans="2:14" ht="12.75">
      <c r="B421" s="95"/>
      <c r="C421" s="95"/>
      <c r="D421" s="95"/>
      <c r="E421" s="95"/>
      <c r="F421" s="95"/>
      <c r="G421" s="95"/>
      <c r="H421" s="95"/>
      <c r="I421" s="95"/>
      <c r="J421" s="95"/>
      <c r="K421" s="95"/>
      <c r="L421" s="95"/>
      <c r="M421" s="95"/>
      <c r="N421" s="95"/>
    </row>
    <row r="422" spans="2:14" ht="12.75">
      <c r="B422" s="95"/>
      <c r="C422" s="95"/>
      <c r="D422" s="95"/>
      <c r="E422" s="95"/>
      <c r="F422" s="95"/>
      <c r="G422" s="95"/>
      <c r="H422" s="95"/>
      <c r="I422" s="95"/>
      <c r="J422" s="95"/>
      <c r="K422" s="95"/>
      <c r="L422" s="95"/>
      <c r="M422" s="95"/>
      <c r="N422" s="95"/>
    </row>
    <row r="423" spans="2:14" ht="12.75">
      <c r="B423" s="95"/>
      <c r="C423" s="95"/>
      <c r="D423" s="95"/>
      <c r="E423" s="95"/>
      <c r="F423" s="95"/>
      <c r="G423" s="95"/>
      <c r="H423" s="95"/>
      <c r="I423" s="95"/>
      <c r="J423" s="95"/>
      <c r="K423" s="95"/>
      <c r="L423" s="95"/>
      <c r="M423" s="95"/>
      <c r="N423" s="95"/>
    </row>
    <row r="424" spans="2:14" ht="12.75">
      <c r="B424" s="95"/>
      <c r="C424" s="95"/>
      <c r="D424" s="95"/>
      <c r="E424" s="95"/>
      <c r="F424" s="95"/>
      <c r="G424" s="95"/>
      <c r="H424" s="95"/>
      <c r="I424" s="95"/>
      <c r="J424" s="95"/>
      <c r="K424" s="95"/>
      <c r="L424" s="95"/>
      <c r="M424" s="95"/>
      <c r="N424" s="95"/>
    </row>
    <row r="425" spans="2:14" ht="12.75">
      <c r="B425" s="95"/>
      <c r="C425" s="95"/>
      <c r="D425" s="95"/>
      <c r="E425" s="95"/>
      <c r="F425" s="95"/>
      <c r="G425" s="95"/>
      <c r="H425" s="95"/>
      <c r="I425" s="95"/>
      <c r="J425" s="95"/>
      <c r="K425" s="95"/>
      <c r="L425" s="95"/>
      <c r="M425" s="95"/>
      <c r="N425" s="95"/>
    </row>
    <row r="426" spans="2:14" ht="12.75">
      <c r="B426" s="95"/>
      <c r="C426" s="95"/>
      <c r="D426" s="95"/>
      <c r="E426" s="95"/>
      <c r="F426" s="95"/>
      <c r="G426" s="95"/>
      <c r="H426" s="95"/>
      <c r="I426" s="95"/>
      <c r="J426" s="95"/>
      <c r="K426" s="95"/>
      <c r="L426" s="95"/>
      <c r="M426" s="95"/>
      <c r="N426" s="95"/>
    </row>
    <row r="427" spans="2:14" ht="12.75">
      <c r="B427" s="95"/>
      <c r="C427" s="95"/>
      <c r="D427" s="95"/>
      <c r="E427" s="95"/>
      <c r="F427" s="95"/>
      <c r="G427" s="95"/>
      <c r="H427" s="95"/>
      <c r="I427" s="95"/>
      <c r="J427" s="95"/>
      <c r="K427" s="95"/>
      <c r="L427" s="95"/>
      <c r="M427" s="95"/>
      <c r="N427" s="95"/>
    </row>
    <row r="428" spans="2:14" ht="12.75">
      <c r="B428" s="95"/>
      <c r="C428" s="95"/>
      <c r="D428" s="95"/>
      <c r="E428" s="95"/>
      <c r="F428" s="95"/>
      <c r="G428" s="95"/>
      <c r="H428" s="95"/>
      <c r="I428" s="95"/>
      <c r="J428" s="95"/>
      <c r="K428" s="95"/>
      <c r="L428" s="95"/>
      <c r="M428" s="95"/>
      <c r="N428" s="95"/>
    </row>
    <row r="429" spans="2:14" ht="12.75">
      <c r="B429" s="95"/>
      <c r="C429" s="95"/>
      <c r="D429" s="95"/>
      <c r="E429" s="95"/>
      <c r="F429" s="95"/>
      <c r="G429" s="95"/>
      <c r="H429" s="95"/>
      <c r="I429" s="95"/>
      <c r="J429" s="95"/>
      <c r="K429" s="95"/>
      <c r="L429" s="95"/>
      <c r="M429" s="95"/>
      <c r="N429" s="95"/>
    </row>
    <row r="430" spans="2:14" ht="12.75">
      <c r="B430" s="95"/>
      <c r="C430" s="95"/>
      <c r="D430" s="95"/>
      <c r="E430" s="95"/>
      <c r="F430" s="95"/>
      <c r="G430" s="95"/>
      <c r="H430" s="95"/>
      <c r="I430" s="95"/>
      <c r="J430" s="95"/>
      <c r="K430" s="95"/>
      <c r="L430" s="95"/>
      <c r="M430" s="95"/>
      <c r="N430" s="95"/>
    </row>
    <row r="431" spans="2:14" ht="12.75">
      <c r="B431" s="95"/>
      <c r="C431" s="95"/>
      <c r="D431" s="95"/>
      <c r="E431" s="95"/>
      <c r="F431" s="95"/>
      <c r="G431" s="95"/>
      <c r="H431" s="95"/>
      <c r="I431" s="95"/>
      <c r="J431" s="95"/>
      <c r="K431" s="95"/>
      <c r="L431" s="95"/>
      <c r="M431" s="95"/>
      <c r="N431" s="95"/>
    </row>
    <row r="432" spans="2:14" ht="12.75">
      <c r="B432" s="95"/>
      <c r="C432" s="95"/>
      <c r="D432" s="95"/>
      <c r="E432" s="95"/>
      <c r="F432" s="95"/>
      <c r="G432" s="95"/>
      <c r="H432" s="95"/>
      <c r="I432" s="95"/>
      <c r="J432" s="95"/>
      <c r="K432" s="95"/>
      <c r="L432" s="95"/>
      <c r="M432" s="95"/>
      <c r="N432" s="95"/>
    </row>
    <row r="433" spans="2:14" ht="12.75">
      <c r="B433" s="95"/>
      <c r="C433" s="95"/>
      <c r="D433" s="95"/>
      <c r="E433" s="95"/>
      <c r="F433" s="95"/>
      <c r="G433" s="95"/>
      <c r="H433" s="95"/>
      <c r="I433" s="95"/>
      <c r="J433" s="95"/>
      <c r="K433" s="95"/>
      <c r="L433" s="95"/>
      <c r="M433" s="95"/>
      <c r="N433" s="95"/>
    </row>
    <row r="434" spans="2:14" ht="12.75">
      <c r="B434" s="95"/>
      <c r="C434" s="95"/>
      <c r="D434" s="95"/>
      <c r="E434" s="95"/>
      <c r="F434" s="95"/>
      <c r="G434" s="95"/>
      <c r="H434" s="95"/>
      <c r="I434" s="95"/>
      <c r="J434" s="95"/>
      <c r="K434" s="95"/>
      <c r="L434" s="95"/>
      <c r="M434" s="95"/>
      <c r="N434" s="95"/>
    </row>
    <row r="435" spans="2:14" ht="12.75">
      <c r="B435" s="95"/>
      <c r="C435" s="95"/>
      <c r="D435" s="95"/>
      <c r="E435" s="95"/>
      <c r="F435" s="95"/>
      <c r="G435" s="95"/>
      <c r="H435" s="95"/>
      <c r="I435" s="95"/>
      <c r="J435" s="95"/>
      <c r="K435" s="95"/>
      <c r="L435" s="95"/>
      <c r="M435" s="95"/>
      <c r="N435" s="95"/>
    </row>
    <row r="436" spans="2:14" ht="12.75">
      <c r="B436" s="95"/>
      <c r="C436" s="95"/>
      <c r="D436" s="95"/>
      <c r="E436" s="95"/>
      <c r="F436" s="95"/>
      <c r="G436" s="95"/>
      <c r="H436" s="95"/>
      <c r="I436" s="95"/>
      <c r="J436" s="95"/>
      <c r="K436" s="95"/>
      <c r="L436" s="95"/>
      <c r="M436" s="95"/>
      <c r="N436" s="95"/>
    </row>
    <row r="437" spans="2:14" ht="12.75">
      <c r="B437" s="95"/>
      <c r="C437" s="95"/>
      <c r="D437" s="95"/>
      <c r="E437" s="95"/>
      <c r="F437" s="95"/>
      <c r="G437" s="95"/>
      <c r="H437" s="95"/>
      <c r="I437" s="95"/>
      <c r="J437" s="95"/>
      <c r="K437" s="95"/>
      <c r="L437" s="95"/>
      <c r="M437" s="95"/>
      <c r="N437" s="95"/>
    </row>
    <row r="438" spans="2:14" ht="12.75">
      <c r="B438" s="95"/>
      <c r="C438" s="95"/>
      <c r="D438" s="95"/>
      <c r="E438" s="95"/>
      <c r="F438" s="95"/>
      <c r="G438" s="95"/>
      <c r="H438" s="95"/>
      <c r="I438" s="95"/>
      <c r="J438" s="95"/>
      <c r="K438" s="95"/>
      <c r="L438" s="95"/>
      <c r="M438" s="95"/>
      <c r="N438" s="95"/>
    </row>
    <row r="439" spans="2:14" ht="12.75">
      <c r="B439" s="95"/>
      <c r="C439" s="95"/>
      <c r="D439" s="95"/>
      <c r="E439" s="95"/>
      <c r="F439" s="95"/>
      <c r="G439" s="95"/>
      <c r="H439" s="95"/>
      <c r="I439" s="95"/>
      <c r="J439" s="95"/>
      <c r="K439" s="95"/>
      <c r="L439" s="95"/>
      <c r="M439" s="95"/>
      <c r="N439" s="95"/>
    </row>
    <row r="440" spans="2:14" ht="12.75">
      <c r="B440" s="95"/>
      <c r="C440" s="95"/>
      <c r="D440" s="95"/>
      <c r="E440" s="95"/>
      <c r="F440" s="95"/>
      <c r="G440" s="95"/>
      <c r="H440" s="95"/>
      <c r="I440" s="95"/>
      <c r="J440" s="95"/>
      <c r="K440" s="95"/>
      <c r="L440" s="95"/>
      <c r="M440" s="95"/>
      <c r="N440" s="95"/>
    </row>
    <row r="441" spans="2:14" ht="12.75">
      <c r="B441" s="95"/>
      <c r="C441" s="95"/>
      <c r="D441" s="95"/>
      <c r="E441" s="95"/>
      <c r="F441" s="95"/>
      <c r="G441" s="95"/>
      <c r="H441" s="95"/>
      <c r="I441" s="95"/>
      <c r="J441" s="95"/>
      <c r="K441" s="95"/>
      <c r="L441" s="95"/>
      <c r="M441" s="95"/>
      <c r="N441" s="95"/>
    </row>
    <row r="442" spans="2:14" ht="12.75">
      <c r="B442" s="95"/>
      <c r="C442" s="95"/>
      <c r="D442" s="95"/>
      <c r="E442" s="95"/>
      <c r="F442" s="95"/>
      <c r="G442" s="95"/>
      <c r="H442" s="95"/>
      <c r="I442" s="95"/>
      <c r="J442" s="95"/>
      <c r="K442" s="95"/>
      <c r="L442" s="95"/>
      <c r="M442" s="95"/>
      <c r="N442" s="95"/>
    </row>
    <row r="443" spans="2:14" ht="12.75">
      <c r="B443" s="95"/>
      <c r="C443" s="95"/>
      <c r="D443" s="95"/>
      <c r="E443" s="95"/>
      <c r="F443" s="95"/>
      <c r="G443" s="95"/>
      <c r="H443" s="95"/>
      <c r="I443" s="95"/>
      <c r="J443" s="95"/>
      <c r="K443" s="95"/>
      <c r="L443" s="95"/>
      <c r="M443" s="95"/>
      <c r="N443" s="95"/>
    </row>
    <row r="444" spans="2:14" ht="12.75">
      <c r="B444" s="95"/>
      <c r="C444" s="95"/>
      <c r="D444" s="95"/>
      <c r="E444" s="95"/>
      <c r="F444" s="95"/>
      <c r="G444" s="95"/>
      <c r="H444" s="95"/>
      <c r="I444" s="95"/>
      <c r="J444" s="95"/>
      <c r="K444" s="95"/>
      <c r="L444" s="95"/>
      <c r="M444" s="95"/>
      <c r="N444" s="95"/>
    </row>
    <row r="445" spans="2:14" ht="12.75">
      <c r="B445" s="95"/>
      <c r="C445" s="95"/>
      <c r="D445" s="95"/>
      <c r="E445" s="95"/>
      <c r="F445" s="95"/>
      <c r="G445" s="95"/>
      <c r="H445" s="95"/>
      <c r="I445" s="95"/>
      <c r="J445" s="95"/>
      <c r="K445" s="95"/>
      <c r="L445" s="95"/>
      <c r="M445" s="95"/>
      <c r="N445" s="95"/>
    </row>
    <row r="446" spans="2:14" ht="12.75">
      <c r="B446" s="95"/>
      <c r="C446" s="95"/>
      <c r="D446" s="95"/>
      <c r="E446" s="95"/>
      <c r="F446" s="95"/>
      <c r="G446" s="95"/>
      <c r="H446" s="95"/>
      <c r="I446" s="95"/>
      <c r="J446" s="95"/>
      <c r="K446" s="95"/>
      <c r="L446" s="95"/>
      <c r="M446" s="95"/>
      <c r="N446" s="95"/>
    </row>
    <row r="447" spans="2:14" ht="12.75">
      <c r="B447" s="95"/>
      <c r="C447" s="95"/>
      <c r="D447" s="95"/>
      <c r="E447" s="95"/>
      <c r="F447" s="95"/>
      <c r="G447" s="95"/>
      <c r="H447" s="95"/>
      <c r="I447" s="95"/>
      <c r="J447" s="95"/>
      <c r="K447" s="95"/>
      <c r="L447" s="95"/>
      <c r="M447" s="95"/>
      <c r="N447" s="95"/>
    </row>
    <row r="448" spans="2:14" ht="12.75">
      <c r="B448" s="95"/>
      <c r="C448" s="95"/>
      <c r="D448" s="95"/>
      <c r="E448" s="95"/>
      <c r="F448" s="95"/>
      <c r="G448" s="95"/>
      <c r="H448" s="95"/>
      <c r="I448" s="95"/>
      <c r="J448" s="95"/>
      <c r="K448" s="95"/>
      <c r="L448" s="95"/>
      <c r="M448" s="95"/>
      <c r="N448" s="95"/>
    </row>
    <row r="449" spans="2:14" ht="12.75">
      <c r="B449" s="95"/>
      <c r="C449" s="95"/>
      <c r="D449" s="95"/>
      <c r="E449" s="95"/>
      <c r="F449" s="95"/>
      <c r="G449" s="95"/>
      <c r="H449" s="95"/>
      <c r="I449" s="95"/>
      <c r="J449" s="95"/>
      <c r="K449" s="95"/>
      <c r="L449" s="95"/>
      <c r="M449" s="95"/>
      <c r="N449" s="95"/>
    </row>
    <row r="450" spans="2:14" ht="12.75">
      <c r="B450" s="95"/>
      <c r="C450" s="95"/>
      <c r="D450" s="95"/>
      <c r="E450" s="95"/>
      <c r="F450" s="95"/>
      <c r="G450" s="95"/>
      <c r="H450" s="95"/>
      <c r="I450" s="95"/>
      <c r="J450" s="95"/>
      <c r="K450" s="95"/>
      <c r="L450" s="95"/>
      <c r="M450" s="95"/>
      <c r="N450" s="95"/>
    </row>
    <row r="451" spans="2:14" ht="12.75">
      <c r="B451" s="95"/>
      <c r="C451" s="95"/>
      <c r="D451" s="95"/>
      <c r="E451" s="95"/>
      <c r="F451" s="95"/>
      <c r="G451" s="95"/>
      <c r="H451" s="95"/>
      <c r="I451" s="95"/>
      <c r="J451" s="95"/>
      <c r="K451" s="95"/>
      <c r="L451" s="95"/>
      <c r="M451" s="95"/>
      <c r="N451" s="95"/>
    </row>
    <row r="452" spans="2:14" ht="12.75">
      <c r="B452" s="95"/>
      <c r="C452" s="95"/>
      <c r="D452" s="95"/>
      <c r="E452" s="95"/>
      <c r="F452" s="95"/>
      <c r="G452" s="95"/>
      <c r="H452" s="95"/>
      <c r="I452" s="95"/>
      <c r="J452" s="95"/>
      <c r="K452" s="95"/>
      <c r="L452" s="95"/>
      <c r="M452" s="95"/>
      <c r="N452" s="95"/>
    </row>
    <row r="453" spans="2:14" ht="12.75">
      <c r="B453" s="95"/>
      <c r="C453" s="95"/>
      <c r="D453" s="95"/>
      <c r="E453" s="95"/>
      <c r="F453" s="95"/>
      <c r="G453" s="95"/>
      <c r="H453" s="95"/>
      <c r="I453" s="95"/>
      <c r="J453" s="95"/>
      <c r="K453" s="95"/>
      <c r="L453" s="95"/>
      <c r="M453" s="95"/>
      <c r="N453" s="95"/>
    </row>
    <row r="454" spans="2:14" ht="12.75">
      <c r="B454" s="95"/>
      <c r="C454" s="95"/>
      <c r="D454" s="95"/>
      <c r="E454" s="95"/>
      <c r="F454" s="95"/>
      <c r="G454" s="95"/>
      <c r="H454" s="95"/>
      <c r="I454" s="95"/>
      <c r="J454" s="95"/>
      <c r="K454" s="95"/>
      <c r="L454" s="95"/>
      <c r="M454" s="95"/>
      <c r="N454" s="95"/>
    </row>
    <row r="455" spans="2:14" ht="12.75">
      <c r="B455" s="95"/>
      <c r="C455" s="95"/>
      <c r="D455" s="95"/>
      <c r="E455" s="95"/>
      <c r="F455" s="95"/>
      <c r="G455" s="95"/>
      <c r="H455" s="95"/>
      <c r="I455" s="95"/>
      <c r="J455" s="95"/>
      <c r="K455" s="95"/>
      <c r="L455" s="95"/>
      <c r="M455" s="95"/>
      <c r="N455" s="95"/>
    </row>
    <row r="456" spans="2:14" ht="12.75">
      <c r="B456" s="95"/>
      <c r="C456" s="95"/>
      <c r="D456" s="95"/>
      <c r="E456" s="95"/>
      <c r="F456" s="95"/>
      <c r="G456" s="95"/>
      <c r="H456" s="95"/>
      <c r="I456" s="95"/>
      <c r="J456" s="95"/>
      <c r="K456" s="95"/>
      <c r="L456" s="95"/>
      <c r="M456" s="95"/>
      <c r="N456" s="95"/>
    </row>
    <row r="457" spans="2:14" ht="12.75">
      <c r="B457" s="95"/>
      <c r="C457" s="95"/>
      <c r="D457" s="95"/>
      <c r="E457" s="95"/>
      <c r="F457" s="95"/>
      <c r="G457" s="95"/>
      <c r="H457" s="95"/>
      <c r="I457" s="95"/>
      <c r="J457" s="95"/>
      <c r="K457" s="95"/>
      <c r="L457" s="95"/>
      <c r="M457" s="95"/>
      <c r="N457" s="95"/>
    </row>
    <row r="458" spans="2:14" ht="12.75">
      <c r="B458" s="95"/>
      <c r="C458" s="95"/>
      <c r="D458" s="95"/>
      <c r="E458" s="95"/>
      <c r="F458" s="95"/>
      <c r="G458" s="95"/>
      <c r="H458" s="95"/>
      <c r="I458" s="95"/>
      <c r="J458" s="95"/>
      <c r="K458" s="95"/>
      <c r="L458" s="95"/>
      <c r="M458" s="95"/>
      <c r="N458" s="95"/>
    </row>
    <row r="459" spans="2:14" ht="12.75">
      <c r="B459" s="95"/>
      <c r="C459" s="95"/>
      <c r="D459" s="95"/>
      <c r="E459" s="95"/>
      <c r="F459" s="95"/>
      <c r="G459" s="95"/>
      <c r="H459" s="95"/>
      <c r="I459" s="95"/>
      <c r="J459" s="95"/>
      <c r="K459" s="95"/>
      <c r="L459" s="95"/>
      <c r="M459" s="95"/>
      <c r="N459" s="95"/>
    </row>
    <row r="460" spans="2:14" ht="12.75">
      <c r="B460" s="95"/>
      <c r="C460" s="95"/>
      <c r="D460" s="95"/>
      <c r="E460" s="95"/>
      <c r="F460" s="95"/>
      <c r="G460" s="95"/>
      <c r="H460" s="95"/>
      <c r="I460" s="95"/>
      <c r="J460" s="95"/>
      <c r="K460" s="95"/>
      <c r="L460" s="95"/>
      <c r="M460" s="95"/>
      <c r="N460" s="95"/>
    </row>
    <row r="461" spans="2:14" ht="12.75">
      <c r="B461" s="95"/>
      <c r="C461" s="95"/>
      <c r="D461" s="95"/>
      <c r="E461" s="95"/>
      <c r="F461" s="95"/>
      <c r="G461" s="95"/>
      <c r="H461" s="95"/>
      <c r="I461" s="95"/>
      <c r="J461" s="95"/>
      <c r="K461" s="95"/>
      <c r="L461" s="95"/>
      <c r="M461" s="95"/>
      <c r="N461" s="95"/>
    </row>
    <row r="462" spans="2:14" ht="12.75">
      <c r="B462" s="95"/>
      <c r="C462" s="95"/>
      <c r="D462" s="95"/>
      <c r="E462" s="95"/>
      <c r="F462" s="95"/>
      <c r="G462" s="95"/>
      <c r="H462" s="95"/>
      <c r="I462" s="95"/>
      <c r="J462" s="95"/>
      <c r="K462" s="95"/>
      <c r="L462" s="95"/>
      <c r="M462" s="95"/>
      <c r="N462" s="95"/>
    </row>
    <row r="463" spans="2:14" ht="12.75">
      <c r="B463" s="95"/>
      <c r="C463" s="95"/>
      <c r="D463" s="95"/>
      <c r="E463" s="95"/>
      <c r="F463" s="95"/>
      <c r="G463" s="95"/>
      <c r="H463" s="95"/>
      <c r="I463" s="95"/>
      <c r="J463" s="95"/>
      <c r="K463" s="95"/>
      <c r="L463" s="95"/>
      <c r="M463" s="95"/>
      <c r="N463" s="95"/>
    </row>
    <row r="464" spans="2:14" ht="12.75">
      <c r="B464" s="95"/>
      <c r="C464" s="95"/>
      <c r="D464" s="95"/>
      <c r="E464" s="95"/>
      <c r="F464" s="95"/>
      <c r="G464" s="95"/>
      <c r="H464" s="95"/>
      <c r="I464" s="95"/>
      <c r="J464" s="95"/>
      <c r="K464" s="95"/>
      <c r="L464" s="95"/>
      <c r="M464" s="95"/>
      <c r="N464" s="95"/>
    </row>
    <row r="465" spans="2:14" ht="12.75">
      <c r="B465" s="95"/>
      <c r="C465" s="95"/>
      <c r="D465" s="95"/>
      <c r="E465" s="95"/>
      <c r="F465" s="95"/>
      <c r="G465" s="95"/>
      <c r="H465" s="95"/>
      <c r="I465" s="95"/>
      <c r="J465" s="95"/>
      <c r="K465" s="95"/>
      <c r="L465" s="95"/>
      <c r="M465" s="95"/>
      <c r="N465" s="95"/>
    </row>
    <row r="466" spans="2:14" ht="12.75">
      <c r="B466" s="95"/>
      <c r="C466" s="95"/>
      <c r="D466" s="95"/>
      <c r="E466" s="95"/>
      <c r="F466" s="95"/>
      <c r="G466" s="95"/>
      <c r="H466" s="95"/>
      <c r="I466" s="95"/>
      <c r="J466" s="95"/>
      <c r="K466" s="95"/>
      <c r="L466" s="95"/>
      <c r="M466" s="95"/>
      <c r="N466" s="95"/>
    </row>
    <row r="467" spans="2:14" ht="12.75">
      <c r="B467" s="95"/>
      <c r="C467" s="95"/>
      <c r="D467" s="95"/>
      <c r="E467" s="95"/>
      <c r="F467" s="95"/>
      <c r="G467" s="95"/>
      <c r="H467" s="95"/>
      <c r="I467" s="95"/>
      <c r="J467" s="95"/>
      <c r="K467" s="95"/>
      <c r="L467" s="95"/>
      <c r="M467" s="95"/>
      <c r="N467" s="95"/>
    </row>
    <row r="468" spans="2:14" ht="12.75">
      <c r="B468" s="95"/>
      <c r="C468" s="95"/>
      <c r="D468" s="95"/>
      <c r="E468" s="95"/>
      <c r="F468" s="95"/>
      <c r="G468" s="95"/>
      <c r="H468" s="95"/>
      <c r="I468" s="95"/>
      <c r="J468" s="95"/>
      <c r="K468" s="95"/>
      <c r="L468" s="95"/>
      <c r="M468" s="95"/>
      <c r="N468" s="95"/>
    </row>
    <row r="469" spans="2:14" ht="12.75">
      <c r="B469" s="95"/>
      <c r="C469" s="95"/>
      <c r="D469" s="95"/>
      <c r="E469" s="95"/>
      <c r="F469" s="95"/>
      <c r="G469" s="95"/>
      <c r="H469" s="95"/>
      <c r="I469" s="95"/>
      <c r="J469" s="95"/>
      <c r="K469" s="95"/>
      <c r="L469" s="95"/>
      <c r="M469" s="95"/>
      <c r="N469" s="95"/>
    </row>
    <row r="470" spans="2:14" ht="12.75">
      <c r="B470" s="95"/>
      <c r="C470" s="95"/>
      <c r="D470" s="95"/>
      <c r="E470" s="95"/>
      <c r="F470" s="95"/>
      <c r="G470" s="95"/>
      <c r="H470" s="95"/>
      <c r="I470" s="95"/>
      <c r="J470" s="95"/>
      <c r="K470" s="95"/>
      <c r="L470" s="95"/>
      <c r="M470" s="95"/>
      <c r="N470" s="95"/>
    </row>
    <row r="471" spans="2:14" ht="12.75">
      <c r="B471" s="95"/>
      <c r="C471" s="95"/>
      <c r="D471" s="95"/>
      <c r="E471" s="95"/>
      <c r="F471" s="95"/>
      <c r="G471" s="95"/>
      <c r="H471" s="95"/>
      <c r="I471" s="95"/>
      <c r="J471" s="95"/>
      <c r="K471" s="95"/>
      <c r="L471" s="95"/>
      <c r="M471" s="95"/>
      <c r="N471" s="95"/>
    </row>
    <row r="472" spans="2:14" ht="12.75">
      <c r="B472" s="95"/>
      <c r="C472" s="95"/>
      <c r="D472" s="95"/>
      <c r="E472" s="95"/>
      <c r="F472" s="95"/>
      <c r="G472" s="95"/>
      <c r="H472" s="95"/>
      <c r="I472" s="95"/>
      <c r="J472" s="95"/>
      <c r="K472" s="95"/>
      <c r="L472" s="95"/>
      <c r="M472" s="95"/>
      <c r="N472" s="95"/>
    </row>
    <row r="473" spans="2:14" ht="12.75">
      <c r="B473" s="95"/>
      <c r="C473" s="95"/>
      <c r="D473" s="95"/>
      <c r="E473" s="95"/>
      <c r="F473" s="95"/>
      <c r="G473" s="95"/>
      <c r="H473" s="95"/>
      <c r="I473" s="95"/>
      <c r="J473" s="95"/>
      <c r="K473" s="95"/>
      <c r="L473" s="95"/>
      <c r="M473" s="95"/>
      <c r="N473" s="95"/>
    </row>
    <row r="474" spans="2:14" ht="12.75">
      <c r="B474" s="95"/>
      <c r="C474" s="95"/>
      <c r="D474" s="95"/>
      <c r="E474" s="95"/>
      <c r="F474" s="95"/>
      <c r="G474" s="95"/>
      <c r="H474" s="95"/>
      <c r="I474" s="95"/>
      <c r="J474" s="95"/>
      <c r="K474" s="95"/>
      <c r="L474" s="95"/>
      <c r="M474" s="95"/>
      <c r="N474" s="95"/>
    </row>
    <row r="475" spans="2:14" ht="12.75">
      <c r="B475" s="95"/>
      <c r="C475" s="95"/>
      <c r="D475" s="95"/>
      <c r="E475" s="95"/>
      <c r="F475" s="95"/>
      <c r="G475" s="95"/>
      <c r="H475" s="95"/>
      <c r="I475" s="95"/>
      <c r="J475" s="95"/>
      <c r="K475" s="95"/>
      <c r="L475" s="95"/>
      <c r="M475" s="95"/>
      <c r="N475" s="95"/>
    </row>
    <row r="476" spans="2:14" ht="12.75">
      <c r="B476" s="95"/>
      <c r="C476" s="95"/>
      <c r="D476" s="95"/>
      <c r="E476" s="95"/>
      <c r="F476" s="95"/>
      <c r="G476" s="95"/>
      <c r="H476" s="95"/>
      <c r="I476" s="95"/>
      <c r="J476" s="95"/>
      <c r="K476" s="95"/>
      <c r="L476" s="95"/>
      <c r="M476" s="95"/>
      <c r="N476" s="95"/>
    </row>
    <row r="477" spans="2:14" ht="12.75">
      <c r="B477" s="95"/>
      <c r="C477" s="95"/>
      <c r="D477" s="95"/>
      <c r="E477" s="95"/>
      <c r="F477" s="95"/>
      <c r="G477" s="95"/>
      <c r="H477" s="95"/>
      <c r="I477" s="95"/>
      <c r="J477" s="95"/>
      <c r="K477" s="95"/>
      <c r="L477" s="95"/>
      <c r="M477" s="95"/>
      <c r="N477" s="95"/>
    </row>
    <row r="478" spans="2:14" ht="12.75">
      <c r="B478" s="95"/>
      <c r="C478" s="95"/>
      <c r="D478" s="95"/>
      <c r="E478" s="95"/>
      <c r="F478" s="95"/>
      <c r="G478" s="95"/>
      <c r="H478" s="95"/>
      <c r="I478" s="95"/>
      <c r="J478" s="95"/>
      <c r="K478" s="95"/>
      <c r="L478" s="95"/>
      <c r="M478" s="95"/>
      <c r="N478" s="95"/>
    </row>
    <row r="479" spans="2:14" ht="12.75">
      <c r="B479" s="95"/>
      <c r="C479" s="95"/>
      <c r="D479" s="95"/>
      <c r="E479" s="95"/>
      <c r="F479" s="95"/>
      <c r="G479" s="95"/>
      <c r="H479" s="95"/>
      <c r="I479" s="95"/>
      <c r="J479" s="95"/>
      <c r="K479" s="95"/>
      <c r="L479" s="95"/>
      <c r="M479" s="95"/>
      <c r="N479" s="95"/>
    </row>
    <row r="480" spans="2:14" ht="12.75">
      <c r="B480" s="95"/>
      <c r="C480" s="95"/>
      <c r="D480" s="95"/>
      <c r="E480" s="95"/>
      <c r="F480" s="95"/>
      <c r="G480" s="95"/>
      <c r="H480" s="95"/>
      <c r="I480" s="95"/>
      <c r="J480" s="95"/>
      <c r="K480" s="95"/>
      <c r="L480" s="95"/>
      <c r="M480" s="95"/>
      <c r="N480" s="95"/>
    </row>
    <row r="481" spans="2:14" ht="12.75">
      <c r="B481" s="95"/>
      <c r="C481" s="95"/>
      <c r="D481" s="95"/>
      <c r="E481" s="95"/>
      <c r="F481" s="95"/>
      <c r="G481" s="95"/>
      <c r="H481" s="95"/>
      <c r="I481" s="95"/>
      <c r="J481" s="95"/>
      <c r="K481" s="95"/>
      <c r="L481" s="95"/>
      <c r="M481" s="95"/>
      <c r="N481" s="95"/>
    </row>
    <row r="482" spans="2:14" ht="12.75">
      <c r="B482" s="95"/>
      <c r="C482" s="95"/>
      <c r="D482" s="95"/>
      <c r="E482" s="95"/>
      <c r="F482" s="95"/>
      <c r="G482" s="95"/>
      <c r="H482" s="95"/>
      <c r="I482" s="95"/>
      <c r="J482" s="95"/>
      <c r="K482" s="95"/>
      <c r="L482" s="95"/>
      <c r="M482" s="95"/>
      <c r="N482" s="95"/>
    </row>
    <row r="483" spans="2:14" ht="12.75">
      <c r="B483" s="95"/>
      <c r="C483" s="95"/>
      <c r="D483" s="95"/>
      <c r="E483" s="95"/>
      <c r="F483" s="95"/>
      <c r="G483" s="95"/>
      <c r="H483" s="95"/>
      <c r="I483" s="95"/>
      <c r="J483" s="95"/>
      <c r="K483" s="95"/>
      <c r="L483" s="95"/>
      <c r="M483" s="95"/>
      <c r="N483" s="95"/>
    </row>
    <row r="484" spans="2:14" ht="12.75">
      <c r="B484" s="95"/>
      <c r="C484" s="95"/>
      <c r="D484" s="95"/>
      <c r="E484" s="95"/>
      <c r="F484" s="95"/>
      <c r="G484" s="95"/>
      <c r="H484" s="95"/>
      <c r="I484" s="95"/>
      <c r="J484" s="95"/>
      <c r="K484" s="95"/>
      <c r="L484" s="95"/>
      <c r="M484" s="95"/>
      <c r="N484" s="95"/>
    </row>
    <row r="485" spans="2:14" ht="12.75">
      <c r="B485" s="95"/>
      <c r="C485" s="95"/>
      <c r="D485" s="95"/>
      <c r="E485" s="95"/>
      <c r="F485" s="95"/>
      <c r="G485" s="95"/>
      <c r="H485" s="95"/>
      <c r="I485" s="95"/>
      <c r="J485" s="95"/>
      <c r="K485" s="95"/>
      <c r="L485" s="95"/>
      <c r="M485" s="95"/>
      <c r="N485" s="95"/>
    </row>
    <row r="486" spans="2:14" ht="12.75">
      <c r="B486" s="95"/>
      <c r="C486" s="95"/>
      <c r="D486" s="95"/>
      <c r="E486" s="95"/>
      <c r="F486" s="95"/>
      <c r="G486" s="95"/>
      <c r="H486" s="95"/>
      <c r="I486" s="95"/>
      <c r="J486" s="95"/>
      <c r="K486" s="95"/>
      <c r="L486" s="95"/>
      <c r="M486" s="95"/>
      <c r="N486" s="95"/>
    </row>
    <row r="487" spans="2:14" ht="12.75">
      <c r="B487" s="95"/>
      <c r="C487" s="95"/>
      <c r="D487" s="95"/>
      <c r="E487" s="95"/>
      <c r="F487" s="95"/>
      <c r="G487" s="95"/>
      <c r="H487" s="95"/>
      <c r="I487" s="95"/>
      <c r="J487" s="95"/>
      <c r="K487" s="95"/>
      <c r="L487" s="95"/>
      <c r="M487" s="95"/>
      <c r="N487" s="95"/>
    </row>
    <row r="488" spans="2:14" ht="12.75">
      <c r="B488" s="95"/>
      <c r="C488" s="95"/>
      <c r="D488" s="95"/>
      <c r="E488" s="95"/>
      <c r="F488" s="95"/>
      <c r="G488" s="95"/>
      <c r="H488" s="95"/>
      <c r="I488" s="95"/>
      <c r="J488" s="95"/>
      <c r="K488" s="95"/>
      <c r="L488" s="95"/>
      <c r="M488" s="95"/>
      <c r="N488" s="95"/>
    </row>
    <row r="489" spans="2:14" ht="12.75">
      <c r="B489" s="95"/>
      <c r="C489" s="95"/>
      <c r="D489" s="95"/>
      <c r="E489" s="95"/>
      <c r="F489" s="95"/>
      <c r="G489" s="95"/>
      <c r="H489" s="95"/>
      <c r="I489" s="95"/>
      <c r="J489" s="95"/>
      <c r="K489" s="95"/>
      <c r="L489" s="95"/>
      <c r="M489" s="95"/>
      <c r="N489" s="95"/>
    </row>
    <row r="490" spans="2:14" ht="12.75">
      <c r="B490" s="95"/>
      <c r="C490" s="95"/>
      <c r="D490" s="95"/>
      <c r="E490" s="95"/>
      <c r="F490" s="95"/>
      <c r="G490" s="95"/>
      <c r="H490" s="95"/>
      <c r="I490" s="95"/>
      <c r="J490" s="95"/>
      <c r="K490" s="95"/>
      <c r="L490" s="95"/>
      <c r="M490" s="95"/>
      <c r="N490" s="95"/>
    </row>
    <row r="491" spans="2:14" ht="12.75">
      <c r="B491" s="95"/>
      <c r="C491" s="95"/>
      <c r="D491" s="95"/>
      <c r="E491" s="95"/>
      <c r="F491" s="95"/>
      <c r="G491" s="95"/>
      <c r="H491" s="95"/>
      <c r="I491" s="95"/>
      <c r="J491" s="95"/>
      <c r="K491" s="95"/>
      <c r="L491" s="95"/>
      <c r="M491" s="95"/>
      <c r="N491" s="95"/>
    </row>
    <row r="492" spans="2:14" ht="12.75">
      <c r="B492" s="95"/>
      <c r="C492" s="95"/>
      <c r="D492" s="95"/>
      <c r="E492" s="95"/>
      <c r="F492" s="95"/>
      <c r="G492" s="95"/>
      <c r="H492" s="95"/>
      <c r="I492" s="95"/>
      <c r="J492" s="95"/>
      <c r="K492" s="95"/>
      <c r="L492" s="95"/>
      <c r="M492" s="95"/>
      <c r="N492" s="95"/>
    </row>
    <row r="493" spans="2:14" ht="12.75">
      <c r="B493" s="95"/>
      <c r="C493" s="95"/>
      <c r="D493" s="95"/>
      <c r="E493" s="95"/>
      <c r="F493" s="95"/>
      <c r="G493" s="95"/>
      <c r="H493" s="95"/>
      <c r="I493" s="95"/>
      <c r="J493" s="95"/>
      <c r="K493" s="95"/>
      <c r="L493" s="95"/>
      <c r="M493" s="95"/>
      <c r="N493" s="95"/>
    </row>
    <row r="494" spans="2:14" ht="12.75">
      <c r="B494" s="95"/>
      <c r="C494" s="95"/>
      <c r="D494" s="95"/>
      <c r="E494" s="95"/>
      <c r="F494" s="95"/>
      <c r="G494" s="95"/>
      <c r="H494" s="95"/>
      <c r="I494" s="95"/>
      <c r="J494" s="95"/>
      <c r="K494" s="95"/>
      <c r="L494" s="95"/>
      <c r="M494" s="95"/>
      <c r="N494" s="95"/>
    </row>
    <row r="495" spans="2:14" ht="12.75">
      <c r="B495" s="95"/>
      <c r="C495" s="95"/>
      <c r="D495" s="95"/>
      <c r="E495" s="95"/>
      <c r="F495" s="95"/>
      <c r="G495" s="95"/>
      <c r="H495" s="95"/>
      <c r="I495" s="95"/>
      <c r="J495" s="95"/>
      <c r="K495" s="95"/>
      <c r="L495" s="95"/>
      <c r="M495" s="95"/>
      <c r="N495" s="95"/>
    </row>
    <row r="496" spans="2:14" ht="12.75">
      <c r="B496" s="95"/>
      <c r="C496" s="95"/>
      <c r="D496" s="95"/>
      <c r="E496" s="95"/>
      <c r="F496" s="95"/>
      <c r="G496" s="95"/>
      <c r="H496" s="95"/>
      <c r="I496" s="95"/>
      <c r="J496" s="95"/>
      <c r="K496" s="95"/>
      <c r="L496" s="95"/>
      <c r="M496" s="95"/>
      <c r="N496" s="95"/>
    </row>
    <row r="497" spans="2:14" ht="12.75">
      <c r="B497" s="95"/>
      <c r="C497" s="95"/>
      <c r="D497" s="95"/>
      <c r="E497" s="95"/>
      <c r="F497" s="95"/>
      <c r="G497" s="95"/>
      <c r="H497" s="95"/>
      <c r="I497" s="95"/>
      <c r="J497" s="95"/>
      <c r="K497" s="95"/>
      <c r="L497" s="95"/>
      <c r="M497" s="95"/>
      <c r="N497" s="95"/>
    </row>
    <row r="498" spans="2:14" ht="12.75">
      <c r="B498" s="95"/>
      <c r="C498" s="95"/>
      <c r="D498" s="95"/>
      <c r="E498" s="95"/>
      <c r="F498" s="95"/>
      <c r="G498" s="95"/>
      <c r="H498" s="95"/>
      <c r="I498" s="95"/>
      <c r="J498" s="95"/>
      <c r="K498" s="95"/>
      <c r="L498" s="95"/>
      <c r="M498" s="95"/>
      <c r="N498" s="95"/>
    </row>
    <row r="499" spans="2:14" ht="12.75">
      <c r="B499" s="95"/>
      <c r="C499" s="95"/>
      <c r="D499" s="95"/>
      <c r="E499" s="95"/>
      <c r="F499" s="95"/>
      <c r="G499" s="95"/>
      <c r="H499" s="95"/>
      <c r="I499" s="95"/>
      <c r="J499" s="95"/>
      <c r="K499" s="95"/>
      <c r="L499" s="95"/>
      <c r="M499" s="95"/>
      <c r="N499" s="95"/>
    </row>
    <row r="500" spans="2:14" ht="12.75">
      <c r="B500" s="95"/>
      <c r="C500" s="95"/>
      <c r="D500" s="95"/>
      <c r="E500" s="95"/>
      <c r="F500" s="95"/>
      <c r="G500" s="95"/>
      <c r="H500" s="95"/>
      <c r="I500" s="95"/>
      <c r="J500" s="95"/>
      <c r="K500" s="95"/>
      <c r="L500" s="95"/>
      <c r="M500" s="95"/>
      <c r="N500" s="95"/>
    </row>
    <row r="501" spans="2:14" ht="12.75">
      <c r="B501" s="95"/>
      <c r="C501" s="95"/>
      <c r="D501" s="95"/>
      <c r="E501" s="95"/>
      <c r="F501" s="95"/>
      <c r="G501" s="95"/>
      <c r="H501" s="95"/>
      <c r="I501" s="95"/>
      <c r="J501" s="95"/>
      <c r="K501" s="95"/>
      <c r="L501" s="95"/>
      <c r="M501" s="95"/>
      <c r="N501" s="95"/>
    </row>
    <row r="502" spans="2:14" ht="12.75">
      <c r="B502" s="95"/>
      <c r="C502" s="95"/>
      <c r="D502" s="95"/>
      <c r="E502" s="95"/>
      <c r="F502" s="95"/>
      <c r="G502" s="95"/>
      <c r="H502" s="95"/>
      <c r="I502" s="95"/>
      <c r="J502" s="95"/>
      <c r="K502" s="95"/>
      <c r="L502" s="95"/>
      <c r="M502" s="95"/>
      <c r="N502" s="95"/>
    </row>
    <row r="503" spans="2:14" ht="12.75">
      <c r="B503" s="95"/>
      <c r="C503" s="95"/>
      <c r="D503" s="95"/>
      <c r="E503" s="95"/>
      <c r="F503" s="95"/>
      <c r="G503" s="95"/>
      <c r="H503" s="95"/>
      <c r="I503" s="95"/>
      <c r="J503" s="95"/>
      <c r="K503" s="95"/>
      <c r="L503" s="95"/>
      <c r="M503" s="95"/>
      <c r="N503" s="95"/>
    </row>
    <row r="504" spans="2:14" ht="12.75">
      <c r="B504" s="95"/>
      <c r="C504" s="95"/>
      <c r="D504" s="95"/>
      <c r="E504" s="95"/>
      <c r="F504" s="95"/>
      <c r="G504" s="95"/>
      <c r="H504" s="95"/>
      <c r="I504" s="95"/>
      <c r="J504" s="95"/>
      <c r="K504" s="95"/>
      <c r="L504" s="95"/>
      <c r="M504" s="95"/>
      <c r="N504" s="95"/>
    </row>
    <row r="505" spans="2:14" ht="12.75">
      <c r="B505" s="95"/>
      <c r="C505" s="95"/>
      <c r="D505" s="95"/>
      <c r="E505" s="95"/>
      <c r="F505" s="95"/>
      <c r="G505" s="95"/>
      <c r="H505" s="95"/>
      <c r="I505" s="95"/>
      <c r="J505" s="95"/>
      <c r="K505" s="95"/>
      <c r="L505" s="95"/>
      <c r="M505" s="95"/>
      <c r="N505" s="95"/>
    </row>
    <row r="506" spans="2:14" ht="12.75">
      <c r="B506" s="95"/>
      <c r="C506" s="95"/>
      <c r="D506" s="95"/>
      <c r="E506" s="95"/>
      <c r="F506" s="95"/>
      <c r="G506" s="95"/>
      <c r="H506" s="95"/>
      <c r="I506" s="95"/>
      <c r="J506" s="95"/>
      <c r="K506" s="95"/>
      <c r="L506" s="95"/>
      <c r="M506" s="95"/>
      <c r="N506" s="95"/>
    </row>
    <row r="507" spans="2:14" ht="12.75">
      <c r="B507" s="95"/>
      <c r="C507" s="95"/>
      <c r="D507" s="95"/>
      <c r="E507" s="95"/>
      <c r="F507" s="95"/>
      <c r="G507" s="95"/>
      <c r="H507" s="95"/>
      <c r="I507" s="95"/>
      <c r="J507" s="95"/>
      <c r="K507" s="95"/>
      <c r="L507" s="95"/>
      <c r="M507" s="95"/>
      <c r="N507" s="95"/>
    </row>
    <row r="508" spans="2:14" ht="12.75">
      <c r="B508" s="95"/>
      <c r="C508" s="95"/>
      <c r="D508" s="95"/>
      <c r="E508" s="95"/>
      <c r="F508" s="95"/>
      <c r="G508" s="95"/>
      <c r="H508" s="95"/>
      <c r="I508" s="95"/>
      <c r="J508" s="95"/>
      <c r="K508" s="95"/>
      <c r="L508" s="95"/>
      <c r="M508" s="95"/>
      <c r="N508" s="95"/>
    </row>
    <row r="509" spans="2:14" ht="12.75">
      <c r="B509" s="95"/>
      <c r="C509" s="95"/>
      <c r="D509" s="95"/>
      <c r="E509" s="95"/>
      <c r="F509" s="95"/>
      <c r="G509" s="95"/>
      <c r="H509" s="95"/>
      <c r="I509" s="95"/>
      <c r="J509" s="95"/>
      <c r="K509" s="95"/>
      <c r="L509" s="95"/>
      <c r="M509" s="95"/>
      <c r="N509" s="95"/>
    </row>
    <row r="510" spans="2:14" ht="12.75">
      <c r="B510" s="95"/>
      <c r="C510" s="95"/>
      <c r="D510" s="95"/>
      <c r="E510" s="95"/>
      <c r="F510" s="95"/>
      <c r="G510" s="95"/>
      <c r="H510" s="95"/>
      <c r="I510" s="95"/>
      <c r="J510" s="95"/>
      <c r="K510" s="95"/>
      <c r="L510" s="95"/>
      <c r="M510" s="95"/>
      <c r="N510" s="95"/>
    </row>
    <row r="511" spans="2:14" ht="12.75">
      <c r="B511" s="95"/>
      <c r="C511" s="95"/>
      <c r="D511" s="95"/>
      <c r="E511" s="95"/>
      <c r="F511" s="95"/>
      <c r="G511" s="95"/>
      <c r="H511" s="95"/>
      <c r="I511" s="95"/>
      <c r="J511" s="95"/>
      <c r="K511" s="95"/>
      <c r="L511" s="95"/>
      <c r="M511" s="95"/>
      <c r="N511" s="95"/>
    </row>
    <row r="512" spans="2:14" ht="12.75">
      <c r="B512" s="95"/>
      <c r="C512" s="95"/>
      <c r="D512" s="95"/>
      <c r="E512" s="95"/>
      <c r="F512" s="95"/>
      <c r="G512" s="95"/>
      <c r="H512" s="95"/>
      <c r="I512" s="95"/>
      <c r="J512" s="95"/>
      <c r="K512" s="95"/>
      <c r="L512" s="95"/>
      <c r="M512" s="95"/>
      <c r="N512" s="95"/>
    </row>
    <row r="513" spans="2:14" ht="12.75">
      <c r="B513" s="95"/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5"/>
      <c r="N513" s="95"/>
    </row>
    <row r="514" spans="2:14" ht="12.75">
      <c r="B514" s="95"/>
      <c r="C514" s="95"/>
      <c r="D514" s="95"/>
      <c r="E514" s="95"/>
      <c r="F514" s="95"/>
      <c r="G514" s="95"/>
      <c r="H514" s="95"/>
      <c r="I514" s="95"/>
      <c r="J514" s="95"/>
      <c r="K514" s="95"/>
      <c r="L514" s="95"/>
      <c r="M514" s="95"/>
      <c r="N514" s="95"/>
    </row>
    <row r="515" spans="2:14" ht="12.75">
      <c r="B515" s="95"/>
      <c r="C515" s="95"/>
      <c r="D515" s="95"/>
      <c r="E515" s="95"/>
      <c r="F515" s="95"/>
      <c r="G515" s="95"/>
      <c r="H515" s="95"/>
      <c r="I515" s="95"/>
      <c r="J515" s="95"/>
      <c r="K515" s="95"/>
      <c r="L515" s="95"/>
      <c r="M515" s="95"/>
      <c r="N515" s="95"/>
    </row>
    <row r="516" spans="2:14" ht="12.75">
      <c r="B516" s="95"/>
      <c r="C516" s="95"/>
      <c r="D516" s="95"/>
      <c r="E516" s="95"/>
      <c r="F516" s="95"/>
      <c r="G516" s="95"/>
      <c r="H516" s="95"/>
      <c r="I516" s="95"/>
      <c r="J516" s="95"/>
      <c r="K516" s="95"/>
      <c r="L516" s="95"/>
      <c r="M516" s="95"/>
      <c r="N516" s="95"/>
    </row>
    <row r="517" spans="2:14" ht="12.75">
      <c r="B517" s="95"/>
      <c r="C517" s="95"/>
      <c r="D517" s="95"/>
      <c r="E517" s="95"/>
      <c r="F517" s="95"/>
      <c r="G517" s="95"/>
      <c r="H517" s="95"/>
      <c r="I517" s="95"/>
      <c r="J517" s="95"/>
      <c r="K517" s="95"/>
      <c r="L517" s="95"/>
      <c r="M517" s="95"/>
      <c r="N517" s="95"/>
    </row>
    <row r="518" spans="2:14" ht="12.75">
      <c r="B518" s="95"/>
      <c r="C518" s="95"/>
      <c r="D518" s="95"/>
      <c r="E518" s="95"/>
      <c r="F518" s="95"/>
      <c r="G518" s="95"/>
      <c r="H518" s="95"/>
      <c r="I518" s="95"/>
      <c r="J518" s="95"/>
      <c r="K518" s="95"/>
      <c r="L518" s="95"/>
      <c r="M518" s="95"/>
      <c r="N518" s="95"/>
    </row>
    <row r="519" spans="2:14" ht="12.75">
      <c r="B519" s="95"/>
      <c r="C519" s="95"/>
      <c r="D519" s="95"/>
      <c r="E519" s="95"/>
      <c r="F519" s="95"/>
      <c r="G519" s="95"/>
      <c r="H519" s="95"/>
      <c r="I519" s="95"/>
      <c r="J519" s="95"/>
      <c r="K519" s="95"/>
      <c r="L519" s="95"/>
      <c r="M519" s="95"/>
      <c r="N519" s="95"/>
    </row>
    <row r="520" spans="2:14" ht="12.75">
      <c r="B520" s="95"/>
      <c r="C520" s="95"/>
      <c r="D520" s="95"/>
      <c r="E520" s="95"/>
      <c r="F520" s="95"/>
      <c r="G520" s="95"/>
      <c r="H520" s="95"/>
      <c r="I520" s="95"/>
      <c r="J520" s="95"/>
      <c r="K520" s="95"/>
      <c r="L520" s="95"/>
      <c r="M520" s="95"/>
      <c r="N520" s="95"/>
    </row>
    <row r="521" spans="2:14" ht="12.75">
      <c r="B521" s="95"/>
      <c r="C521" s="95"/>
      <c r="D521" s="95"/>
      <c r="E521" s="95"/>
      <c r="F521" s="95"/>
      <c r="G521" s="95"/>
      <c r="H521" s="95"/>
      <c r="I521" s="95"/>
      <c r="J521" s="95"/>
      <c r="K521" s="95"/>
      <c r="L521" s="95"/>
      <c r="M521" s="95"/>
      <c r="N521" s="95"/>
    </row>
    <row r="522" spans="2:14" ht="12.75">
      <c r="B522" s="95"/>
      <c r="C522" s="95"/>
      <c r="D522" s="95"/>
      <c r="E522" s="95"/>
      <c r="F522" s="95"/>
      <c r="G522" s="95"/>
      <c r="H522" s="95"/>
      <c r="I522" s="95"/>
      <c r="J522" s="95"/>
      <c r="K522" s="95"/>
      <c r="L522" s="95"/>
      <c r="M522" s="95"/>
      <c r="N522" s="95"/>
    </row>
    <row r="523" spans="2:14" ht="12.75">
      <c r="B523" s="95"/>
      <c r="C523" s="95"/>
      <c r="D523" s="95"/>
      <c r="E523" s="95"/>
      <c r="F523" s="95"/>
      <c r="G523" s="95"/>
      <c r="H523" s="95"/>
      <c r="I523" s="95"/>
      <c r="J523" s="95"/>
      <c r="K523" s="95"/>
      <c r="L523" s="95"/>
      <c r="M523" s="95"/>
      <c r="N523" s="95"/>
    </row>
    <row r="524" spans="2:14" ht="12.75">
      <c r="B524" s="95"/>
      <c r="C524" s="95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</row>
    <row r="525" spans="2:14" ht="12.75">
      <c r="B525" s="95"/>
      <c r="C525" s="95"/>
      <c r="D525" s="95"/>
      <c r="E525" s="95"/>
      <c r="F525" s="95"/>
      <c r="G525" s="95"/>
      <c r="H525" s="95"/>
      <c r="I525" s="95"/>
      <c r="J525" s="95"/>
      <c r="K525" s="95"/>
      <c r="L525" s="95"/>
      <c r="M525" s="95"/>
      <c r="N525" s="95"/>
    </row>
    <row r="526" spans="2:14" ht="12.75">
      <c r="B526" s="95"/>
      <c r="C526" s="95"/>
      <c r="D526" s="95"/>
      <c r="E526" s="95"/>
      <c r="F526" s="95"/>
      <c r="G526" s="95"/>
      <c r="H526" s="95"/>
      <c r="I526" s="95"/>
      <c r="J526" s="95"/>
      <c r="K526" s="95"/>
      <c r="L526" s="95"/>
      <c r="M526" s="95"/>
      <c r="N526" s="95"/>
    </row>
    <row r="527" spans="2:14" ht="12.75">
      <c r="B527" s="95"/>
      <c r="C527" s="95"/>
      <c r="D527" s="95"/>
      <c r="E527" s="95"/>
      <c r="F527" s="95"/>
      <c r="G527" s="95"/>
      <c r="H527" s="95"/>
      <c r="I527" s="95"/>
      <c r="J527" s="95"/>
      <c r="K527" s="95"/>
      <c r="L527" s="95"/>
      <c r="M527" s="95"/>
      <c r="N527" s="95"/>
    </row>
    <row r="528" spans="2:14" ht="12.75">
      <c r="B528" s="95"/>
      <c r="C528" s="95"/>
      <c r="D528" s="95"/>
      <c r="E528" s="95"/>
      <c r="F528" s="95"/>
      <c r="G528" s="95"/>
      <c r="H528" s="95"/>
      <c r="I528" s="95"/>
      <c r="J528" s="95"/>
      <c r="K528" s="95"/>
      <c r="L528" s="95"/>
      <c r="M528" s="95"/>
      <c r="N528" s="95"/>
    </row>
    <row r="529" spans="2:14" ht="12.75">
      <c r="B529" s="95"/>
      <c r="C529" s="95"/>
      <c r="D529" s="95"/>
      <c r="E529" s="95"/>
      <c r="F529" s="95"/>
      <c r="G529" s="95"/>
      <c r="H529" s="95"/>
      <c r="I529" s="95"/>
      <c r="J529" s="95"/>
      <c r="K529" s="95"/>
      <c r="L529" s="95"/>
      <c r="M529" s="95"/>
      <c r="N529" s="95"/>
    </row>
    <row r="530" spans="2:14" ht="12.75">
      <c r="B530" s="95"/>
      <c r="C530" s="95"/>
      <c r="D530" s="95"/>
      <c r="E530" s="95"/>
      <c r="F530" s="95"/>
      <c r="G530" s="95"/>
      <c r="H530" s="95"/>
      <c r="I530" s="95"/>
      <c r="J530" s="95"/>
      <c r="K530" s="95"/>
      <c r="L530" s="95"/>
      <c r="M530" s="95"/>
      <c r="N530" s="95"/>
    </row>
    <row r="531" spans="2:14" ht="12.75">
      <c r="B531" s="95"/>
      <c r="C531" s="95"/>
      <c r="D531" s="95"/>
      <c r="E531" s="95"/>
      <c r="F531" s="95"/>
      <c r="G531" s="95"/>
      <c r="H531" s="95"/>
      <c r="I531" s="95"/>
      <c r="J531" s="95"/>
      <c r="K531" s="95"/>
      <c r="L531" s="95"/>
      <c r="M531" s="95"/>
      <c r="N531" s="95"/>
    </row>
    <row r="532" spans="2:14" ht="12.75">
      <c r="B532" s="95"/>
      <c r="C532" s="95"/>
      <c r="D532" s="95"/>
      <c r="E532" s="95"/>
      <c r="F532" s="95"/>
      <c r="G532" s="95"/>
      <c r="H532" s="95"/>
      <c r="I532" s="95"/>
      <c r="J532" s="95"/>
      <c r="K532" s="95"/>
      <c r="L532" s="95"/>
      <c r="M532" s="95"/>
      <c r="N532" s="95"/>
    </row>
    <row r="533" spans="2:14" ht="12.75">
      <c r="B533" s="95"/>
      <c r="C533" s="95"/>
      <c r="D533" s="95"/>
      <c r="E533" s="95"/>
      <c r="F533" s="95"/>
      <c r="G533" s="95"/>
      <c r="H533" s="95"/>
      <c r="I533" s="95"/>
      <c r="J533" s="95"/>
      <c r="K533" s="95"/>
      <c r="L533" s="95"/>
      <c r="M533" s="95"/>
      <c r="N533" s="95"/>
    </row>
    <row r="534" spans="2:14" ht="12.75">
      <c r="B534" s="95"/>
      <c r="C534" s="95"/>
      <c r="D534" s="95"/>
      <c r="E534" s="95"/>
      <c r="F534" s="95"/>
      <c r="G534" s="95"/>
      <c r="H534" s="95"/>
      <c r="I534" s="95"/>
      <c r="J534" s="95"/>
      <c r="K534" s="95"/>
      <c r="L534" s="95"/>
      <c r="M534" s="95"/>
      <c r="N534" s="95"/>
    </row>
    <row r="535" spans="2:14" ht="12.75">
      <c r="B535" s="95"/>
      <c r="C535" s="95"/>
      <c r="D535" s="95"/>
      <c r="E535" s="95"/>
      <c r="F535" s="95"/>
      <c r="G535" s="95"/>
      <c r="H535" s="95"/>
      <c r="I535" s="95"/>
      <c r="J535" s="95"/>
      <c r="K535" s="95"/>
      <c r="L535" s="95"/>
      <c r="M535" s="95"/>
      <c r="N535" s="95"/>
    </row>
    <row r="536" spans="2:14" ht="12.75">
      <c r="B536" s="95"/>
      <c r="C536" s="95"/>
      <c r="D536" s="95"/>
      <c r="E536" s="95"/>
      <c r="F536" s="95"/>
      <c r="G536" s="95"/>
      <c r="H536" s="95"/>
      <c r="I536" s="95"/>
      <c r="J536" s="95"/>
      <c r="K536" s="95"/>
      <c r="L536" s="95"/>
      <c r="M536" s="95"/>
      <c r="N536" s="95"/>
    </row>
    <row r="537" spans="2:14" ht="12.75">
      <c r="B537" s="95"/>
      <c r="C537" s="95"/>
      <c r="D537" s="95"/>
      <c r="E537" s="95"/>
      <c r="F537" s="95"/>
      <c r="G537" s="95"/>
      <c r="H537" s="95"/>
      <c r="I537" s="95"/>
      <c r="J537" s="95"/>
      <c r="K537" s="95"/>
      <c r="L537" s="95"/>
      <c r="M537" s="95"/>
      <c r="N537" s="95"/>
    </row>
    <row r="538" spans="2:14" ht="12.75">
      <c r="B538" s="95"/>
      <c r="C538" s="95"/>
      <c r="D538" s="95"/>
      <c r="E538" s="95"/>
      <c r="F538" s="95"/>
      <c r="G538" s="95"/>
      <c r="H538" s="95"/>
      <c r="I538" s="95"/>
      <c r="J538" s="95"/>
      <c r="K538" s="95"/>
      <c r="L538" s="95"/>
      <c r="M538" s="95"/>
      <c r="N538" s="95"/>
    </row>
    <row r="539" spans="2:14" ht="12.75">
      <c r="B539" s="95"/>
      <c r="C539" s="95"/>
      <c r="D539" s="95"/>
      <c r="E539" s="95"/>
      <c r="F539" s="95"/>
      <c r="G539" s="95"/>
      <c r="H539" s="95"/>
      <c r="I539" s="95"/>
      <c r="J539" s="95"/>
      <c r="K539" s="95"/>
      <c r="L539" s="95"/>
      <c r="M539" s="95"/>
      <c r="N539" s="95"/>
    </row>
    <row r="540" spans="2:14" ht="12.75">
      <c r="B540" s="95"/>
      <c r="C540" s="95"/>
      <c r="D540" s="95"/>
      <c r="E540" s="95"/>
      <c r="F540" s="95"/>
      <c r="G540" s="95"/>
      <c r="H540" s="95"/>
      <c r="I540" s="95"/>
      <c r="J540" s="95"/>
      <c r="K540" s="95"/>
      <c r="L540" s="95"/>
      <c r="M540" s="95"/>
      <c r="N540" s="95"/>
    </row>
    <row r="541" spans="2:14" ht="12.75">
      <c r="B541" s="95"/>
      <c r="C541" s="95"/>
      <c r="D541" s="95"/>
      <c r="E541" s="95"/>
      <c r="F541" s="95"/>
      <c r="G541" s="95"/>
      <c r="H541" s="95"/>
      <c r="I541" s="95"/>
      <c r="J541" s="95"/>
      <c r="K541" s="95"/>
      <c r="L541" s="95"/>
      <c r="M541" s="95"/>
      <c r="N541" s="95"/>
    </row>
    <row r="542" spans="2:14" ht="12.75">
      <c r="B542" s="95"/>
      <c r="C542" s="95"/>
      <c r="D542" s="95"/>
      <c r="E542" s="95"/>
      <c r="F542" s="95"/>
      <c r="G542" s="95"/>
      <c r="H542" s="95"/>
      <c r="I542" s="95"/>
      <c r="J542" s="95"/>
      <c r="K542" s="95"/>
      <c r="L542" s="95"/>
      <c r="M542" s="95"/>
      <c r="N542" s="95"/>
    </row>
    <row r="543" spans="2:14" ht="12.75">
      <c r="B543" s="95"/>
      <c r="C543" s="95"/>
      <c r="D543" s="95"/>
      <c r="E543" s="95"/>
      <c r="F543" s="95"/>
      <c r="G543" s="95"/>
      <c r="H543" s="95"/>
      <c r="I543" s="95"/>
      <c r="J543" s="95"/>
      <c r="K543" s="95"/>
      <c r="L543" s="95"/>
      <c r="M543" s="95"/>
      <c r="N543" s="95"/>
    </row>
    <row r="544" spans="2:14" ht="12.75">
      <c r="B544" s="95"/>
      <c r="C544" s="95"/>
      <c r="D544" s="95"/>
      <c r="E544" s="95"/>
      <c r="F544" s="95"/>
      <c r="G544" s="95"/>
      <c r="H544" s="95"/>
      <c r="I544" s="95"/>
      <c r="J544" s="95"/>
      <c r="K544" s="95"/>
      <c r="L544" s="95"/>
      <c r="M544" s="95"/>
      <c r="N544" s="95"/>
    </row>
    <row r="545" spans="2:14" ht="12.75">
      <c r="B545" s="95"/>
      <c r="C545" s="95"/>
      <c r="D545" s="95"/>
      <c r="E545" s="95"/>
      <c r="F545" s="95"/>
      <c r="G545" s="95"/>
      <c r="H545" s="95"/>
      <c r="I545" s="95"/>
      <c r="J545" s="95"/>
      <c r="K545" s="95"/>
      <c r="L545" s="95"/>
      <c r="M545" s="95"/>
      <c r="N545" s="95"/>
    </row>
    <row r="546" spans="2:14" ht="12.75">
      <c r="B546" s="95"/>
      <c r="C546" s="95"/>
      <c r="D546" s="95"/>
      <c r="E546" s="95"/>
      <c r="F546" s="95"/>
      <c r="G546" s="95"/>
      <c r="H546" s="95"/>
      <c r="I546" s="95"/>
      <c r="J546" s="95"/>
      <c r="K546" s="95"/>
      <c r="L546" s="95"/>
      <c r="M546" s="95"/>
      <c r="N546" s="95"/>
    </row>
    <row r="547" spans="2:14" ht="12.75">
      <c r="B547" s="95"/>
      <c r="C547" s="95"/>
      <c r="D547" s="95"/>
      <c r="E547" s="95"/>
      <c r="F547" s="95"/>
      <c r="G547" s="95"/>
      <c r="H547" s="95"/>
      <c r="I547" s="95"/>
      <c r="J547" s="95"/>
      <c r="K547" s="95"/>
      <c r="L547" s="95"/>
      <c r="M547" s="95"/>
      <c r="N547" s="95"/>
    </row>
    <row r="548" spans="2:14" ht="12.75">
      <c r="B548" s="95"/>
      <c r="C548" s="95"/>
      <c r="D548" s="95"/>
      <c r="E548" s="95"/>
      <c r="F548" s="95"/>
      <c r="G548" s="95"/>
      <c r="H548" s="95"/>
      <c r="I548" s="95"/>
      <c r="J548" s="95"/>
      <c r="K548" s="95"/>
      <c r="L548" s="95"/>
      <c r="M548" s="95"/>
      <c r="N548" s="95"/>
    </row>
    <row r="549" spans="2:14" ht="12.75">
      <c r="B549" s="95"/>
      <c r="C549" s="95"/>
      <c r="D549" s="95"/>
      <c r="E549" s="95"/>
      <c r="F549" s="95"/>
      <c r="G549" s="95"/>
      <c r="H549" s="95"/>
      <c r="I549" s="95"/>
      <c r="J549" s="95"/>
      <c r="K549" s="95"/>
      <c r="L549" s="95"/>
      <c r="M549" s="95"/>
      <c r="N549" s="95"/>
    </row>
    <row r="550" spans="2:14" ht="12.75">
      <c r="B550" s="95"/>
      <c r="C550" s="95"/>
      <c r="D550" s="95"/>
      <c r="E550" s="95"/>
      <c r="F550" s="95"/>
      <c r="G550" s="95"/>
      <c r="H550" s="95"/>
      <c r="I550" s="95"/>
      <c r="J550" s="95"/>
      <c r="K550" s="95"/>
      <c r="L550" s="95"/>
      <c r="M550" s="95"/>
      <c r="N550" s="95"/>
    </row>
    <row r="551" spans="2:14" ht="12.75">
      <c r="B551" s="95"/>
      <c r="C551" s="95"/>
      <c r="D551" s="95"/>
      <c r="E551" s="95"/>
      <c r="F551" s="95"/>
      <c r="G551" s="95"/>
      <c r="H551" s="95"/>
      <c r="I551" s="95"/>
      <c r="J551" s="95"/>
      <c r="K551" s="95"/>
      <c r="L551" s="95"/>
      <c r="M551" s="95"/>
      <c r="N551" s="95"/>
    </row>
    <row r="552" spans="2:14" ht="12.75">
      <c r="B552" s="95"/>
      <c r="C552" s="95"/>
      <c r="D552" s="95"/>
      <c r="E552" s="95"/>
      <c r="F552" s="95"/>
      <c r="G552" s="95"/>
      <c r="H552" s="95"/>
      <c r="I552" s="95"/>
      <c r="J552" s="95"/>
      <c r="K552" s="95"/>
      <c r="L552" s="95"/>
      <c r="M552" s="95"/>
      <c r="N552" s="95"/>
    </row>
    <row r="553" spans="2:14" ht="12.75">
      <c r="B553" s="95"/>
      <c r="C553" s="95"/>
      <c r="D553" s="95"/>
      <c r="E553" s="95"/>
      <c r="F553" s="95"/>
      <c r="G553" s="95"/>
      <c r="H553" s="95"/>
      <c r="I553" s="95"/>
      <c r="J553" s="95"/>
      <c r="K553" s="95"/>
      <c r="L553" s="95"/>
      <c r="M553" s="95"/>
      <c r="N553" s="95"/>
    </row>
    <row r="554" spans="2:14" ht="12.75">
      <c r="B554" s="95"/>
      <c r="C554" s="95"/>
      <c r="D554" s="95"/>
      <c r="E554" s="95"/>
      <c r="F554" s="95"/>
      <c r="G554" s="95"/>
      <c r="H554" s="95"/>
      <c r="I554" s="95"/>
      <c r="J554" s="95"/>
      <c r="K554" s="95"/>
      <c r="L554" s="95"/>
      <c r="M554" s="95"/>
      <c r="N554" s="95"/>
    </row>
    <row r="555" spans="2:14" ht="12.75">
      <c r="B555" s="95"/>
      <c r="C555" s="95"/>
      <c r="D555" s="95"/>
      <c r="E555" s="95"/>
      <c r="F555" s="95"/>
      <c r="G555" s="95"/>
      <c r="H555" s="95"/>
      <c r="I555" s="95"/>
      <c r="J555" s="95"/>
      <c r="K555" s="95"/>
      <c r="L555" s="95"/>
      <c r="M555" s="95"/>
      <c r="N555" s="95"/>
    </row>
    <row r="556" spans="2:14" ht="12.75">
      <c r="B556" s="95"/>
      <c r="C556" s="95"/>
      <c r="D556" s="95"/>
      <c r="E556" s="95"/>
      <c r="F556" s="95"/>
      <c r="G556" s="95"/>
      <c r="H556" s="95"/>
      <c r="I556" s="95"/>
      <c r="J556" s="95"/>
      <c r="K556" s="95"/>
      <c r="L556" s="95"/>
      <c r="M556" s="95"/>
      <c r="N556" s="95"/>
    </row>
    <row r="557" spans="2:14" ht="12.75">
      <c r="B557" s="95"/>
      <c r="C557" s="95"/>
      <c r="D557" s="95"/>
      <c r="E557" s="95"/>
      <c r="F557" s="95"/>
      <c r="G557" s="95"/>
      <c r="H557" s="95"/>
      <c r="I557" s="95"/>
      <c r="J557" s="95"/>
      <c r="K557" s="95"/>
      <c r="L557" s="95"/>
      <c r="M557" s="95"/>
      <c r="N557" s="95"/>
    </row>
    <row r="558" spans="2:14" ht="12.75">
      <c r="B558" s="95"/>
      <c r="C558" s="95"/>
      <c r="D558" s="95"/>
      <c r="E558" s="95"/>
      <c r="F558" s="95"/>
      <c r="G558" s="95"/>
      <c r="H558" s="95"/>
      <c r="I558" s="95"/>
      <c r="J558" s="95"/>
      <c r="K558" s="95"/>
      <c r="L558" s="95"/>
      <c r="M558" s="95"/>
      <c r="N558" s="95"/>
    </row>
    <row r="559" spans="2:14" ht="12.75">
      <c r="B559" s="95"/>
      <c r="C559" s="95"/>
      <c r="D559" s="95"/>
      <c r="E559" s="95"/>
      <c r="F559" s="95"/>
      <c r="G559" s="95"/>
      <c r="H559" s="95"/>
      <c r="I559" s="95"/>
      <c r="J559" s="95"/>
      <c r="K559" s="95"/>
      <c r="L559" s="95"/>
      <c r="M559" s="95"/>
      <c r="N559" s="95"/>
    </row>
    <row r="560" spans="2:14" ht="12.75">
      <c r="B560" s="95"/>
      <c r="C560" s="95"/>
      <c r="D560" s="95"/>
      <c r="E560" s="95"/>
      <c r="F560" s="95"/>
      <c r="G560" s="95"/>
      <c r="H560" s="95"/>
      <c r="I560" s="95"/>
      <c r="J560" s="95"/>
      <c r="K560" s="95"/>
      <c r="L560" s="95"/>
      <c r="M560" s="95"/>
      <c r="N560" s="95"/>
    </row>
    <row r="561" spans="2:14" ht="12.75">
      <c r="B561" s="95"/>
      <c r="C561" s="95"/>
      <c r="D561" s="95"/>
      <c r="E561" s="95"/>
      <c r="F561" s="95"/>
      <c r="G561" s="95"/>
      <c r="H561" s="95"/>
      <c r="I561" s="95"/>
      <c r="J561" s="95"/>
      <c r="K561" s="95"/>
      <c r="L561" s="95"/>
      <c r="M561" s="95"/>
      <c r="N561" s="95"/>
    </row>
    <row r="562" spans="2:14" ht="12.75">
      <c r="B562" s="95"/>
      <c r="C562" s="95"/>
      <c r="D562" s="95"/>
      <c r="E562" s="95"/>
      <c r="F562" s="95"/>
      <c r="G562" s="95"/>
      <c r="H562" s="95"/>
      <c r="I562" s="95"/>
      <c r="J562" s="95"/>
      <c r="K562" s="95"/>
      <c r="L562" s="95"/>
      <c r="M562" s="95"/>
      <c r="N562" s="95"/>
    </row>
    <row r="563" spans="2:14" ht="12.75">
      <c r="B563" s="95"/>
      <c r="C563" s="95"/>
      <c r="D563" s="95"/>
      <c r="E563" s="95"/>
      <c r="F563" s="95"/>
      <c r="G563" s="95"/>
      <c r="H563" s="95"/>
      <c r="I563" s="95"/>
      <c r="J563" s="95"/>
      <c r="K563" s="95"/>
      <c r="L563" s="95"/>
      <c r="M563" s="95"/>
      <c r="N563" s="95"/>
    </row>
    <row r="564" spans="2:14" ht="12.75">
      <c r="B564" s="95"/>
      <c r="C564" s="95"/>
      <c r="D564" s="95"/>
      <c r="E564" s="95"/>
      <c r="F564" s="95"/>
      <c r="G564" s="95"/>
      <c r="H564" s="95"/>
      <c r="I564" s="95"/>
      <c r="J564" s="95"/>
      <c r="K564" s="95"/>
      <c r="L564" s="95"/>
      <c r="M564" s="95"/>
      <c r="N564" s="95"/>
    </row>
    <row r="565" spans="2:14" ht="12.75">
      <c r="B565" s="95"/>
      <c r="C565" s="95"/>
      <c r="D565" s="95"/>
      <c r="E565" s="95"/>
      <c r="F565" s="95"/>
      <c r="G565" s="95"/>
      <c r="H565" s="95"/>
      <c r="I565" s="95"/>
      <c r="J565" s="95"/>
      <c r="K565" s="95"/>
      <c r="L565" s="95"/>
      <c r="M565" s="95"/>
      <c r="N565" s="95"/>
    </row>
    <row r="566" spans="2:14" ht="12.75">
      <c r="B566" s="95"/>
      <c r="C566" s="95"/>
      <c r="D566" s="95"/>
      <c r="E566" s="95"/>
      <c r="F566" s="95"/>
      <c r="G566" s="95"/>
      <c r="H566" s="95"/>
      <c r="I566" s="95"/>
      <c r="J566" s="95"/>
      <c r="K566" s="95"/>
      <c r="L566" s="95"/>
      <c r="M566" s="95"/>
      <c r="N566" s="95"/>
    </row>
    <row r="567" spans="2:14" ht="12.75">
      <c r="B567" s="95"/>
      <c r="C567" s="95"/>
      <c r="D567" s="95"/>
      <c r="E567" s="95"/>
      <c r="F567" s="95"/>
      <c r="G567" s="95"/>
      <c r="H567" s="95"/>
      <c r="I567" s="95"/>
      <c r="J567" s="95"/>
      <c r="K567" s="95"/>
      <c r="L567" s="95"/>
      <c r="M567" s="95"/>
      <c r="N567" s="95"/>
    </row>
    <row r="568" spans="2:14" ht="12.75">
      <c r="B568" s="95"/>
      <c r="C568" s="95"/>
      <c r="D568" s="95"/>
      <c r="E568" s="95"/>
      <c r="F568" s="95"/>
      <c r="G568" s="95"/>
      <c r="H568" s="95"/>
      <c r="I568" s="95"/>
      <c r="J568" s="95"/>
      <c r="K568" s="95"/>
      <c r="L568" s="95"/>
      <c r="M568" s="95"/>
      <c r="N568" s="95"/>
    </row>
    <row r="569" spans="2:14" ht="12.75">
      <c r="B569" s="95"/>
      <c r="C569" s="95"/>
      <c r="D569" s="95"/>
      <c r="E569" s="95"/>
      <c r="F569" s="95"/>
      <c r="G569" s="95"/>
      <c r="H569" s="95"/>
      <c r="I569" s="95"/>
      <c r="J569" s="95"/>
      <c r="K569" s="95"/>
      <c r="L569" s="95"/>
      <c r="M569" s="95"/>
      <c r="N569" s="95"/>
    </row>
    <row r="570" spans="2:14" ht="12.75">
      <c r="B570" s="95"/>
      <c r="C570" s="95"/>
      <c r="D570" s="95"/>
      <c r="E570" s="95"/>
      <c r="F570" s="95"/>
      <c r="G570" s="95"/>
      <c r="H570" s="95"/>
      <c r="I570" s="95"/>
      <c r="J570" s="95"/>
      <c r="K570" s="95"/>
      <c r="L570" s="95"/>
      <c r="M570" s="95"/>
      <c r="N570" s="95"/>
    </row>
    <row r="571" spans="2:14" ht="12.75">
      <c r="B571" s="95"/>
      <c r="C571" s="95"/>
      <c r="D571" s="95"/>
      <c r="E571" s="95"/>
      <c r="F571" s="95"/>
      <c r="G571" s="95"/>
      <c r="H571" s="95"/>
      <c r="I571" s="95"/>
      <c r="J571" s="95"/>
      <c r="K571" s="95"/>
      <c r="L571" s="95"/>
      <c r="M571" s="95"/>
      <c r="N571" s="95"/>
    </row>
    <row r="572" spans="2:14" ht="12.75">
      <c r="B572" s="95"/>
      <c r="C572" s="95"/>
      <c r="D572" s="95"/>
      <c r="E572" s="95"/>
      <c r="F572" s="95"/>
      <c r="G572" s="95"/>
      <c r="H572" s="95"/>
      <c r="I572" s="95"/>
      <c r="J572" s="95"/>
      <c r="K572" s="95"/>
      <c r="L572" s="95"/>
      <c r="M572" s="95"/>
      <c r="N572" s="95"/>
    </row>
    <row r="573" spans="2:14" ht="12.75">
      <c r="B573" s="95"/>
      <c r="C573" s="95"/>
      <c r="D573" s="95"/>
      <c r="E573" s="95"/>
      <c r="F573" s="95"/>
      <c r="G573" s="95"/>
      <c r="H573" s="95"/>
      <c r="I573" s="95"/>
      <c r="J573" s="95"/>
      <c r="K573" s="95"/>
      <c r="L573" s="95"/>
      <c r="M573" s="95"/>
      <c r="N573" s="95"/>
    </row>
    <row r="574" spans="2:14" ht="12.75">
      <c r="B574" s="95"/>
      <c r="C574" s="95"/>
      <c r="D574" s="95"/>
      <c r="E574" s="95"/>
      <c r="F574" s="95"/>
      <c r="G574" s="95"/>
      <c r="H574" s="95"/>
      <c r="I574" s="95"/>
      <c r="J574" s="95"/>
      <c r="K574" s="95"/>
      <c r="L574" s="95"/>
      <c r="M574" s="95"/>
      <c r="N574" s="95"/>
    </row>
  </sheetData>
  <sheetProtection/>
  <mergeCells count="2">
    <mergeCell ref="B3:N3"/>
    <mergeCell ref="A1:N1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N11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N1"/>
    </sheetView>
  </sheetViews>
  <sheetFormatPr defaultColWidth="9.00390625" defaultRowHeight="15"/>
  <cols>
    <col min="1" max="1" width="25.00390625" style="72" customWidth="1"/>
    <col min="2" max="16384" width="9.00390625" style="151" customWidth="1"/>
  </cols>
  <sheetData>
    <row r="1" spans="1:14" s="6" customFormat="1" ht="19.5" customHeight="1">
      <c r="A1" s="230" t="s">
        <v>410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</row>
    <row r="2" s="24" customFormat="1" ht="6.75" customHeight="1" thickBot="1">
      <c r="B2" s="25"/>
    </row>
    <row r="3" spans="1:14" s="27" customFormat="1" ht="13.5" customHeight="1" thickBot="1">
      <c r="A3" s="26"/>
      <c r="B3" s="220">
        <v>2010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s="10" customFormat="1" ht="13.5" customHeight="1" thickBot="1">
      <c r="A4" s="50" t="s">
        <v>121</v>
      </c>
      <c r="B4" s="130" t="s">
        <v>213</v>
      </c>
      <c r="C4" s="130" t="s">
        <v>214</v>
      </c>
      <c r="D4" s="130" t="s">
        <v>113</v>
      </c>
      <c r="E4" s="130" t="s">
        <v>114</v>
      </c>
      <c r="F4" s="130" t="s">
        <v>115</v>
      </c>
      <c r="G4" s="130" t="s">
        <v>116</v>
      </c>
      <c r="H4" s="130" t="s">
        <v>117</v>
      </c>
      <c r="I4" s="130" t="s">
        <v>215</v>
      </c>
      <c r="J4" s="130" t="s">
        <v>216</v>
      </c>
      <c r="K4" s="130" t="s">
        <v>217</v>
      </c>
      <c r="L4" s="130" t="s">
        <v>218</v>
      </c>
      <c r="M4" s="130" t="s">
        <v>219</v>
      </c>
      <c r="N4" s="130" t="s">
        <v>247</v>
      </c>
    </row>
    <row r="5" spans="1:14" s="10" customFormat="1" ht="13.5" thickBot="1">
      <c r="A5" s="192" t="s">
        <v>122</v>
      </c>
      <c r="B5" s="84">
        <f aca="true" t="shared" si="0" ref="B5:M5">SUM(B6:B23)</f>
        <v>1771</v>
      </c>
      <c r="C5" s="84">
        <f t="shared" si="0"/>
        <v>1574</v>
      </c>
      <c r="D5" s="84">
        <f t="shared" si="0"/>
        <v>1691</v>
      </c>
      <c r="E5" s="84">
        <f t="shared" si="0"/>
        <v>1751</v>
      </c>
      <c r="F5" s="84">
        <f t="shared" si="0"/>
        <v>1764</v>
      </c>
      <c r="G5" s="84">
        <f t="shared" si="0"/>
        <v>1822</v>
      </c>
      <c r="H5" s="84">
        <f t="shared" si="0"/>
        <v>1944</v>
      </c>
      <c r="I5" s="84">
        <f t="shared" si="0"/>
        <v>1887</v>
      </c>
      <c r="J5" s="84">
        <f t="shared" si="0"/>
        <v>1882</v>
      </c>
      <c r="K5" s="84">
        <f t="shared" si="0"/>
        <v>1764</v>
      </c>
      <c r="L5" s="84">
        <f t="shared" si="0"/>
        <v>1946</v>
      </c>
      <c r="M5" s="84">
        <f t="shared" si="0"/>
        <v>1857</v>
      </c>
      <c r="N5" s="84">
        <f aca="true" t="shared" si="1" ref="N5:N44">SUM(B5:M5)</f>
        <v>21653</v>
      </c>
    </row>
    <row r="6" spans="1:14" s="10" customFormat="1" ht="12.75">
      <c r="A6" s="193" t="s">
        <v>134</v>
      </c>
      <c r="B6" s="118">
        <v>423</v>
      </c>
      <c r="C6" s="118">
        <v>362</v>
      </c>
      <c r="D6" s="118">
        <v>397</v>
      </c>
      <c r="E6" s="118">
        <v>388</v>
      </c>
      <c r="F6" s="118">
        <v>392</v>
      </c>
      <c r="G6" s="118">
        <v>398</v>
      </c>
      <c r="H6" s="96">
        <v>413</v>
      </c>
      <c r="I6" s="118">
        <v>399</v>
      </c>
      <c r="J6" s="118">
        <v>394</v>
      </c>
      <c r="K6" s="118">
        <v>394</v>
      </c>
      <c r="L6" s="118">
        <v>383</v>
      </c>
      <c r="M6" s="118">
        <v>411</v>
      </c>
      <c r="N6" s="210">
        <f t="shared" si="1"/>
        <v>4754</v>
      </c>
    </row>
    <row r="7" spans="1:14" s="10" customFormat="1" ht="12.75">
      <c r="A7" s="100" t="s">
        <v>126</v>
      </c>
      <c r="B7" s="85">
        <v>359</v>
      </c>
      <c r="C7" s="85">
        <v>344</v>
      </c>
      <c r="D7" s="85">
        <v>345</v>
      </c>
      <c r="E7" s="85">
        <v>391</v>
      </c>
      <c r="F7" s="85">
        <v>373</v>
      </c>
      <c r="G7" s="85">
        <v>389</v>
      </c>
      <c r="H7" s="99">
        <v>367</v>
      </c>
      <c r="I7" s="85">
        <v>407</v>
      </c>
      <c r="J7" s="85">
        <v>444</v>
      </c>
      <c r="K7" s="85">
        <v>364</v>
      </c>
      <c r="L7" s="85">
        <v>522</v>
      </c>
      <c r="M7" s="85">
        <v>383</v>
      </c>
      <c r="N7" s="81">
        <f t="shared" si="1"/>
        <v>4688</v>
      </c>
    </row>
    <row r="8" spans="1:14" s="10" customFormat="1" ht="12.75">
      <c r="A8" s="98" t="s">
        <v>125</v>
      </c>
      <c r="B8" s="85">
        <v>237</v>
      </c>
      <c r="C8" s="85">
        <v>206</v>
      </c>
      <c r="D8" s="85">
        <v>224</v>
      </c>
      <c r="E8" s="85">
        <v>225</v>
      </c>
      <c r="F8" s="85">
        <v>239</v>
      </c>
      <c r="G8" s="85">
        <v>237</v>
      </c>
      <c r="H8" s="99">
        <v>258</v>
      </c>
      <c r="I8" s="85">
        <v>227</v>
      </c>
      <c r="J8" s="85">
        <v>218</v>
      </c>
      <c r="K8" s="85">
        <v>230</v>
      </c>
      <c r="L8" s="85">
        <v>237</v>
      </c>
      <c r="M8" s="85">
        <v>232</v>
      </c>
      <c r="N8" s="81">
        <f t="shared" si="1"/>
        <v>2770</v>
      </c>
    </row>
    <row r="9" spans="1:14" s="10" customFormat="1" ht="12.75">
      <c r="A9" s="98" t="s">
        <v>131</v>
      </c>
      <c r="B9" s="101">
        <v>224</v>
      </c>
      <c r="C9" s="101">
        <v>189</v>
      </c>
      <c r="D9" s="101">
        <v>206</v>
      </c>
      <c r="E9" s="101">
        <v>211</v>
      </c>
      <c r="F9" s="101">
        <v>220</v>
      </c>
      <c r="G9" s="101">
        <v>240</v>
      </c>
      <c r="H9" s="99">
        <v>262</v>
      </c>
      <c r="I9" s="101">
        <v>208</v>
      </c>
      <c r="J9" s="101">
        <v>217</v>
      </c>
      <c r="K9" s="101">
        <v>181</v>
      </c>
      <c r="L9" s="101">
        <v>188</v>
      </c>
      <c r="M9" s="101">
        <v>189</v>
      </c>
      <c r="N9" s="81">
        <f t="shared" si="1"/>
        <v>2535</v>
      </c>
    </row>
    <row r="10" spans="1:14" s="10" customFormat="1" ht="12.75">
      <c r="A10" s="98" t="s">
        <v>271</v>
      </c>
      <c r="B10" s="85">
        <v>160</v>
      </c>
      <c r="C10" s="85">
        <v>143</v>
      </c>
      <c r="D10" s="85">
        <v>162</v>
      </c>
      <c r="E10" s="85">
        <v>179</v>
      </c>
      <c r="F10" s="85">
        <v>170</v>
      </c>
      <c r="G10" s="85">
        <v>175</v>
      </c>
      <c r="H10" s="99">
        <v>186</v>
      </c>
      <c r="I10" s="85">
        <v>197</v>
      </c>
      <c r="J10" s="85">
        <v>189</v>
      </c>
      <c r="K10" s="85">
        <v>179</v>
      </c>
      <c r="L10" s="85">
        <v>193</v>
      </c>
      <c r="M10" s="85">
        <v>197</v>
      </c>
      <c r="N10" s="81">
        <f t="shared" si="1"/>
        <v>2130</v>
      </c>
    </row>
    <row r="11" spans="1:14" s="10" customFormat="1" ht="12.75">
      <c r="A11" s="98" t="s">
        <v>133</v>
      </c>
      <c r="B11" s="101">
        <v>100</v>
      </c>
      <c r="C11" s="101">
        <v>96</v>
      </c>
      <c r="D11" s="101">
        <v>99</v>
      </c>
      <c r="E11" s="101">
        <v>102</v>
      </c>
      <c r="F11" s="101">
        <v>106</v>
      </c>
      <c r="G11" s="101">
        <v>112</v>
      </c>
      <c r="H11" s="99">
        <v>135</v>
      </c>
      <c r="I11" s="101">
        <v>150</v>
      </c>
      <c r="J11" s="101">
        <v>134</v>
      </c>
      <c r="K11" s="101">
        <v>130</v>
      </c>
      <c r="L11" s="101">
        <v>137</v>
      </c>
      <c r="M11" s="101">
        <v>138</v>
      </c>
      <c r="N11" s="81">
        <f t="shared" si="1"/>
        <v>1439</v>
      </c>
    </row>
    <row r="12" spans="1:14" s="10" customFormat="1" ht="12.75">
      <c r="A12" s="98" t="s">
        <v>272</v>
      </c>
      <c r="B12" s="85">
        <v>105</v>
      </c>
      <c r="C12" s="85">
        <v>106</v>
      </c>
      <c r="D12" s="85">
        <v>115</v>
      </c>
      <c r="E12" s="85">
        <v>96</v>
      </c>
      <c r="F12" s="85">
        <v>110</v>
      </c>
      <c r="G12" s="85">
        <v>106</v>
      </c>
      <c r="H12" s="99">
        <v>127</v>
      </c>
      <c r="I12" s="85">
        <v>122</v>
      </c>
      <c r="J12" s="85">
        <v>108</v>
      </c>
      <c r="K12" s="85">
        <v>118</v>
      </c>
      <c r="L12" s="85">
        <v>119</v>
      </c>
      <c r="M12" s="85">
        <v>124</v>
      </c>
      <c r="N12" s="81">
        <f t="shared" si="1"/>
        <v>1356</v>
      </c>
    </row>
    <row r="13" spans="1:14" s="10" customFormat="1" ht="12.75">
      <c r="A13" s="98" t="s">
        <v>130</v>
      </c>
      <c r="B13" s="101">
        <v>61</v>
      </c>
      <c r="C13" s="101">
        <v>51</v>
      </c>
      <c r="D13" s="101">
        <v>54</v>
      </c>
      <c r="E13" s="101">
        <v>66</v>
      </c>
      <c r="F13" s="101">
        <v>57</v>
      </c>
      <c r="G13" s="101">
        <v>74</v>
      </c>
      <c r="H13" s="99">
        <v>91</v>
      </c>
      <c r="I13" s="101">
        <v>73</v>
      </c>
      <c r="J13" s="101">
        <v>77</v>
      </c>
      <c r="K13" s="101">
        <v>68</v>
      </c>
      <c r="L13" s="101">
        <v>71</v>
      </c>
      <c r="M13" s="101">
        <v>77</v>
      </c>
      <c r="N13" s="81">
        <f t="shared" si="1"/>
        <v>820</v>
      </c>
    </row>
    <row r="14" spans="1:14" s="10" customFormat="1" ht="12.75">
      <c r="A14" s="100" t="s">
        <v>136</v>
      </c>
      <c r="B14" s="101">
        <v>19</v>
      </c>
      <c r="C14" s="101">
        <v>12</v>
      </c>
      <c r="D14" s="101">
        <v>14</v>
      </c>
      <c r="E14" s="101">
        <v>21</v>
      </c>
      <c r="F14" s="101">
        <v>17</v>
      </c>
      <c r="G14" s="101">
        <v>23</v>
      </c>
      <c r="H14" s="99">
        <v>31</v>
      </c>
      <c r="I14" s="101">
        <v>26</v>
      </c>
      <c r="J14" s="101">
        <v>27</v>
      </c>
      <c r="K14" s="101">
        <v>25</v>
      </c>
      <c r="L14" s="101">
        <v>22</v>
      </c>
      <c r="M14" s="101">
        <v>23</v>
      </c>
      <c r="N14" s="81">
        <f t="shared" si="1"/>
        <v>260</v>
      </c>
    </row>
    <row r="15" spans="1:14" s="10" customFormat="1" ht="12.75">
      <c r="A15" s="98" t="s">
        <v>124</v>
      </c>
      <c r="B15" s="85">
        <v>14</v>
      </c>
      <c r="C15" s="85">
        <v>12</v>
      </c>
      <c r="D15" s="85">
        <v>15</v>
      </c>
      <c r="E15" s="85">
        <v>17</v>
      </c>
      <c r="F15" s="85">
        <v>21</v>
      </c>
      <c r="G15" s="85">
        <v>14</v>
      </c>
      <c r="H15" s="99">
        <v>16</v>
      </c>
      <c r="I15" s="85">
        <v>14</v>
      </c>
      <c r="J15" s="85">
        <v>16</v>
      </c>
      <c r="K15" s="85">
        <v>19</v>
      </c>
      <c r="L15" s="85">
        <v>23</v>
      </c>
      <c r="M15" s="85">
        <v>25</v>
      </c>
      <c r="N15" s="81">
        <f t="shared" si="1"/>
        <v>206</v>
      </c>
    </row>
    <row r="16" spans="1:14" s="10" customFormat="1" ht="12.75">
      <c r="A16" s="100" t="s">
        <v>137</v>
      </c>
      <c r="B16" s="34">
        <v>18</v>
      </c>
      <c r="C16" s="34">
        <v>8</v>
      </c>
      <c r="D16" s="34">
        <v>9</v>
      </c>
      <c r="E16" s="34">
        <v>9</v>
      </c>
      <c r="F16" s="34">
        <v>11</v>
      </c>
      <c r="G16" s="34">
        <v>12</v>
      </c>
      <c r="H16" s="46">
        <v>20</v>
      </c>
      <c r="I16" s="34">
        <v>17</v>
      </c>
      <c r="J16" s="34">
        <v>13</v>
      </c>
      <c r="K16" s="34">
        <v>14</v>
      </c>
      <c r="L16" s="34">
        <v>13</v>
      </c>
      <c r="M16" s="34">
        <v>19</v>
      </c>
      <c r="N16" s="81">
        <f t="shared" si="1"/>
        <v>163</v>
      </c>
    </row>
    <row r="17" spans="1:14" s="10" customFormat="1" ht="12.75">
      <c r="A17" s="98" t="s">
        <v>129</v>
      </c>
      <c r="B17" s="101">
        <v>14</v>
      </c>
      <c r="C17" s="101">
        <v>12</v>
      </c>
      <c r="D17" s="101">
        <v>15</v>
      </c>
      <c r="E17" s="101">
        <v>11</v>
      </c>
      <c r="F17" s="101">
        <v>15</v>
      </c>
      <c r="G17" s="101">
        <v>12</v>
      </c>
      <c r="H17" s="99">
        <v>13</v>
      </c>
      <c r="I17" s="101">
        <v>15</v>
      </c>
      <c r="J17" s="101">
        <v>15</v>
      </c>
      <c r="K17" s="101">
        <v>14</v>
      </c>
      <c r="L17" s="101">
        <v>13</v>
      </c>
      <c r="M17" s="101">
        <v>13</v>
      </c>
      <c r="N17" s="81">
        <f t="shared" si="1"/>
        <v>162</v>
      </c>
    </row>
    <row r="18" spans="1:14" s="10" customFormat="1" ht="12.75">
      <c r="A18" s="102" t="s">
        <v>135</v>
      </c>
      <c r="B18" s="85">
        <v>14</v>
      </c>
      <c r="C18" s="85">
        <v>15</v>
      </c>
      <c r="D18" s="85">
        <v>15</v>
      </c>
      <c r="E18" s="85">
        <v>13</v>
      </c>
      <c r="F18" s="85">
        <v>12</v>
      </c>
      <c r="G18" s="85">
        <v>13</v>
      </c>
      <c r="H18" s="99">
        <v>11</v>
      </c>
      <c r="I18" s="85">
        <v>14</v>
      </c>
      <c r="J18" s="85">
        <v>12</v>
      </c>
      <c r="K18" s="85">
        <v>11</v>
      </c>
      <c r="L18" s="85">
        <v>8</v>
      </c>
      <c r="M18" s="85">
        <v>9</v>
      </c>
      <c r="N18" s="81">
        <f t="shared" si="1"/>
        <v>147</v>
      </c>
    </row>
    <row r="19" spans="1:14" s="10" customFormat="1" ht="12.75">
      <c r="A19" s="100" t="s">
        <v>132</v>
      </c>
      <c r="B19" s="101">
        <v>9</v>
      </c>
      <c r="C19" s="101">
        <v>8</v>
      </c>
      <c r="D19" s="101">
        <v>11</v>
      </c>
      <c r="E19" s="101">
        <v>12</v>
      </c>
      <c r="F19" s="101">
        <v>11</v>
      </c>
      <c r="G19" s="101">
        <v>9</v>
      </c>
      <c r="H19" s="99">
        <v>10</v>
      </c>
      <c r="I19" s="101">
        <v>11</v>
      </c>
      <c r="J19" s="101">
        <v>9</v>
      </c>
      <c r="K19" s="101">
        <v>10</v>
      </c>
      <c r="L19" s="101">
        <v>10</v>
      </c>
      <c r="M19" s="101">
        <v>9</v>
      </c>
      <c r="N19" s="81">
        <f t="shared" si="1"/>
        <v>119</v>
      </c>
    </row>
    <row r="20" spans="1:14" s="10" customFormat="1" ht="12.75">
      <c r="A20" s="98" t="s">
        <v>127</v>
      </c>
      <c r="B20" s="85">
        <v>9</v>
      </c>
      <c r="C20" s="85">
        <v>8</v>
      </c>
      <c r="D20" s="85">
        <v>8</v>
      </c>
      <c r="E20" s="85">
        <v>7</v>
      </c>
      <c r="F20" s="85">
        <v>4</v>
      </c>
      <c r="G20" s="85">
        <v>6</v>
      </c>
      <c r="H20" s="99">
        <v>4</v>
      </c>
      <c r="I20" s="85">
        <v>6</v>
      </c>
      <c r="J20" s="85">
        <v>6</v>
      </c>
      <c r="K20" s="85">
        <v>4</v>
      </c>
      <c r="L20" s="85">
        <v>6</v>
      </c>
      <c r="M20" s="85">
        <v>4</v>
      </c>
      <c r="N20" s="81">
        <f t="shared" si="1"/>
        <v>72</v>
      </c>
    </row>
    <row r="21" spans="1:14" s="10" customFormat="1" ht="12.75">
      <c r="A21" s="100" t="s">
        <v>273</v>
      </c>
      <c r="B21" s="85">
        <v>4</v>
      </c>
      <c r="C21" s="85">
        <v>2</v>
      </c>
      <c r="D21" s="85">
        <v>2</v>
      </c>
      <c r="E21" s="85">
        <v>3</v>
      </c>
      <c r="F21" s="85">
        <v>6</v>
      </c>
      <c r="G21" s="85">
        <v>2</v>
      </c>
      <c r="H21" s="99">
        <v>0</v>
      </c>
      <c r="I21" s="85">
        <v>1</v>
      </c>
      <c r="J21" s="85">
        <v>2</v>
      </c>
      <c r="K21" s="85">
        <v>1</v>
      </c>
      <c r="L21" s="85">
        <v>1</v>
      </c>
      <c r="M21" s="85">
        <v>2</v>
      </c>
      <c r="N21" s="81">
        <f t="shared" si="1"/>
        <v>26</v>
      </c>
    </row>
    <row r="22" spans="1:14" s="10" customFormat="1" ht="12.75">
      <c r="A22" s="98" t="s">
        <v>128</v>
      </c>
      <c r="B22" s="85">
        <v>1</v>
      </c>
      <c r="C22" s="85">
        <v>0</v>
      </c>
      <c r="D22" s="85">
        <v>0</v>
      </c>
      <c r="E22" s="85">
        <v>0</v>
      </c>
      <c r="F22" s="85">
        <v>0</v>
      </c>
      <c r="G22" s="85">
        <v>0</v>
      </c>
      <c r="H22" s="99">
        <v>0</v>
      </c>
      <c r="I22" s="85">
        <v>0</v>
      </c>
      <c r="J22" s="85">
        <v>1</v>
      </c>
      <c r="K22" s="85">
        <v>0</v>
      </c>
      <c r="L22" s="85">
        <v>0</v>
      </c>
      <c r="M22" s="85">
        <v>2</v>
      </c>
      <c r="N22" s="81">
        <f t="shared" si="1"/>
        <v>4</v>
      </c>
    </row>
    <row r="23" spans="1:14" s="10" customFormat="1" ht="13.5" thickBot="1">
      <c r="A23" s="98" t="s">
        <v>123</v>
      </c>
      <c r="B23" s="101">
        <v>0</v>
      </c>
      <c r="C23" s="101">
        <v>0</v>
      </c>
      <c r="D23" s="101">
        <v>0</v>
      </c>
      <c r="E23" s="101">
        <v>0</v>
      </c>
      <c r="F23" s="101">
        <v>0</v>
      </c>
      <c r="G23" s="101">
        <v>0</v>
      </c>
      <c r="H23" s="99">
        <v>0</v>
      </c>
      <c r="I23" s="101">
        <v>0</v>
      </c>
      <c r="J23" s="101">
        <v>0</v>
      </c>
      <c r="K23" s="101">
        <v>2</v>
      </c>
      <c r="L23" s="101">
        <v>0</v>
      </c>
      <c r="M23" s="101">
        <v>0</v>
      </c>
      <c r="N23" s="81">
        <f t="shared" si="1"/>
        <v>2</v>
      </c>
    </row>
    <row r="24" spans="1:14" s="3" customFormat="1" ht="13.5" thickBot="1">
      <c r="A24" s="52" t="s">
        <v>138</v>
      </c>
      <c r="B24" s="42">
        <f aca="true" t="shared" si="2" ref="B24:M24">B25+B31+B35</f>
        <v>52</v>
      </c>
      <c r="C24" s="42">
        <f t="shared" si="2"/>
        <v>49</v>
      </c>
      <c r="D24" s="42">
        <f t="shared" si="2"/>
        <v>52</v>
      </c>
      <c r="E24" s="42">
        <f t="shared" si="2"/>
        <v>41</v>
      </c>
      <c r="F24" s="42">
        <f t="shared" si="2"/>
        <v>46</v>
      </c>
      <c r="G24" s="42">
        <f t="shared" si="2"/>
        <v>60</v>
      </c>
      <c r="H24" s="42">
        <f t="shared" si="2"/>
        <v>59</v>
      </c>
      <c r="I24" s="42">
        <f t="shared" si="2"/>
        <v>56</v>
      </c>
      <c r="J24" s="42">
        <f t="shared" si="2"/>
        <v>57</v>
      </c>
      <c r="K24" s="42">
        <f t="shared" si="2"/>
        <v>55</v>
      </c>
      <c r="L24" s="42">
        <f t="shared" si="2"/>
        <v>63</v>
      </c>
      <c r="M24" s="42">
        <f t="shared" si="2"/>
        <v>55</v>
      </c>
      <c r="N24" s="42">
        <f t="shared" si="1"/>
        <v>645</v>
      </c>
    </row>
    <row r="25" spans="1:14" s="3" customFormat="1" ht="13.5" thickBot="1">
      <c r="A25" s="52" t="s">
        <v>138</v>
      </c>
      <c r="B25" s="42">
        <f aca="true" t="shared" si="3" ref="B25:M25">SUM(B26:B30)</f>
        <v>0</v>
      </c>
      <c r="C25" s="42">
        <f t="shared" si="3"/>
        <v>0</v>
      </c>
      <c r="D25" s="42">
        <f t="shared" si="3"/>
        <v>2</v>
      </c>
      <c r="E25" s="42">
        <f t="shared" si="3"/>
        <v>1</v>
      </c>
      <c r="F25" s="42">
        <f t="shared" si="3"/>
        <v>2</v>
      </c>
      <c r="G25" s="42">
        <f t="shared" si="3"/>
        <v>2</v>
      </c>
      <c r="H25" s="42">
        <f t="shared" si="3"/>
        <v>5</v>
      </c>
      <c r="I25" s="42">
        <f t="shared" si="3"/>
        <v>1</v>
      </c>
      <c r="J25" s="42">
        <f t="shared" si="3"/>
        <v>3</v>
      </c>
      <c r="K25" s="42">
        <f t="shared" si="3"/>
        <v>7</v>
      </c>
      <c r="L25" s="42">
        <f t="shared" si="3"/>
        <v>8</v>
      </c>
      <c r="M25" s="42">
        <f t="shared" si="3"/>
        <v>1</v>
      </c>
      <c r="N25" s="42">
        <f t="shared" si="1"/>
        <v>32</v>
      </c>
    </row>
    <row r="26" spans="1:14" s="3" customFormat="1" ht="12.75">
      <c r="A26" s="205" t="s">
        <v>274</v>
      </c>
      <c r="B26" s="103">
        <v>0</v>
      </c>
      <c r="C26" s="103">
        <v>0</v>
      </c>
      <c r="D26" s="103">
        <v>0</v>
      </c>
      <c r="E26" s="103">
        <v>0</v>
      </c>
      <c r="F26" s="103">
        <v>0</v>
      </c>
      <c r="G26" s="103">
        <v>0</v>
      </c>
      <c r="H26" s="103">
        <v>2</v>
      </c>
      <c r="I26" s="103">
        <v>0</v>
      </c>
      <c r="J26" s="103">
        <v>3</v>
      </c>
      <c r="K26" s="103">
        <v>5</v>
      </c>
      <c r="L26" s="103">
        <v>7</v>
      </c>
      <c r="M26" s="103">
        <v>1</v>
      </c>
      <c r="N26" s="121">
        <f t="shared" si="1"/>
        <v>18</v>
      </c>
    </row>
    <row r="27" spans="1:14" s="3" customFormat="1" ht="12.75">
      <c r="A27" s="54" t="s">
        <v>275</v>
      </c>
      <c r="B27" s="34">
        <v>0</v>
      </c>
      <c r="C27" s="34">
        <v>0</v>
      </c>
      <c r="D27" s="34">
        <v>1</v>
      </c>
      <c r="E27" s="34">
        <v>0</v>
      </c>
      <c r="F27" s="34">
        <v>1</v>
      </c>
      <c r="G27" s="34">
        <v>2</v>
      </c>
      <c r="H27" s="34">
        <v>3</v>
      </c>
      <c r="I27" s="34">
        <v>0</v>
      </c>
      <c r="J27" s="34">
        <v>0</v>
      </c>
      <c r="K27" s="34">
        <v>2</v>
      </c>
      <c r="L27" s="34">
        <v>0</v>
      </c>
      <c r="M27" s="34">
        <v>0</v>
      </c>
      <c r="N27" s="35">
        <f t="shared" si="1"/>
        <v>9</v>
      </c>
    </row>
    <row r="28" spans="1:14" s="3" customFormat="1" ht="12.75">
      <c r="A28" s="54" t="s">
        <v>140</v>
      </c>
      <c r="B28" s="34">
        <v>0</v>
      </c>
      <c r="C28" s="34">
        <v>0</v>
      </c>
      <c r="D28" s="34">
        <v>0</v>
      </c>
      <c r="E28" s="34">
        <v>1</v>
      </c>
      <c r="F28" s="34">
        <v>0</v>
      </c>
      <c r="G28" s="34">
        <v>0</v>
      </c>
      <c r="H28" s="34">
        <v>0</v>
      </c>
      <c r="I28" s="34">
        <v>1</v>
      </c>
      <c r="J28" s="34">
        <v>0</v>
      </c>
      <c r="K28" s="34">
        <v>0</v>
      </c>
      <c r="L28" s="34">
        <v>1</v>
      </c>
      <c r="M28" s="34">
        <v>0</v>
      </c>
      <c r="N28" s="35">
        <f t="shared" si="1"/>
        <v>3</v>
      </c>
    </row>
    <row r="29" spans="1:14" s="3" customFormat="1" ht="12.75">
      <c r="A29" s="54" t="s">
        <v>139</v>
      </c>
      <c r="B29" s="34">
        <v>0</v>
      </c>
      <c r="C29" s="34">
        <v>0</v>
      </c>
      <c r="D29" s="34">
        <v>1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5">
        <f t="shared" si="1"/>
        <v>1</v>
      </c>
    </row>
    <row r="30" spans="1:14" s="3" customFormat="1" ht="13.5" thickBot="1">
      <c r="A30" s="54" t="s">
        <v>141</v>
      </c>
      <c r="B30" s="34">
        <v>0</v>
      </c>
      <c r="C30" s="34">
        <v>0</v>
      </c>
      <c r="D30" s="34">
        <v>0</v>
      </c>
      <c r="E30" s="34">
        <v>0</v>
      </c>
      <c r="F30" s="34">
        <v>1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5">
        <f t="shared" si="1"/>
        <v>1</v>
      </c>
    </row>
    <row r="31" spans="1:14" s="3" customFormat="1" ht="13.5" thickBot="1">
      <c r="A31" s="48" t="s">
        <v>142</v>
      </c>
      <c r="B31" s="42">
        <f aca="true" t="shared" si="4" ref="B31:M31">SUM(B32:B34)</f>
        <v>32</v>
      </c>
      <c r="C31" s="42">
        <f t="shared" si="4"/>
        <v>31</v>
      </c>
      <c r="D31" s="42">
        <f t="shared" si="4"/>
        <v>31</v>
      </c>
      <c r="E31" s="42">
        <f t="shared" si="4"/>
        <v>22</v>
      </c>
      <c r="F31" s="42">
        <f t="shared" si="4"/>
        <v>20</v>
      </c>
      <c r="G31" s="42">
        <f t="shared" si="4"/>
        <v>32</v>
      </c>
      <c r="H31" s="42">
        <f t="shared" si="4"/>
        <v>31</v>
      </c>
      <c r="I31" s="42">
        <f t="shared" si="4"/>
        <v>31</v>
      </c>
      <c r="J31" s="42">
        <f t="shared" si="4"/>
        <v>30</v>
      </c>
      <c r="K31" s="42">
        <f t="shared" si="4"/>
        <v>26</v>
      </c>
      <c r="L31" s="42">
        <f t="shared" si="4"/>
        <v>32</v>
      </c>
      <c r="M31" s="42">
        <f t="shared" si="4"/>
        <v>31</v>
      </c>
      <c r="N31" s="42">
        <f t="shared" si="1"/>
        <v>349</v>
      </c>
    </row>
    <row r="32" spans="1:14" s="3" customFormat="1" ht="12.75">
      <c r="A32" s="197" t="s">
        <v>143</v>
      </c>
      <c r="B32" s="103">
        <v>32</v>
      </c>
      <c r="C32" s="103">
        <v>31</v>
      </c>
      <c r="D32" s="103">
        <v>31</v>
      </c>
      <c r="E32" s="103">
        <v>22</v>
      </c>
      <c r="F32" s="103">
        <v>20</v>
      </c>
      <c r="G32" s="103">
        <v>31</v>
      </c>
      <c r="H32" s="103">
        <v>31</v>
      </c>
      <c r="I32" s="103">
        <v>31</v>
      </c>
      <c r="J32" s="103">
        <v>30</v>
      </c>
      <c r="K32" s="103">
        <v>26</v>
      </c>
      <c r="L32" s="103">
        <v>31</v>
      </c>
      <c r="M32" s="103">
        <v>31</v>
      </c>
      <c r="N32" s="121">
        <f t="shared" si="1"/>
        <v>347</v>
      </c>
    </row>
    <row r="33" spans="1:14" s="3" customFormat="1" ht="12.75">
      <c r="A33" s="107" t="s">
        <v>144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1</v>
      </c>
      <c r="M33" s="34">
        <v>0</v>
      </c>
      <c r="N33" s="35">
        <f t="shared" si="1"/>
        <v>1</v>
      </c>
    </row>
    <row r="34" spans="1:14" s="3" customFormat="1" ht="13.5" thickBot="1">
      <c r="A34" s="107" t="s">
        <v>277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1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5">
        <f t="shared" si="1"/>
        <v>1</v>
      </c>
    </row>
    <row r="35" spans="1:14" s="3" customFormat="1" ht="13.5" thickBot="1">
      <c r="A35" s="195" t="s">
        <v>279</v>
      </c>
      <c r="B35" s="42">
        <f aca="true" t="shared" si="5" ref="B35:M35">SUM(B36:B44)</f>
        <v>20</v>
      </c>
      <c r="C35" s="42">
        <f t="shared" si="5"/>
        <v>18</v>
      </c>
      <c r="D35" s="42">
        <f t="shared" si="5"/>
        <v>19</v>
      </c>
      <c r="E35" s="42">
        <f t="shared" si="5"/>
        <v>18</v>
      </c>
      <c r="F35" s="42">
        <f t="shared" si="5"/>
        <v>24</v>
      </c>
      <c r="G35" s="42">
        <f t="shared" si="5"/>
        <v>26</v>
      </c>
      <c r="H35" s="42">
        <f t="shared" si="5"/>
        <v>23</v>
      </c>
      <c r="I35" s="42">
        <f t="shared" si="5"/>
        <v>24</v>
      </c>
      <c r="J35" s="42">
        <f t="shared" si="5"/>
        <v>24</v>
      </c>
      <c r="K35" s="42">
        <f t="shared" si="5"/>
        <v>22</v>
      </c>
      <c r="L35" s="42">
        <f t="shared" si="5"/>
        <v>23</v>
      </c>
      <c r="M35" s="42">
        <f t="shared" si="5"/>
        <v>23</v>
      </c>
      <c r="N35" s="42">
        <f t="shared" si="1"/>
        <v>264</v>
      </c>
    </row>
    <row r="36" spans="1:14" s="3" customFormat="1" ht="12.75">
      <c r="A36" s="197" t="s">
        <v>150</v>
      </c>
      <c r="B36" s="103">
        <v>19</v>
      </c>
      <c r="C36" s="103">
        <v>16</v>
      </c>
      <c r="D36" s="103">
        <v>19</v>
      </c>
      <c r="E36" s="103">
        <v>17</v>
      </c>
      <c r="F36" s="103">
        <v>20</v>
      </c>
      <c r="G36" s="103">
        <v>17</v>
      </c>
      <c r="H36" s="103">
        <v>19</v>
      </c>
      <c r="I36" s="103">
        <v>18</v>
      </c>
      <c r="J36" s="103">
        <v>20</v>
      </c>
      <c r="K36" s="103">
        <v>15</v>
      </c>
      <c r="L36" s="103">
        <v>17</v>
      </c>
      <c r="M36" s="103">
        <v>19</v>
      </c>
      <c r="N36" s="121">
        <f t="shared" si="1"/>
        <v>216</v>
      </c>
    </row>
    <row r="37" spans="1:14" s="3" customFormat="1" ht="12.75">
      <c r="A37" s="107" t="s">
        <v>147</v>
      </c>
      <c r="B37" s="34">
        <v>1</v>
      </c>
      <c r="C37" s="34">
        <v>0</v>
      </c>
      <c r="D37" s="34">
        <v>0</v>
      </c>
      <c r="E37" s="34">
        <v>0</v>
      </c>
      <c r="F37" s="34">
        <v>3</v>
      </c>
      <c r="G37" s="34">
        <v>5</v>
      </c>
      <c r="H37" s="34">
        <v>4</v>
      </c>
      <c r="I37" s="34">
        <v>4</v>
      </c>
      <c r="J37" s="34">
        <v>4</v>
      </c>
      <c r="K37" s="34">
        <v>6</v>
      </c>
      <c r="L37" s="34">
        <v>5</v>
      </c>
      <c r="M37" s="34">
        <v>3</v>
      </c>
      <c r="N37" s="35">
        <f t="shared" si="1"/>
        <v>35</v>
      </c>
    </row>
    <row r="38" spans="1:14" s="3" customFormat="1" ht="12.75">
      <c r="A38" s="107" t="s">
        <v>148</v>
      </c>
      <c r="B38" s="34">
        <v>0</v>
      </c>
      <c r="C38" s="34">
        <v>0</v>
      </c>
      <c r="D38" s="34">
        <v>0</v>
      </c>
      <c r="E38" s="34">
        <v>0</v>
      </c>
      <c r="F38" s="34">
        <v>0</v>
      </c>
      <c r="G38" s="34">
        <v>2</v>
      </c>
      <c r="H38" s="34">
        <v>0</v>
      </c>
      <c r="I38" s="34">
        <v>0</v>
      </c>
      <c r="J38" s="34">
        <v>0</v>
      </c>
      <c r="K38" s="34">
        <v>1</v>
      </c>
      <c r="L38" s="34">
        <v>0</v>
      </c>
      <c r="M38" s="34">
        <v>1</v>
      </c>
      <c r="N38" s="35">
        <f t="shared" si="1"/>
        <v>4</v>
      </c>
    </row>
    <row r="39" spans="1:14" s="3" customFormat="1" ht="12.75">
      <c r="A39" s="107" t="s">
        <v>146</v>
      </c>
      <c r="B39" s="34">
        <v>0</v>
      </c>
      <c r="C39" s="34">
        <v>1</v>
      </c>
      <c r="D39" s="34">
        <v>0</v>
      </c>
      <c r="E39" s="34">
        <v>0</v>
      </c>
      <c r="F39" s="34">
        <v>1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5">
        <f t="shared" si="1"/>
        <v>2</v>
      </c>
    </row>
    <row r="40" spans="1:14" s="3" customFormat="1" ht="12.75">
      <c r="A40" s="107" t="s">
        <v>149</v>
      </c>
      <c r="B40" s="34">
        <v>0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2</v>
      </c>
      <c r="J40" s="34">
        <v>0</v>
      </c>
      <c r="K40" s="34">
        <v>0</v>
      </c>
      <c r="L40" s="34">
        <v>0</v>
      </c>
      <c r="M40" s="34">
        <v>0</v>
      </c>
      <c r="N40" s="35">
        <f t="shared" si="1"/>
        <v>2</v>
      </c>
    </row>
    <row r="41" spans="1:14" s="3" customFormat="1" ht="12.75">
      <c r="A41" s="107" t="s">
        <v>151</v>
      </c>
      <c r="B41" s="34">
        <v>0</v>
      </c>
      <c r="C41" s="34">
        <v>0</v>
      </c>
      <c r="D41" s="34">
        <v>0</v>
      </c>
      <c r="E41" s="34">
        <v>1</v>
      </c>
      <c r="F41" s="34">
        <v>0</v>
      </c>
      <c r="G41" s="34">
        <v>1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5">
        <f t="shared" si="1"/>
        <v>2</v>
      </c>
    </row>
    <row r="42" spans="1:14" s="3" customFormat="1" ht="12.75">
      <c r="A42" s="54" t="s">
        <v>145</v>
      </c>
      <c r="B42" s="34">
        <v>0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1</v>
      </c>
      <c r="M42" s="34">
        <v>0</v>
      </c>
      <c r="N42" s="35">
        <f t="shared" si="1"/>
        <v>1</v>
      </c>
    </row>
    <row r="43" spans="1:14" s="3" customFormat="1" ht="12.75">
      <c r="A43" s="107" t="s">
        <v>283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1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5">
        <f t="shared" si="1"/>
        <v>1</v>
      </c>
    </row>
    <row r="44" spans="1:14" s="3" customFormat="1" ht="13.5" thickBot="1">
      <c r="A44" s="107" t="s">
        <v>281</v>
      </c>
      <c r="B44" s="34">
        <v>0</v>
      </c>
      <c r="C44" s="34">
        <v>1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5">
        <f t="shared" si="1"/>
        <v>1</v>
      </c>
    </row>
    <row r="45" spans="1:14" s="3" customFormat="1" ht="13.5" thickBot="1">
      <c r="A45" s="52" t="s">
        <v>153</v>
      </c>
      <c r="B45" s="42">
        <f>B46+B50</f>
        <v>1</v>
      </c>
      <c r="C45" s="42">
        <f aca="true" t="shared" si="6" ref="C45:N45">C46+C50</f>
        <v>0</v>
      </c>
      <c r="D45" s="42">
        <f t="shared" si="6"/>
        <v>2</v>
      </c>
      <c r="E45" s="42">
        <f t="shared" si="6"/>
        <v>2</v>
      </c>
      <c r="F45" s="42">
        <f t="shared" si="6"/>
        <v>0</v>
      </c>
      <c r="G45" s="42">
        <f t="shared" si="6"/>
        <v>1</v>
      </c>
      <c r="H45" s="42">
        <f t="shared" si="6"/>
        <v>0</v>
      </c>
      <c r="I45" s="42">
        <f t="shared" si="6"/>
        <v>0</v>
      </c>
      <c r="J45" s="42">
        <f t="shared" si="6"/>
        <v>1</v>
      </c>
      <c r="K45" s="42">
        <f t="shared" si="6"/>
        <v>0</v>
      </c>
      <c r="L45" s="42">
        <f t="shared" si="6"/>
        <v>1</v>
      </c>
      <c r="M45" s="42">
        <f t="shared" si="6"/>
        <v>1</v>
      </c>
      <c r="N45" s="42">
        <f t="shared" si="6"/>
        <v>9</v>
      </c>
    </row>
    <row r="46" spans="1:14" s="3" customFormat="1" ht="13.5" thickBot="1">
      <c r="A46" s="48" t="s">
        <v>154</v>
      </c>
      <c r="B46" s="42">
        <f>SUM(B47:B49)</f>
        <v>1</v>
      </c>
      <c r="C46" s="42">
        <f aca="true" t="shared" si="7" ref="C46:M46">SUM(C47:C49)</f>
        <v>0</v>
      </c>
      <c r="D46" s="42">
        <f t="shared" si="7"/>
        <v>2</v>
      </c>
      <c r="E46" s="42">
        <f t="shared" si="7"/>
        <v>1</v>
      </c>
      <c r="F46" s="42">
        <f t="shared" si="7"/>
        <v>0</v>
      </c>
      <c r="G46" s="42">
        <f t="shared" si="7"/>
        <v>1</v>
      </c>
      <c r="H46" s="42">
        <f t="shared" si="7"/>
        <v>0</v>
      </c>
      <c r="I46" s="42">
        <f t="shared" si="7"/>
        <v>0</v>
      </c>
      <c r="J46" s="42">
        <f t="shared" si="7"/>
        <v>1</v>
      </c>
      <c r="K46" s="42">
        <f t="shared" si="7"/>
        <v>0</v>
      </c>
      <c r="L46" s="42">
        <f t="shared" si="7"/>
        <v>1</v>
      </c>
      <c r="M46" s="42">
        <f t="shared" si="7"/>
        <v>1</v>
      </c>
      <c r="N46" s="42">
        <f aca="true" t="shared" si="8" ref="N46:N72">SUM(B46:M46)</f>
        <v>8</v>
      </c>
    </row>
    <row r="47" spans="1:14" s="3" customFormat="1" ht="12.75">
      <c r="A47" s="56" t="s">
        <v>157</v>
      </c>
      <c r="B47" s="103">
        <v>1</v>
      </c>
      <c r="C47" s="103">
        <v>0</v>
      </c>
      <c r="D47" s="103">
        <v>2</v>
      </c>
      <c r="E47" s="103">
        <v>1</v>
      </c>
      <c r="F47" s="103">
        <v>0</v>
      </c>
      <c r="G47" s="103">
        <v>0</v>
      </c>
      <c r="H47" s="103">
        <v>0</v>
      </c>
      <c r="I47" s="103">
        <v>0</v>
      </c>
      <c r="J47" s="103">
        <v>1</v>
      </c>
      <c r="K47" s="103">
        <v>0</v>
      </c>
      <c r="L47" s="103">
        <v>0</v>
      </c>
      <c r="M47" s="103">
        <v>1</v>
      </c>
      <c r="N47" s="121">
        <f t="shared" si="8"/>
        <v>6</v>
      </c>
    </row>
    <row r="48" spans="1:14" s="3" customFormat="1" ht="12.75">
      <c r="A48" s="54" t="s">
        <v>155</v>
      </c>
      <c r="B48" s="34">
        <v>0</v>
      </c>
      <c r="C48" s="34">
        <v>0</v>
      </c>
      <c r="D48" s="34">
        <v>0</v>
      </c>
      <c r="E48" s="34">
        <v>0</v>
      </c>
      <c r="F48" s="34">
        <v>0</v>
      </c>
      <c r="G48" s="34">
        <v>1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5">
        <f t="shared" si="8"/>
        <v>1</v>
      </c>
    </row>
    <row r="49" spans="1:14" s="3" customFormat="1" ht="13.5" thickBot="1">
      <c r="A49" s="55" t="s">
        <v>156</v>
      </c>
      <c r="B49" s="43">
        <v>0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1</v>
      </c>
      <c r="M49" s="43">
        <v>0</v>
      </c>
      <c r="N49" s="36">
        <f t="shared" si="8"/>
        <v>1</v>
      </c>
    </row>
    <row r="50" spans="1:14" s="8" customFormat="1" ht="13.5" thickBot="1">
      <c r="A50" s="48" t="s">
        <v>158</v>
      </c>
      <c r="B50" s="42">
        <f aca="true" t="shared" si="9" ref="B50:M50">SUM(B51:B51)</f>
        <v>0</v>
      </c>
      <c r="C50" s="42">
        <f t="shared" si="9"/>
        <v>0</v>
      </c>
      <c r="D50" s="42">
        <f t="shared" si="9"/>
        <v>0</v>
      </c>
      <c r="E50" s="42">
        <f t="shared" si="9"/>
        <v>1</v>
      </c>
      <c r="F50" s="42">
        <f t="shared" si="9"/>
        <v>0</v>
      </c>
      <c r="G50" s="42">
        <f t="shared" si="9"/>
        <v>0</v>
      </c>
      <c r="H50" s="42">
        <f t="shared" si="9"/>
        <v>0</v>
      </c>
      <c r="I50" s="42">
        <f t="shared" si="9"/>
        <v>0</v>
      </c>
      <c r="J50" s="42">
        <f t="shared" si="9"/>
        <v>0</v>
      </c>
      <c r="K50" s="42">
        <f t="shared" si="9"/>
        <v>0</v>
      </c>
      <c r="L50" s="42">
        <f t="shared" si="9"/>
        <v>0</v>
      </c>
      <c r="M50" s="42">
        <f t="shared" si="9"/>
        <v>0</v>
      </c>
      <c r="N50" s="42">
        <f t="shared" si="8"/>
        <v>1</v>
      </c>
    </row>
    <row r="51" spans="1:14" s="3" customFormat="1" ht="13.5" thickBot="1">
      <c r="A51" s="56" t="s">
        <v>299</v>
      </c>
      <c r="B51" s="103">
        <v>0</v>
      </c>
      <c r="C51" s="103">
        <v>0</v>
      </c>
      <c r="D51" s="103">
        <v>0</v>
      </c>
      <c r="E51" s="103">
        <v>1</v>
      </c>
      <c r="F51" s="103">
        <v>0</v>
      </c>
      <c r="G51" s="103">
        <v>0</v>
      </c>
      <c r="H51" s="103">
        <v>0</v>
      </c>
      <c r="I51" s="103">
        <v>0</v>
      </c>
      <c r="J51" s="103">
        <v>0</v>
      </c>
      <c r="K51" s="103">
        <v>0</v>
      </c>
      <c r="L51" s="103">
        <v>0</v>
      </c>
      <c r="M51" s="103">
        <v>0</v>
      </c>
      <c r="N51" s="121">
        <f t="shared" si="8"/>
        <v>1</v>
      </c>
    </row>
    <row r="52" spans="1:14" s="3" customFormat="1" ht="13.5" thickBot="1">
      <c r="A52" s="48" t="s">
        <v>286</v>
      </c>
      <c r="B52" s="42">
        <f aca="true" t="shared" si="10" ref="B52:M52">B53+B56+B66</f>
        <v>15</v>
      </c>
      <c r="C52" s="42">
        <f t="shared" si="10"/>
        <v>15</v>
      </c>
      <c r="D52" s="42">
        <f t="shared" si="10"/>
        <v>64</v>
      </c>
      <c r="E52" s="42">
        <f t="shared" si="10"/>
        <v>24</v>
      </c>
      <c r="F52" s="42">
        <f t="shared" si="10"/>
        <v>14</v>
      </c>
      <c r="G52" s="42">
        <f t="shared" si="10"/>
        <v>17</v>
      </c>
      <c r="H52" s="42">
        <f t="shared" si="10"/>
        <v>13</v>
      </c>
      <c r="I52" s="42">
        <f t="shared" si="10"/>
        <v>15</v>
      </c>
      <c r="J52" s="42">
        <f t="shared" si="10"/>
        <v>22</v>
      </c>
      <c r="K52" s="42">
        <f t="shared" si="10"/>
        <v>25</v>
      </c>
      <c r="L52" s="42">
        <f t="shared" si="10"/>
        <v>28</v>
      </c>
      <c r="M52" s="42">
        <f t="shared" si="10"/>
        <v>17</v>
      </c>
      <c r="N52" s="42">
        <f t="shared" si="8"/>
        <v>269</v>
      </c>
    </row>
    <row r="53" spans="1:14" s="3" customFormat="1" ht="13.5" thickBot="1">
      <c r="A53" s="48" t="s">
        <v>112</v>
      </c>
      <c r="B53" s="42">
        <f aca="true" t="shared" si="11" ref="B53:M53">SUM(B54:B55)</f>
        <v>1</v>
      </c>
      <c r="C53" s="42">
        <f t="shared" si="11"/>
        <v>1</v>
      </c>
      <c r="D53" s="42">
        <f t="shared" si="11"/>
        <v>0</v>
      </c>
      <c r="E53" s="42">
        <f t="shared" si="11"/>
        <v>1</v>
      </c>
      <c r="F53" s="42">
        <f t="shared" si="11"/>
        <v>0</v>
      </c>
      <c r="G53" s="42">
        <f t="shared" si="11"/>
        <v>3</v>
      </c>
      <c r="H53" s="42">
        <f t="shared" si="11"/>
        <v>1</v>
      </c>
      <c r="I53" s="42">
        <f t="shared" si="11"/>
        <v>1</v>
      </c>
      <c r="J53" s="42">
        <f t="shared" si="11"/>
        <v>0</v>
      </c>
      <c r="K53" s="42">
        <f t="shared" si="11"/>
        <v>1</v>
      </c>
      <c r="L53" s="42">
        <f t="shared" si="11"/>
        <v>1</v>
      </c>
      <c r="M53" s="42">
        <f t="shared" si="11"/>
        <v>1</v>
      </c>
      <c r="N53" s="42">
        <f t="shared" si="8"/>
        <v>11</v>
      </c>
    </row>
    <row r="54" spans="1:14" s="3" customFormat="1" ht="12.75">
      <c r="A54" s="56" t="s">
        <v>301</v>
      </c>
      <c r="B54" s="103">
        <v>1</v>
      </c>
      <c r="C54" s="103">
        <v>1</v>
      </c>
      <c r="D54" s="103">
        <v>0</v>
      </c>
      <c r="E54" s="103">
        <v>1</v>
      </c>
      <c r="F54" s="103">
        <v>0</v>
      </c>
      <c r="G54" s="103">
        <v>0</v>
      </c>
      <c r="H54" s="103">
        <v>1</v>
      </c>
      <c r="I54" s="103">
        <v>1</v>
      </c>
      <c r="J54" s="103">
        <v>0</v>
      </c>
      <c r="K54" s="103">
        <v>1</v>
      </c>
      <c r="L54" s="103">
        <v>0</v>
      </c>
      <c r="M54" s="103">
        <v>0</v>
      </c>
      <c r="N54" s="121">
        <f t="shared" si="8"/>
        <v>6</v>
      </c>
    </row>
    <row r="55" spans="1:14" s="3" customFormat="1" ht="13.5" thickBot="1">
      <c r="A55" s="54" t="s">
        <v>159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v>3</v>
      </c>
      <c r="H55" s="34">
        <v>0</v>
      </c>
      <c r="I55" s="34">
        <v>0</v>
      </c>
      <c r="J55" s="34">
        <v>0</v>
      </c>
      <c r="K55" s="34">
        <v>0</v>
      </c>
      <c r="L55" s="34">
        <v>1</v>
      </c>
      <c r="M55" s="34">
        <v>1</v>
      </c>
      <c r="N55" s="35">
        <f t="shared" si="8"/>
        <v>5</v>
      </c>
    </row>
    <row r="56" spans="1:14" s="3" customFormat="1" ht="13.5" thickBot="1">
      <c r="A56" s="48" t="s">
        <v>160</v>
      </c>
      <c r="B56" s="42">
        <f aca="true" t="shared" si="12" ref="B56:M56">SUM(B57:B65)</f>
        <v>13</v>
      </c>
      <c r="C56" s="42">
        <f t="shared" si="12"/>
        <v>14</v>
      </c>
      <c r="D56" s="42">
        <f t="shared" si="12"/>
        <v>64</v>
      </c>
      <c r="E56" s="42">
        <f t="shared" si="12"/>
        <v>22</v>
      </c>
      <c r="F56" s="42">
        <f t="shared" si="12"/>
        <v>14</v>
      </c>
      <c r="G56" s="42">
        <f t="shared" si="12"/>
        <v>14</v>
      </c>
      <c r="H56" s="42">
        <f t="shared" si="12"/>
        <v>12</v>
      </c>
      <c r="I56" s="42">
        <f t="shared" si="12"/>
        <v>14</v>
      </c>
      <c r="J56" s="42">
        <f t="shared" si="12"/>
        <v>22</v>
      </c>
      <c r="K56" s="42">
        <f t="shared" si="12"/>
        <v>23</v>
      </c>
      <c r="L56" s="42">
        <f t="shared" si="12"/>
        <v>27</v>
      </c>
      <c r="M56" s="42">
        <f t="shared" si="12"/>
        <v>16</v>
      </c>
      <c r="N56" s="42">
        <f t="shared" si="8"/>
        <v>255</v>
      </c>
    </row>
    <row r="57" spans="1:14" s="3" customFormat="1" ht="12.75">
      <c r="A57" s="56" t="s">
        <v>287</v>
      </c>
      <c r="B57" s="103">
        <v>9</v>
      </c>
      <c r="C57" s="103">
        <v>10</v>
      </c>
      <c r="D57" s="103">
        <v>22</v>
      </c>
      <c r="E57" s="103">
        <v>17</v>
      </c>
      <c r="F57" s="103">
        <v>14</v>
      </c>
      <c r="G57" s="103">
        <v>14</v>
      </c>
      <c r="H57" s="103">
        <v>12</v>
      </c>
      <c r="I57" s="103">
        <v>12</v>
      </c>
      <c r="J57" s="103">
        <v>17</v>
      </c>
      <c r="K57" s="103">
        <v>16</v>
      </c>
      <c r="L57" s="103">
        <v>17</v>
      </c>
      <c r="M57" s="103">
        <v>13</v>
      </c>
      <c r="N57" s="121">
        <f t="shared" si="8"/>
        <v>173</v>
      </c>
    </row>
    <row r="58" spans="1:14" s="3" customFormat="1" ht="12.75">
      <c r="A58" s="54" t="s">
        <v>163</v>
      </c>
      <c r="B58" s="34">
        <v>0</v>
      </c>
      <c r="C58" s="34">
        <v>1</v>
      </c>
      <c r="D58" s="34">
        <v>35</v>
      </c>
      <c r="E58" s="34">
        <v>2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4</v>
      </c>
      <c r="L58" s="34">
        <v>0</v>
      </c>
      <c r="M58" s="34">
        <v>1</v>
      </c>
      <c r="N58" s="35">
        <f t="shared" si="8"/>
        <v>43</v>
      </c>
    </row>
    <row r="59" spans="1:14" s="3" customFormat="1" ht="12.75">
      <c r="A59" s="54" t="s">
        <v>162</v>
      </c>
      <c r="B59" s="34">
        <v>1</v>
      </c>
      <c r="C59" s="34">
        <v>0</v>
      </c>
      <c r="D59" s="34">
        <v>6</v>
      </c>
      <c r="E59" s="34">
        <v>1</v>
      </c>
      <c r="F59" s="34">
        <v>0</v>
      </c>
      <c r="G59" s="34">
        <v>0</v>
      </c>
      <c r="H59" s="34">
        <v>0</v>
      </c>
      <c r="I59" s="34">
        <v>0</v>
      </c>
      <c r="J59" s="34">
        <v>1</v>
      </c>
      <c r="K59" s="34">
        <v>3</v>
      </c>
      <c r="L59" s="34">
        <v>1</v>
      </c>
      <c r="M59" s="34">
        <v>1</v>
      </c>
      <c r="N59" s="35">
        <f t="shared" si="8"/>
        <v>14</v>
      </c>
    </row>
    <row r="60" spans="1:14" s="3" customFormat="1" ht="12.75">
      <c r="A60" s="54" t="s">
        <v>288</v>
      </c>
      <c r="B60" s="34">
        <v>2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7</v>
      </c>
      <c r="M60" s="34">
        <v>0</v>
      </c>
      <c r="N60" s="35">
        <f t="shared" si="8"/>
        <v>9</v>
      </c>
    </row>
    <row r="61" spans="1:14" s="3" customFormat="1" ht="12.75">
      <c r="A61" s="54" t="s">
        <v>291</v>
      </c>
      <c r="B61" s="34">
        <v>1</v>
      </c>
      <c r="C61" s="34">
        <v>1</v>
      </c>
      <c r="D61" s="34">
        <v>1</v>
      </c>
      <c r="E61" s="34">
        <v>1</v>
      </c>
      <c r="F61" s="34">
        <v>0</v>
      </c>
      <c r="G61" s="34">
        <v>0</v>
      </c>
      <c r="H61" s="34">
        <v>0</v>
      </c>
      <c r="I61" s="34">
        <v>0</v>
      </c>
      <c r="J61" s="34">
        <v>1</v>
      </c>
      <c r="K61" s="34">
        <v>0</v>
      </c>
      <c r="L61" s="34">
        <v>1</v>
      </c>
      <c r="M61" s="34">
        <v>0</v>
      </c>
      <c r="N61" s="35">
        <f t="shared" si="8"/>
        <v>6</v>
      </c>
    </row>
    <row r="62" spans="1:14" s="3" customFormat="1" ht="12.75">
      <c r="A62" s="54" t="s">
        <v>164</v>
      </c>
      <c r="B62" s="34">
        <v>0</v>
      </c>
      <c r="C62" s="34">
        <v>0</v>
      </c>
      <c r="D62" s="34">
        <v>0</v>
      </c>
      <c r="E62" s="34">
        <v>1</v>
      </c>
      <c r="F62" s="34">
        <v>0</v>
      </c>
      <c r="G62" s="34">
        <v>0</v>
      </c>
      <c r="H62" s="34">
        <v>0</v>
      </c>
      <c r="I62" s="34">
        <v>2</v>
      </c>
      <c r="J62" s="34">
        <v>3</v>
      </c>
      <c r="K62" s="34">
        <v>0</v>
      </c>
      <c r="L62" s="34">
        <v>0</v>
      </c>
      <c r="M62" s="34">
        <v>0</v>
      </c>
      <c r="N62" s="35">
        <f t="shared" si="8"/>
        <v>6</v>
      </c>
    </row>
    <row r="63" spans="1:14" s="3" customFormat="1" ht="12.75">
      <c r="A63" s="104" t="s">
        <v>290</v>
      </c>
      <c r="B63" s="34">
        <v>0</v>
      </c>
      <c r="C63" s="34">
        <v>2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5">
        <f t="shared" si="8"/>
        <v>2</v>
      </c>
    </row>
    <row r="64" spans="1:14" s="3" customFormat="1" ht="12.75">
      <c r="A64" s="54" t="s">
        <v>161</v>
      </c>
      <c r="B64" s="34">
        <v>0</v>
      </c>
      <c r="C64" s="34">
        <v>0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1</v>
      </c>
      <c r="M64" s="34">
        <v>0</v>
      </c>
      <c r="N64" s="35">
        <f t="shared" si="8"/>
        <v>1</v>
      </c>
    </row>
    <row r="65" spans="1:14" s="3" customFormat="1" ht="13.5" thickBot="1">
      <c r="A65" s="54" t="s">
        <v>165</v>
      </c>
      <c r="B65" s="34">
        <v>0</v>
      </c>
      <c r="C65" s="34">
        <v>0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1</v>
      </c>
      <c r="N65" s="35">
        <f t="shared" si="8"/>
        <v>1</v>
      </c>
    </row>
    <row r="66" spans="1:14" s="3" customFormat="1" ht="13.5" thickBot="1">
      <c r="A66" s="48" t="s">
        <v>166</v>
      </c>
      <c r="B66" s="42">
        <f aca="true" t="shared" si="13" ref="B66:M66">SUM(B67:B67)</f>
        <v>1</v>
      </c>
      <c r="C66" s="42">
        <f t="shared" si="13"/>
        <v>0</v>
      </c>
      <c r="D66" s="42">
        <f t="shared" si="13"/>
        <v>0</v>
      </c>
      <c r="E66" s="42">
        <f t="shared" si="13"/>
        <v>1</v>
      </c>
      <c r="F66" s="42">
        <f t="shared" si="13"/>
        <v>0</v>
      </c>
      <c r="G66" s="42">
        <f t="shared" si="13"/>
        <v>0</v>
      </c>
      <c r="H66" s="42">
        <f t="shared" si="13"/>
        <v>0</v>
      </c>
      <c r="I66" s="42">
        <f t="shared" si="13"/>
        <v>0</v>
      </c>
      <c r="J66" s="42">
        <f t="shared" si="13"/>
        <v>0</v>
      </c>
      <c r="K66" s="42">
        <f t="shared" si="13"/>
        <v>1</v>
      </c>
      <c r="L66" s="42">
        <f t="shared" si="13"/>
        <v>0</v>
      </c>
      <c r="M66" s="42">
        <f t="shared" si="13"/>
        <v>0</v>
      </c>
      <c r="N66" s="42">
        <f t="shared" si="8"/>
        <v>3</v>
      </c>
    </row>
    <row r="67" spans="1:14" s="3" customFormat="1" ht="13.5" thickBot="1">
      <c r="A67" s="56" t="s">
        <v>167</v>
      </c>
      <c r="B67" s="103">
        <v>1</v>
      </c>
      <c r="C67" s="103">
        <v>0</v>
      </c>
      <c r="D67" s="103">
        <v>0</v>
      </c>
      <c r="E67" s="103">
        <v>1</v>
      </c>
      <c r="F67" s="103">
        <v>0</v>
      </c>
      <c r="G67" s="103">
        <v>0</v>
      </c>
      <c r="H67" s="103">
        <v>0</v>
      </c>
      <c r="I67" s="103">
        <v>0</v>
      </c>
      <c r="J67" s="103">
        <v>0</v>
      </c>
      <c r="K67" s="103">
        <v>1</v>
      </c>
      <c r="L67" s="103">
        <v>0</v>
      </c>
      <c r="M67" s="103">
        <v>0</v>
      </c>
      <c r="N67" s="121">
        <f t="shared" si="8"/>
        <v>3</v>
      </c>
    </row>
    <row r="68" spans="1:14" s="3" customFormat="1" ht="13.5" thickBot="1">
      <c r="A68" s="48" t="s">
        <v>168</v>
      </c>
      <c r="B68" s="42">
        <f aca="true" t="shared" si="14" ref="B68:M68">B69+B73+B89+B93+B99</f>
        <v>728</v>
      </c>
      <c r="C68" s="42">
        <f t="shared" si="14"/>
        <v>620</v>
      </c>
      <c r="D68" s="42">
        <f t="shared" si="14"/>
        <v>666</v>
      </c>
      <c r="E68" s="42">
        <f t="shared" si="14"/>
        <v>706</v>
      </c>
      <c r="F68" s="42">
        <f t="shared" si="14"/>
        <v>799</v>
      </c>
      <c r="G68" s="42">
        <f t="shared" si="14"/>
        <v>961</v>
      </c>
      <c r="H68" s="42">
        <f t="shared" si="14"/>
        <v>1218</v>
      </c>
      <c r="I68" s="42">
        <f t="shared" si="14"/>
        <v>1204</v>
      </c>
      <c r="J68" s="42">
        <f t="shared" si="14"/>
        <v>1029</v>
      </c>
      <c r="K68" s="42">
        <f t="shared" si="14"/>
        <v>901</v>
      </c>
      <c r="L68" s="42">
        <f t="shared" si="14"/>
        <v>827</v>
      </c>
      <c r="M68" s="42">
        <f t="shared" si="14"/>
        <v>837</v>
      </c>
      <c r="N68" s="42">
        <f t="shared" si="8"/>
        <v>10496</v>
      </c>
    </row>
    <row r="69" spans="1:14" s="3" customFormat="1" ht="13.5" thickBot="1">
      <c r="A69" s="48" t="s">
        <v>210</v>
      </c>
      <c r="B69" s="42">
        <f>SUM(B70:B72)</f>
        <v>11</v>
      </c>
      <c r="C69" s="42">
        <f aca="true" t="shared" si="15" ref="C69:M69">SUM(C70:C72)</f>
        <v>5</v>
      </c>
      <c r="D69" s="42">
        <f t="shared" si="15"/>
        <v>5</v>
      </c>
      <c r="E69" s="42">
        <f t="shared" si="15"/>
        <v>5</v>
      </c>
      <c r="F69" s="42">
        <f t="shared" si="15"/>
        <v>5</v>
      </c>
      <c r="G69" s="42">
        <f t="shared" si="15"/>
        <v>10</v>
      </c>
      <c r="H69" s="42">
        <f t="shared" si="15"/>
        <v>17</v>
      </c>
      <c r="I69" s="42">
        <f t="shared" si="15"/>
        <v>15</v>
      </c>
      <c r="J69" s="42">
        <f t="shared" si="15"/>
        <v>18</v>
      </c>
      <c r="K69" s="42">
        <f t="shared" si="15"/>
        <v>19</v>
      </c>
      <c r="L69" s="42">
        <f t="shared" si="15"/>
        <v>15</v>
      </c>
      <c r="M69" s="42">
        <f t="shared" si="15"/>
        <v>12</v>
      </c>
      <c r="N69" s="42">
        <f t="shared" si="8"/>
        <v>137</v>
      </c>
    </row>
    <row r="70" spans="1:14" s="3" customFormat="1" ht="12.75">
      <c r="A70" s="56" t="s">
        <v>293</v>
      </c>
      <c r="B70" s="103">
        <v>4</v>
      </c>
      <c r="C70" s="103">
        <v>4</v>
      </c>
      <c r="D70" s="103">
        <v>5</v>
      </c>
      <c r="E70" s="103">
        <v>3</v>
      </c>
      <c r="F70" s="103">
        <v>4</v>
      </c>
      <c r="G70" s="103">
        <v>6</v>
      </c>
      <c r="H70" s="103">
        <v>10</v>
      </c>
      <c r="I70" s="103">
        <v>11</v>
      </c>
      <c r="J70" s="103">
        <v>13</v>
      </c>
      <c r="K70" s="103">
        <v>13</v>
      </c>
      <c r="L70" s="103">
        <v>11</v>
      </c>
      <c r="M70" s="103">
        <v>9</v>
      </c>
      <c r="N70" s="121">
        <f t="shared" si="8"/>
        <v>93</v>
      </c>
    </row>
    <row r="71" spans="1:14" s="3" customFormat="1" ht="12.75">
      <c r="A71" s="54" t="s">
        <v>169</v>
      </c>
      <c r="B71" s="34">
        <v>6</v>
      </c>
      <c r="C71" s="34">
        <v>1</v>
      </c>
      <c r="D71" s="34">
        <v>0</v>
      </c>
      <c r="E71" s="34">
        <v>2</v>
      </c>
      <c r="F71" s="34">
        <v>1</v>
      </c>
      <c r="G71" s="34">
        <v>4</v>
      </c>
      <c r="H71" s="34">
        <v>7</v>
      </c>
      <c r="I71" s="34">
        <v>4</v>
      </c>
      <c r="J71" s="34">
        <v>5</v>
      </c>
      <c r="K71" s="34">
        <v>6</v>
      </c>
      <c r="L71" s="34">
        <v>4</v>
      </c>
      <c r="M71" s="34">
        <v>3</v>
      </c>
      <c r="N71" s="35">
        <f t="shared" si="8"/>
        <v>43</v>
      </c>
    </row>
    <row r="72" spans="1:14" s="3" customFormat="1" ht="13.5" thickBot="1">
      <c r="A72" s="57" t="s">
        <v>170</v>
      </c>
      <c r="B72" s="39">
        <v>1</v>
      </c>
      <c r="C72" s="39">
        <v>0</v>
      </c>
      <c r="D72" s="39">
        <v>0</v>
      </c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41">
        <f t="shared" si="8"/>
        <v>1</v>
      </c>
    </row>
    <row r="73" spans="1:14" s="3" customFormat="1" ht="13.5" thickBot="1">
      <c r="A73" s="48" t="s">
        <v>171</v>
      </c>
      <c r="B73" s="42">
        <f>SUM(B74:B88)</f>
        <v>61</v>
      </c>
      <c r="C73" s="42">
        <f aca="true" t="shared" si="16" ref="C73:N73">SUM(C74:C88)</f>
        <v>63</v>
      </c>
      <c r="D73" s="42">
        <f t="shared" si="16"/>
        <v>60</v>
      </c>
      <c r="E73" s="42">
        <f t="shared" si="16"/>
        <v>72</v>
      </c>
      <c r="F73" s="42">
        <f t="shared" si="16"/>
        <v>85</v>
      </c>
      <c r="G73" s="42">
        <f t="shared" si="16"/>
        <v>116</v>
      </c>
      <c r="H73" s="42">
        <f t="shared" si="16"/>
        <v>176</v>
      </c>
      <c r="I73" s="42">
        <f t="shared" si="16"/>
        <v>193</v>
      </c>
      <c r="J73" s="42">
        <f t="shared" si="16"/>
        <v>143</v>
      </c>
      <c r="K73" s="42">
        <f t="shared" si="16"/>
        <v>107</v>
      </c>
      <c r="L73" s="42">
        <f t="shared" si="16"/>
        <v>81</v>
      </c>
      <c r="M73" s="42">
        <f t="shared" si="16"/>
        <v>74</v>
      </c>
      <c r="N73" s="42">
        <f t="shared" si="16"/>
        <v>1231</v>
      </c>
    </row>
    <row r="74" spans="1:14" s="3" customFormat="1" ht="12.75">
      <c r="A74" s="56" t="s">
        <v>175</v>
      </c>
      <c r="B74" s="103">
        <v>15</v>
      </c>
      <c r="C74" s="103">
        <v>15</v>
      </c>
      <c r="D74" s="103">
        <v>15</v>
      </c>
      <c r="E74" s="103">
        <v>19</v>
      </c>
      <c r="F74" s="103">
        <v>18</v>
      </c>
      <c r="G74" s="103">
        <v>34</v>
      </c>
      <c r="H74" s="103">
        <v>48</v>
      </c>
      <c r="I74" s="103">
        <v>55</v>
      </c>
      <c r="J74" s="103">
        <v>31</v>
      </c>
      <c r="K74" s="103">
        <v>26</v>
      </c>
      <c r="L74" s="103">
        <v>18</v>
      </c>
      <c r="M74" s="103">
        <v>19</v>
      </c>
      <c r="N74" s="121">
        <f aca="true" t="shared" si="17" ref="N74:N114">SUM(B74:M74)</f>
        <v>313</v>
      </c>
    </row>
    <row r="75" spans="1:14" s="3" customFormat="1" ht="12.75">
      <c r="A75" s="54" t="s">
        <v>176</v>
      </c>
      <c r="B75" s="34">
        <v>14</v>
      </c>
      <c r="C75" s="34">
        <v>11</v>
      </c>
      <c r="D75" s="34">
        <v>14</v>
      </c>
      <c r="E75" s="34">
        <v>14</v>
      </c>
      <c r="F75" s="34">
        <v>18</v>
      </c>
      <c r="G75" s="34">
        <v>34</v>
      </c>
      <c r="H75" s="34">
        <v>34</v>
      </c>
      <c r="I75" s="34">
        <v>40</v>
      </c>
      <c r="J75" s="34">
        <v>30</v>
      </c>
      <c r="K75" s="34">
        <v>21</v>
      </c>
      <c r="L75" s="34">
        <v>13</v>
      </c>
      <c r="M75" s="34">
        <v>12</v>
      </c>
      <c r="N75" s="35">
        <f t="shared" si="17"/>
        <v>255</v>
      </c>
    </row>
    <row r="76" spans="1:14" s="3" customFormat="1" ht="12.75">
      <c r="A76" s="54" t="s">
        <v>180</v>
      </c>
      <c r="B76" s="34">
        <v>10</v>
      </c>
      <c r="C76" s="34">
        <v>12</v>
      </c>
      <c r="D76" s="34">
        <v>11</v>
      </c>
      <c r="E76" s="34">
        <v>10</v>
      </c>
      <c r="F76" s="34">
        <v>16</v>
      </c>
      <c r="G76" s="34">
        <v>16</v>
      </c>
      <c r="H76" s="34">
        <v>15</v>
      </c>
      <c r="I76" s="34">
        <v>16</v>
      </c>
      <c r="J76" s="34">
        <v>15</v>
      </c>
      <c r="K76" s="34">
        <v>16</v>
      </c>
      <c r="L76" s="34">
        <v>11</v>
      </c>
      <c r="M76" s="34">
        <v>9</v>
      </c>
      <c r="N76" s="35">
        <f t="shared" si="17"/>
        <v>157</v>
      </c>
    </row>
    <row r="77" spans="1:14" s="3" customFormat="1" ht="12.75">
      <c r="A77" s="54" t="s">
        <v>179</v>
      </c>
      <c r="B77" s="34">
        <v>8</v>
      </c>
      <c r="C77" s="34">
        <v>8</v>
      </c>
      <c r="D77" s="34">
        <v>5</v>
      </c>
      <c r="E77" s="34">
        <v>13</v>
      </c>
      <c r="F77" s="34">
        <v>14</v>
      </c>
      <c r="G77" s="34">
        <v>9</v>
      </c>
      <c r="H77" s="34">
        <v>19</v>
      </c>
      <c r="I77" s="34">
        <v>23</v>
      </c>
      <c r="J77" s="34">
        <v>17</v>
      </c>
      <c r="K77" s="34">
        <v>11</v>
      </c>
      <c r="L77" s="34">
        <v>11</v>
      </c>
      <c r="M77" s="34">
        <v>9</v>
      </c>
      <c r="N77" s="35">
        <f t="shared" si="17"/>
        <v>147</v>
      </c>
    </row>
    <row r="78" spans="1:14" s="3" customFormat="1" ht="12.75">
      <c r="A78" s="54" t="s">
        <v>182</v>
      </c>
      <c r="B78" s="34">
        <v>7</v>
      </c>
      <c r="C78" s="34">
        <v>7</v>
      </c>
      <c r="D78" s="34">
        <v>7</v>
      </c>
      <c r="E78" s="34">
        <v>8</v>
      </c>
      <c r="F78" s="34">
        <v>6</v>
      </c>
      <c r="G78" s="34">
        <v>9</v>
      </c>
      <c r="H78" s="34">
        <v>12</v>
      </c>
      <c r="I78" s="34">
        <v>9</v>
      </c>
      <c r="J78" s="34">
        <v>11</v>
      </c>
      <c r="K78" s="34">
        <v>8</v>
      </c>
      <c r="L78" s="34">
        <v>9</v>
      </c>
      <c r="M78" s="34">
        <v>7</v>
      </c>
      <c r="N78" s="35">
        <f t="shared" si="17"/>
        <v>100</v>
      </c>
    </row>
    <row r="79" spans="1:14" s="3" customFormat="1" ht="12.75">
      <c r="A79" s="54" t="s">
        <v>173</v>
      </c>
      <c r="B79" s="34">
        <v>1</v>
      </c>
      <c r="C79" s="34">
        <v>1</v>
      </c>
      <c r="D79" s="34">
        <v>2</v>
      </c>
      <c r="E79" s="34">
        <v>1</v>
      </c>
      <c r="F79" s="34">
        <v>1</v>
      </c>
      <c r="G79" s="34">
        <v>3</v>
      </c>
      <c r="H79" s="34">
        <v>28</v>
      </c>
      <c r="I79" s="34">
        <v>24</v>
      </c>
      <c r="J79" s="34">
        <v>19</v>
      </c>
      <c r="K79" s="34">
        <v>9</v>
      </c>
      <c r="L79" s="34">
        <v>1</v>
      </c>
      <c r="M79" s="34">
        <v>4</v>
      </c>
      <c r="N79" s="35">
        <f t="shared" si="17"/>
        <v>94</v>
      </c>
    </row>
    <row r="80" spans="1:14" s="3" customFormat="1" ht="12.75">
      <c r="A80" s="54" t="s">
        <v>178</v>
      </c>
      <c r="B80" s="34">
        <v>1</v>
      </c>
      <c r="C80" s="34">
        <v>1</v>
      </c>
      <c r="D80" s="34">
        <v>0</v>
      </c>
      <c r="E80" s="34">
        <v>0</v>
      </c>
      <c r="F80" s="34">
        <v>0</v>
      </c>
      <c r="G80" s="34">
        <v>6</v>
      </c>
      <c r="H80" s="34">
        <v>13</v>
      </c>
      <c r="I80" s="34">
        <v>14</v>
      </c>
      <c r="J80" s="34">
        <v>10</v>
      </c>
      <c r="K80" s="34">
        <v>12</v>
      </c>
      <c r="L80" s="34">
        <v>10</v>
      </c>
      <c r="M80" s="34">
        <v>7</v>
      </c>
      <c r="N80" s="35">
        <f t="shared" si="17"/>
        <v>74</v>
      </c>
    </row>
    <row r="81" spans="1:14" s="3" customFormat="1" ht="12.75">
      <c r="A81" s="54" t="s">
        <v>294</v>
      </c>
      <c r="B81" s="34">
        <v>4</v>
      </c>
      <c r="C81" s="34">
        <v>6</v>
      </c>
      <c r="D81" s="34">
        <v>4</v>
      </c>
      <c r="E81" s="34">
        <v>5</v>
      </c>
      <c r="F81" s="34">
        <v>5</v>
      </c>
      <c r="G81" s="34">
        <v>4</v>
      </c>
      <c r="H81" s="34">
        <v>5</v>
      </c>
      <c r="I81" s="34">
        <v>5</v>
      </c>
      <c r="J81" s="34">
        <v>5</v>
      </c>
      <c r="K81" s="34">
        <v>4</v>
      </c>
      <c r="L81" s="34">
        <v>5</v>
      </c>
      <c r="M81" s="34">
        <v>6</v>
      </c>
      <c r="N81" s="35">
        <f t="shared" si="17"/>
        <v>58</v>
      </c>
    </row>
    <row r="82" spans="1:14" s="3" customFormat="1" ht="12.75">
      <c r="A82" s="54" t="s">
        <v>172</v>
      </c>
      <c r="B82" s="34">
        <v>1</v>
      </c>
      <c r="C82" s="34">
        <v>1</v>
      </c>
      <c r="D82" s="34">
        <v>0</v>
      </c>
      <c r="E82" s="34">
        <v>2</v>
      </c>
      <c r="F82" s="34">
        <v>3</v>
      </c>
      <c r="G82" s="34">
        <v>1</v>
      </c>
      <c r="H82" s="34">
        <v>1</v>
      </c>
      <c r="I82" s="34">
        <v>4</v>
      </c>
      <c r="J82" s="34">
        <v>4</v>
      </c>
      <c r="K82" s="34">
        <v>0</v>
      </c>
      <c r="L82" s="34">
        <v>0</v>
      </c>
      <c r="M82" s="34">
        <v>0</v>
      </c>
      <c r="N82" s="35">
        <f t="shared" si="17"/>
        <v>17</v>
      </c>
    </row>
    <row r="83" spans="1:14" s="3" customFormat="1" ht="12.75">
      <c r="A83" s="54" t="s">
        <v>174</v>
      </c>
      <c r="B83" s="34">
        <v>0</v>
      </c>
      <c r="C83" s="34">
        <v>0</v>
      </c>
      <c r="D83" s="34">
        <v>1</v>
      </c>
      <c r="E83" s="34">
        <v>0</v>
      </c>
      <c r="F83" s="34">
        <v>1</v>
      </c>
      <c r="G83" s="34">
        <v>0</v>
      </c>
      <c r="H83" s="34">
        <v>1</v>
      </c>
      <c r="I83" s="34">
        <v>2</v>
      </c>
      <c r="J83" s="34">
        <v>1</v>
      </c>
      <c r="K83" s="34">
        <v>0</v>
      </c>
      <c r="L83" s="34">
        <v>1</v>
      </c>
      <c r="M83" s="34">
        <v>0</v>
      </c>
      <c r="N83" s="35">
        <f t="shared" si="17"/>
        <v>7</v>
      </c>
    </row>
    <row r="84" spans="1:14" s="3" customFormat="1" ht="12.75">
      <c r="A84" s="54" t="s">
        <v>177</v>
      </c>
      <c r="B84" s="34">
        <v>0</v>
      </c>
      <c r="C84" s="34">
        <v>1</v>
      </c>
      <c r="D84" s="34">
        <v>1</v>
      </c>
      <c r="E84" s="34">
        <v>0</v>
      </c>
      <c r="F84" s="34">
        <v>0</v>
      </c>
      <c r="G84" s="34">
        <v>0</v>
      </c>
      <c r="H84" s="34">
        <v>0</v>
      </c>
      <c r="I84" s="34">
        <v>1</v>
      </c>
      <c r="J84" s="34">
        <v>0</v>
      </c>
      <c r="K84" s="34">
        <v>0</v>
      </c>
      <c r="L84" s="34">
        <v>0</v>
      </c>
      <c r="M84" s="34">
        <v>0</v>
      </c>
      <c r="N84" s="35">
        <f t="shared" si="17"/>
        <v>3</v>
      </c>
    </row>
    <row r="85" spans="1:14" s="3" customFormat="1" ht="12.75">
      <c r="A85" s="54" t="s">
        <v>181</v>
      </c>
      <c r="B85" s="34">
        <v>0</v>
      </c>
      <c r="C85" s="34">
        <v>0</v>
      </c>
      <c r="D85" s="34">
        <v>0</v>
      </c>
      <c r="E85" s="34">
        <v>0</v>
      </c>
      <c r="F85" s="34">
        <v>1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1</v>
      </c>
      <c r="M85" s="34">
        <v>0</v>
      </c>
      <c r="N85" s="35">
        <f t="shared" si="17"/>
        <v>2</v>
      </c>
    </row>
    <row r="86" spans="1:14" s="3" customFormat="1" ht="12.75">
      <c r="A86" s="54" t="s">
        <v>295</v>
      </c>
      <c r="B86" s="34">
        <v>0</v>
      </c>
      <c r="C86" s="34">
        <v>0</v>
      </c>
      <c r="D86" s="34">
        <v>0</v>
      </c>
      <c r="E86" s="34">
        <v>0</v>
      </c>
      <c r="F86" s="34">
        <v>1</v>
      </c>
      <c r="G86" s="34">
        <v>0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34">
        <v>1</v>
      </c>
      <c r="N86" s="35">
        <f t="shared" si="17"/>
        <v>2</v>
      </c>
    </row>
    <row r="87" spans="1:14" s="3" customFormat="1" ht="12.75">
      <c r="A87" s="54" t="s">
        <v>296</v>
      </c>
      <c r="B87" s="34">
        <v>0</v>
      </c>
      <c r="C87" s="34">
        <v>0</v>
      </c>
      <c r="D87" s="34">
        <v>0</v>
      </c>
      <c r="E87" s="34">
        <v>0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1</v>
      </c>
      <c r="M87" s="34">
        <v>0</v>
      </c>
      <c r="N87" s="35">
        <f t="shared" si="17"/>
        <v>1</v>
      </c>
    </row>
    <row r="88" spans="1:14" s="3" customFormat="1" ht="13.5" thickBot="1">
      <c r="A88" s="212" t="s">
        <v>206</v>
      </c>
      <c r="B88" s="39">
        <v>0</v>
      </c>
      <c r="C88" s="39">
        <v>0</v>
      </c>
      <c r="D88" s="39">
        <v>0</v>
      </c>
      <c r="E88" s="39">
        <v>0</v>
      </c>
      <c r="F88" s="39">
        <v>1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v>0</v>
      </c>
      <c r="M88" s="39">
        <v>0</v>
      </c>
      <c r="N88" s="41">
        <f t="shared" si="17"/>
        <v>1</v>
      </c>
    </row>
    <row r="89" spans="1:14" s="3" customFormat="1" ht="13.5" thickBot="1">
      <c r="A89" s="48" t="s">
        <v>183</v>
      </c>
      <c r="B89" s="42">
        <f>SUM(B90:B92)</f>
        <v>254</v>
      </c>
      <c r="C89" s="42">
        <f aca="true" t="shared" si="18" ref="C89:M89">SUM(C90:C92)</f>
        <v>192</v>
      </c>
      <c r="D89" s="42">
        <f t="shared" si="18"/>
        <v>218</v>
      </c>
      <c r="E89" s="42">
        <f t="shared" si="18"/>
        <v>236</v>
      </c>
      <c r="F89" s="42">
        <f t="shared" si="18"/>
        <v>262</v>
      </c>
      <c r="G89" s="42">
        <f t="shared" si="18"/>
        <v>295</v>
      </c>
      <c r="H89" s="42">
        <f t="shared" si="18"/>
        <v>385</v>
      </c>
      <c r="I89" s="42">
        <f t="shared" si="18"/>
        <v>368</v>
      </c>
      <c r="J89" s="42">
        <f t="shared" si="18"/>
        <v>352</v>
      </c>
      <c r="K89" s="42">
        <f t="shared" si="18"/>
        <v>290</v>
      </c>
      <c r="L89" s="42">
        <f t="shared" si="18"/>
        <v>272</v>
      </c>
      <c r="M89" s="42">
        <f t="shared" si="18"/>
        <v>281</v>
      </c>
      <c r="N89" s="42">
        <f t="shared" si="17"/>
        <v>3405</v>
      </c>
    </row>
    <row r="90" spans="1:14" s="3" customFormat="1" ht="12.75">
      <c r="A90" s="56" t="s">
        <v>186</v>
      </c>
      <c r="B90" s="103">
        <v>102</v>
      </c>
      <c r="C90" s="103">
        <v>69</v>
      </c>
      <c r="D90" s="103">
        <v>76</v>
      </c>
      <c r="E90" s="103">
        <v>110</v>
      </c>
      <c r="F90" s="103">
        <v>119</v>
      </c>
      <c r="G90" s="103">
        <v>127</v>
      </c>
      <c r="H90" s="103">
        <v>194</v>
      </c>
      <c r="I90" s="103">
        <v>174</v>
      </c>
      <c r="J90" s="103">
        <v>176</v>
      </c>
      <c r="K90" s="103">
        <v>161</v>
      </c>
      <c r="L90" s="103">
        <v>157</v>
      </c>
      <c r="M90" s="103">
        <v>156</v>
      </c>
      <c r="N90" s="121">
        <f t="shared" si="17"/>
        <v>1621</v>
      </c>
    </row>
    <row r="91" spans="1:14" s="3" customFormat="1" ht="12.75">
      <c r="A91" s="54" t="s">
        <v>184</v>
      </c>
      <c r="B91" s="34">
        <v>101</v>
      </c>
      <c r="C91" s="34">
        <v>89</v>
      </c>
      <c r="D91" s="34">
        <v>104</v>
      </c>
      <c r="E91" s="34">
        <v>94</v>
      </c>
      <c r="F91" s="34">
        <v>106</v>
      </c>
      <c r="G91" s="34">
        <v>129</v>
      </c>
      <c r="H91" s="34">
        <v>119</v>
      </c>
      <c r="I91" s="34">
        <v>121</v>
      </c>
      <c r="J91" s="34">
        <v>116</v>
      </c>
      <c r="K91" s="34">
        <v>103</v>
      </c>
      <c r="L91" s="34">
        <v>87</v>
      </c>
      <c r="M91" s="34">
        <v>91</v>
      </c>
      <c r="N91" s="35">
        <f t="shared" si="17"/>
        <v>1260</v>
      </c>
    </row>
    <row r="92" spans="1:14" s="3" customFormat="1" ht="13.5" thickBot="1">
      <c r="A92" s="55" t="s">
        <v>185</v>
      </c>
      <c r="B92" s="43">
        <v>51</v>
      </c>
      <c r="C92" s="43">
        <v>34</v>
      </c>
      <c r="D92" s="43">
        <v>38</v>
      </c>
      <c r="E92" s="43">
        <v>32</v>
      </c>
      <c r="F92" s="43">
        <v>37</v>
      </c>
      <c r="G92" s="43">
        <v>39</v>
      </c>
      <c r="H92" s="43">
        <v>72</v>
      </c>
      <c r="I92" s="43">
        <v>73</v>
      </c>
      <c r="J92" s="43">
        <v>60</v>
      </c>
      <c r="K92" s="43">
        <v>26</v>
      </c>
      <c r="L92" s="43">
        <v>28</v>
      </c>
      <c r="M92" s="43">
        <v>34</v>
      </c>
      <c r="N92" s="36">
        <f t="shared" si="17"/>
        <v>524</v>
      </c>
    </row>
    <row r="93" spans="1:14" s="3" customFormat="1" ht="13.5" thickBot="1">
      <c r="A93" s="48" t="s">
        <v>187</v>
      </c>
      <c r="B93" s="42">
        <f aca="true" t="shared" si="19" ref="B93:M93">SUM(B94:B98)</f>
        <v>2</v>
      </c>
      <c r="C93" s="42">
        <f t="shared" si="19"/>
        <v>2</v>
      </c>
      <c r="D93" s="42">
        <f t="shared" si="19"/>
        <v>3</v>
      </c>
      <c r="E93" s="42">
        <f t="shared" si="19"/>
        <v>0</v>
      </c>
      <c r="F93" s="42">
        <f t="shared" si="19"/>
        <v>2</v>
      </c>
      <c r="G93" s="42">
        <f t="shared" si="19"/>
        <v>37</v>
      </c>
      <c r="H93" s="42">
        <f t="shared" si="19"/>
        <v>39</v>
      </c>
      <c r="I93" s="42">
        <f t="shared" si="19"/>
        <v>35</v>
      </c>
      <c r="J93" s="42">
        <f t="shared" si="19"/>
        <v>10</v>
      </c>
      <c r="K93" s="42">
        <f t="shared" si="19"/>
        <v>1</v>
      </c>
      <c r="L93" s="42">
        <f t="shared" si="19"/>
        <v>2</v>
      </c>
      <c r="M93" s="42">
        <f t="shared" si="19"/>
        <v>1</v>
      </c>
      <c r="N93" s="42">
        <f t="shared" si="17"/>
        <v>134</v>
      </c>
    </row>
    <row r="94" spans="1:14" s="3" customFormat="1" ht="12.75">
      <c r="A94" s="56" t="s">
        <v>188</v>
      </c>
      <c r="B94" s="103">
        <v>1</v>
      </c>
      <c r="C94" s="103">
        <v>1</v>
      </c>
      <c r="D94" s="103">
        <v>3</v>
      </c>
      <c r="E94" s="103">
        <v>0</v>
      </c>
      <c r="F94" s="103">
        <v>1</v>
      </c>
      <c r="G94" s="103">
        <v>17</v>
      </c>
      <c r="H94" s="103">
        <v>18</v>
      </c>
      <c r="I94" s="103">
        <v>19</v>
      </c>
      <c r="J94" s="103">
        <v>1</v>
      </c>
      <c r="K94" s="103">
        <v>0</v>
      </c>
      <c r="L94" s="103">
        <v>0</v>
      </c>
      <c r="M94" s="103">
        <v>1</v>
      </c>
      <c r="N94" s="121">
        <f t="shared" si="17"/>
        <v>62</v>
      </c>
    </row>
    <row r="95" spans="1:14" s="3" customFormat="1" ht="12.75">
      <c r="A95" s="54" t="s">
        <v>190</v>
      </c>
      <c r="B95" s="34">
        <v>0</v>
      </c>
      <c r="C95" s="34">
        <v>0</v>
      </c>
      <c r="D95" s="34">
        <v>0</v>
      </c>
      <c r="E95" s="34">
        <v>0</v>
      </c>
      <c r="F95" s="34">
        <v>0</v>
      </c>
      <c r="G95" s="34">
        <v>9</v>
      </c>
      <c r="H95" s="34">
        <v>9</v>
      </c>
      <c r="I95" s="34">
        <v>8</v>
      </c>
      <c r="J95" s="34">
        <v>9</v>
      </c>
      <c r="K95" s="34">
        <v>0</v>
      </c>
      <c r="L95" s="34">
        <v>0</v>
      </c>
      <c r="M95" s="34">
        <v>0</v>
      </c>
      <c r="N95" s="35">
        <f t="shared" si="17"/>
        <v>35</v>
      </c>
    </row>
    <row r="96" spans="1:14" s="3" customFormat="1" ht="12.75">
      <c r="A96" s="54" t="s">
        <v>191</v>
      </c>
      <c r="B96" s="34">
        <v>1</v>
      </c>
      <c r="C96" s="34">
        <v>1</v>
      </c>
      <c r="D96" s="34">
        <v>0</v>
      </c>
      <c r="E96" s="34">
        <v>0</v>
      </c>
      <c r="F96" s="34">
        <v>1</v>
      </c>
      <c r="G96" s="34">
        <v>11</v>
      </c>
      <c r="H96" s="34">
        <v>10</v>
      </c>
      <c r="I96" s="34">
        <v>8</v>
      </c>
      <c r="J96" s="34">
        <v>0</v>
      </c>
      <c r="K96" s="34">
        <v>0</v>
      </c>
      <c r="L96" s="34">
        <v>2</v>
      </c>
      <c r="M96" s="34">
        <v>0</v>
      </c>
      <c r="N96" s="35">
        <f t="shared" si="17"/>
        <v>34</v>
      </c>
    </row>
    <row r="97" spans="1:14" s="3" customFormat="1" ht="12.75">
      <c r="A97" s="54" t="s">
        <v>298</v>
      </c>
      <c r="B97" s="34">
        <v>0</v>
      </c>
      <c r="C97" s="34">
        <v>0</v>
      </c>
      <c r="D97" s="34">
        <v>0</v>
      </c>
      <c r="E97" s="34">
        <v>0</v>
      </c>
      <c r="F97" s="34">
        <v>0</v>
      </c>
      <c r="G97" s="34">
        <v>0</v>
      </c>
      <c r="H97" s="34">
        <v>1</v>
      </c>
      <c r="I97" s="34">
        <v>0</v>
      </c>
      <c r="J97" s="34">
        <v>0</v>
      </c>
      <c r="K97" s="34">
        <v>1</v>
      </c>
      <c r="L97" s="34">
        <v>0</v>
      </c>
      <c r="M97" s="34">
        <v>0</v>
      </c>
      <c r="N97" s="35">
        <f t="shared" si="17"/>
        <v>2</v>
      </c>
    </row>
    <row r="98" spans="1:14" s="3" customFormat="1" ht="13.5" thickBot="1">
      <c r="A98" s="54" t="s">
        <v>302</v>
      </c>
      <c r="B98" s="34">
        <v>0</v>
      </c>
      <c r="C98" s="34">
        <v>0</v>
      </c>
      <c r="D98" s="34">
        <v>0</v>
      </c>
      <c r="E98" s="34">
        <v>0</v>
      </c>
      <c r="F98" s="34">
        <v>0</v>
      </c>
      <c r="G98" s="34">
        <v>0</v>
      </c>
      <c r="H98" s="34">
        <v>1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5">
        <f t="shared" si="17"/>
        <v>1</v>
      </c>
    </row>
    <row r="99" spans="1:14" s="3" customFormat="1" ht="13.5" thickBot="1">
      <c r="A99" s="48" t="s">
        <v>192</v>
      </c>
      <c r="B99" s="42">
        <f aca="true" t="shared" si="20" ref="B99:M99">SUM(B100:B113)</f>
        <v>400</v>
      </c>
      <c r="C99" s="42">
        <f t="shared" si="20"/>
        <v>358</v>
      </c>
      <c r="D99" s="42">
        <f t="shared" si="20"/>
        <v>380</v>
      </c>
      <c r="E99" s="42">
        <f t="shared" si="20"/>
        <v>393</v>
      </c>
      <c r="F99" s="42">
        <f t="shared" si="20"/>
        <v>445</v>
      </c>
      <c r="G99" s="42">
        <f t="shared" si="20"/>
        <v>503</v>
      </c>
      <c r="H99" s="42">
        <f t="shared" si="20"/>
        <v>601</v>
      </c>
      <c r="I99" s="42">
        <f t="shared" si="20"/>
        <v>593</v>
      </c>
      <c r="J99" s="42">
        <f t="shared" si="20"/>
        <v>506</v>
      </c>
      <c r="K99" s="42">
        <f t="shared" si="20"/>
        <v>484</v>
      </c>
      <c r="L99" s="42">
        <f t="shared" si="20"/>
        <v>457</v>
      </c>
      <c r="M99" s="42">
        <f t="shared" si="20"/>
        <v>469</v>
      </c>
      <c r="N99" s="42">
        <f t="shared" si="17"/>
        <v>5589</v>
      </c>
    </row>
    <row r="100" spans="1:14" s="3" customFormat="1" ht="12.75">
      <c r="A100" s="56" t="s">
        <v>195</v>
      </c>
      <c r="B100" s="103">
        <v>118</v>
      </c>
      <c r="C100" s="103">
        <v>107</v>
      </c>
      <c r="D100" s="103">
        <v>109</v>
      </c>
      <c r="E100" s="103">
        <v>112</v>
      </c>
      <c r="F100" s="103">
        <v>142</v>
      </c>
      <c r="G100" s="103">
        <v>148</v>
      </c>
      <c r="H100" s="103">
        <v>203</v>
      </c>
      <c r="I100" s="103">
        <v>191</v>
      </c>
      <c r="J100" s="103">
        <v>156</v>
      </c>
      <c r="K100" s="103">
        <v>130</v>
      </c>
      <c r="L100" s="103">
        <v>126</v>
      </c>
      <c r="M100" s="103">
        <v>139</v>
      </c>
      <c r="N100" s="121">
        <f t="shared" si="17"/>
        <v>1681</v>
      </c>
    </row>
    <row r="101" spans="1:14" s="3" customFormat="1" ht="12.75">
      <c r="A101" s="54" t="s">
        <v>196</v>
      </c>
      <c r="B101" s="34">
        <v>78</v>
      </c>
      <c r="C101" s="34">
        <v>64</v>
      </c>
      <c r="D101" s="34">
        <v>74</v>
      </c>
      <c r="E101" s="34">
        <v>79</v>
      </c>
      <c r="F101" s="34">
        <v>102</v>
      </c>
      <c r="G101" s="34">
        <v>114</v>
      </c>
      <c r="H101" s="34">
        <v>130</v>
      </c>
      <c r="I101" s="34">
        <v>133</v>
      </c>
      <c r="J101" s="34">
        <v>112</v>
      </c>
      <c r="K101" s="34">
        <v>104</v>
      </c>
      <c r="L101" s="34">
        <v>100</v>
      </c>
      <c r="M101" s="34">
        <v>95</v>
      </c>
      <c r="N101" s="35">
        <f t="shared" si="17"/>
        <v>1185</v>
      </c>
    </row>
    <row r="102" spans="1:14" s="3" customFormat="1" ht="12.75">
      <c r="A102" s="54" t="s">
        <v>198</v>
      </c>
      <c r="B102" s="34">
        <v>82</v>
      </c>
      <c r="C102" s="34">
        <v>73</v>
      </c>
      <c r="D102" s="34">
        <v>72</v>
      </c>
      <c r="E102" s="34">
        <v>89</v>
      </c>
      <c r="F102" s="34">
        <v>88</v>
      </c>
      <c r="G102" s="34">
        <v>84</v>
      </c>
      <c r="H102" s="34">
        <v>98</v>
      </c>
      <c r="I102" s="34">
        <v>91</v>
      </c>
      <c r="J102" s="34">
        <v>89</v>
      </c>
      <c r="K102" s="34">
        <v>100</v>
      </c>
      <c r="L102" s="34">
        <v>79</v>
      </c>
      <c r="M102" s="34">
        <v>86</v>
      </c>
      <c r="N102" s="35">
        <f t="shared" si="17"/>
        <v>1031</v>
      </c>
    </row>
    <row r="103" spans="1:14" s="3" customFormat="1" ht="12.75">
      <c r="A103" s="54" t="s">
        <v>205</v>
      </c>
      <c r="B103" s="34">
        <v>73</v>
      </c>
      <c r="C103" s="34">
        <v>69</v>
      </c>
      <c r="D103" s="34">
        <v>81</v>
      </c>
      <c r="E103" s="34">
        <v>63</v>
      </c>
      <c r="F103" s="34">
        <v>70</v>
      </c>
      <c r="G103" s="34">
        <v>82</v>
      </c>
      <c r="H103" s="34">
        <v>95</v>
      </c>
      <c r="I103" s="34">
        <v>93</v>
      </c>
      <c r="J103" s="34">
        <v>85</v>
      </c>
      <c r="K103" s="34">
        <v>68</v>
      </c>
      <c r="L103" s="34">
        <v>76</v>
      </c>
      <c r="M103" s="34">
        <v>72</v>
      </c>
      <c r="N103" s="35">
        <f t="shared" si="17"/>
        <v>927</v>
      </c>
    </row>
    <row r="104" spans="1:14" s="3" customFormat="1" ht="12.75">
      <c r="A104" s="54" t="s">
        <v>204</v>
      </c>
      <c r="B104" s="34">
        <v>29</v>
      </c>
      <c r="C104" s="34">
        <v>27</v>
      </c>
      <c r="D104" s="34">
        <v>28</v>
      </c>
      <c r="E104" s="34">
        <v>25</v>
      </c>
      <c r="F104" s="34">
        <v>28</v>
      </c>
      <c r="G104" s="34">
        <v>42</v>
      </c>
      <c r="H104" s="34">
        <v>39</v>
      </c>
      <c r="I104" s="34">
        <v>48</v>
      </c>
      <c r="J104" s="34">
        <v>38</v>
      </c>
      <c r="K104" s="34">
        <v>38</v>
      </c>
      <c r="L104" s="34">
        <v>31</v>
      </c>
      <c r="M104" s="34">
        <v>30</v>
      </c>
      <c r="N104" s="35">
        <f t="shared" si="17"/>
        <v>403</v>
      </c>
    </row>
    <row r="105" spans="1:14" s="3" customFormat="1" ht="12.75">
      <c r="A105" s="54" t="s">
        <v>194</v>
      </c>
      <c r="B105" s="34">
        <v>8</v>
      </c>
      <c r="C105" s="34">
        <v>11</v>
      </c>
      <c r="D105" s="34">
        <v>7</v>
      </c>
      <c r="E105" s="34">
        <v>4</v>
      </c>
      <c r="F105" s="34">
        <v>7</v>
      </c>
      <c r="G105" s="34">
        <v>13</v>
      </c>
      <c r="H105" s="34">
        <v>20</v>
      </c>
      <c r="I105" s="34">
        <v>19</v>
      </c>
      <c r="J105" s="34">
        <v>20</v>
      </c>
      <c r="K105" s="34">
        <v>21</v>
      </c>
      <c r="L105" s="34">
        <v>23</v>
      </c>
      <c r="M105" s="34">
        <v>17</v>
      </c>
      <c r="N105" s="35">
        <f t="shared" si="17"/>
        <v>170</v>
      </c>
    </row>
    <row r="106" spans="1:14" s="3" customFormat="1" ht="12.75">
      <c r="A106" s="54" t="s">
        <v>203</v>
      </c>
      <c r="B106" s="34">
        <v>3</v>
      </c>
      <c r="C106" s="34">
        <v>4</v>
      </c>
      <c r="D106" s="34">
        <v>3</v>
      </c>
      <c r="E106" s="34">
        <v>14</v>
      </c>
      <c r="F106" s="34">
        <v>4</v>
      </c>
      <c r="G106" s="34">
        <v>9</v>
      </c>
      <c r="H106" s="34">
        <v>11</v>
      </c>
      <c r="I106" s="34">
        <v>10</v>
      </c>
      <c r="J106" s="34">
        <v>5</v>
      </c>
      <c r="K106" s="34">
        <v>3</v>
      </c>
      <c r="L106" s="34">
        <v>4</v>
      </c>
      <c r="M106" s="34">
        <v>10</v>
      </c>
      <c r="N106" s="35">
        <f t="shared" si="17"/>
        <v>80</v>
      </c>
    </row>
    <row r="107" spans="1:14" s="3" customFormat="1" ht="12.75">
      <c r="A107" s="54" t="s">
        <v>193</v>
      </c>
      <c r="B107" s="34">
        <v>3</v>
      </c>
      <c r="C107" s="34">
        <v>1</v>
      </c>
      <c r="D107" s="34">
        <v>2</v>
      </c>
      <c r="E107" s="34">
        <v>3</v>
      </c>
      <c r="F107" s="34">
        <v>2</v>
      </c>
      <c r="G107" s="34">
        <v>3</v>
      </c>
      <c r="H107" s="34">
        <v>1</v>
      </c>
      <c r="I107" s="34">
        <v>2</v>
      </c>
      <c r="J107" s="34">
        <v>0</v>
      </c>
      <c r="K107" s="34">
        <v>4</v>
      </c>
      <c r="L107" s="34">
        <v>13</v>
      </c>
      <c r="M107" s="34">
        <v>14</v>
      </c>
      <c r="N107" s="35">
        <f t="shared" si="17"/>
        <v>48</v>
      </c>
    </row>
    <row r="108" spans="1:14" s="3" customFormat="1" ht="12.75">
      <c r="A108" s="54" t="s">
        <v>201</v>
      </c>
      <c r="B108" s="34">
        <v>0</v>
      </c>
      <c r="C108" s="34">
        <v>0</v>
      </c>
      <c r="D108" s="34">
        <v>0</v>
      </c>
      <c r="E108" s="34">
        <v>0</v>
      </c>
      <c r="F108" s="34">
        <v>0</v>
      </c>
      <c r="G108" s="34">
        <v>0</v>
      </c>
      <c r="H108" s="34">
        <v>1</v>
      </c>
      <c r="I108" s="34">
        <v>2</v>
      </c>
      <c r="J108" s="34">
        <v>1</v>
      </c>
      <c r="K108" s="34">
        <v>6</v>
      </c>
      <c r="L108" s="34">
        <v>4</v>
      </c>
      <c r="M108" s="34">
        <v>2</v>
      </c>
      <c r="N108" s="35">
        <f t="shared" si="17"/>
        <v>16</v>
      </c>
    </row>
    <row r="109" spans="1:14" s="3" customFormat="1" ht="12.75">
      <c r="A109" s="54" t="s">
        <v>202</v>
      </c>
      <c r="B109" s="34">
        <v>3</v>
      </c>
      <c r="C109" s="34">
        <v>1</v>
      </c>
      <c r="D109" s="34">
        <v>0</v>
      </c>
      <c r="E109" s="34">
        <v>2</v>
      </c>
      <c r="F109" s="34">
        <v>0</v>
      </c>
      <c r="G109" s="34">
        <v>1</v>
      </c>
      <c r="H109" s="34">
        <v>0</v>
      </c>
      <c r="I109" s="34">
        <v>2</v>
      </c>
      <c r="J109" s="34">
        <v>0</v>
      </c>
      <c r="K109" s="34">
        <v>6</v>
      </c>
      <c r="L109" s="34">
        <v>0</v>
      </c>
      <c r="M109" s="34">
        <v>1</v>
      </c>
      <c r="N109" s="35">
        <f t="shared" si="17"/>
        <v>16</v>
      </c>
    </row>
    <row r="110" spans="1:14" s="3" customFormat="1" ht="12.75">
      <c r="A110" s="54" t="s">
        <v>200</v>
      </c>
      <c r="B110" s="34">
        <v>1</v>
      </c>
      <c r="C110" s="34">
        <v>0</v>
      </c>
      <c r="D110" s="34">
        <v>2</v>
      </c>
      <c r="E110" s="34">
        <v>0</v>
      </c>
      <c r="F110" s="34">
        <v>1</v>
      </c>
      <c r="G110" s="34">
        <v>4</v>
      </c>
      <c r="H110" s="34">
        <v>1</v>
      </c>
      <c r="I110" s="34">
        <v>0</v>
      </c>
      <c r="J110" s="34">
        <v>0</v>
      </c>
      <c r="K110" s="34">
        <v>2</v>
      </c>
      <c r="L110" s="34">
        <v>0</v>
      </c>
      <c r="M110" s="34">
        <v>2</v>
      </c>
      <c r="N110" s="35">
        <f t="shared" si="17"/>
        <v>13</v>
      </c>
    </row>
    <row r="111" spans="1:14" s="3" customFormat="1" ht="12.75">
      <c r="A111" s="54" t="s">
        <v>207</v>
      </c>
      <c r="B111" s="34">
        <v>2</v>
      </c>
      <c r="C111" s="34">
        <v>1</v>
      </c>
      <c r="D111" s="34">
        <v>2</v>
      </c>
      <c r="E111" s="34">
        <v>0</v>
      </c>
      <c r="F111" s="34">
        <v>1</v>
      </c>
      <c r="G111" s="34">
        <v>1</v>
      </c>
      <c r="H111" s="34">
        <v>0</v>
      </c>
      <c r="I111" s="34">
        <v>1</v>
      </c>
      <c r="J111" s="34">
        <v>0</v>
      </c>
      <c r="K111" s="34">
        <v>0</v>
      </c>
      <c r="L111" s="34">
        <v>0</v>
      </c>
      <c r="M111" s="34">
        <v>1</v>
      </c>
      <c r="N111" s="35">
        <f t="shared" si="17"/>
        <v>9</v>
      </c>
    </row>
    <row r="112" spans="1:14" s="3" customFormat="1" ht="12.75">
      <c r="A112" s="54" t="s">
        <v>197</v>
      </c>
      <c r="B112" s="34">
        <v>0</v>
      </c>
      <c r="C112" s="34">
        <v>0</v>
      </c>
      <c r="D112" s="34">
        <v>0</v>
      </c>
      <c r="E112" s="34">
        <v>1</v>
      </c>
      <c r="F112" s="34">
        <v>0</v>
      </c>
      <c r="G112" s="34">
        <v>1</v>
      </c>
      <c r="H112" s="34">
        <v>0</v>
      </c>
      <c r="I112" s="34">
        <v>1</v>
      </c>
      <c r="J112" s="34">
        <v>0</v>
      </c>
      <c r="K112" s="34">
        <v>2</v>
      </c>
      <c r="L112" s="34">
        <v>1</v>
      </c>
      <c r="M112" s="34">
        <v>0</v>
      </c>
      <c r="N112" s="35">
        <f t="shared" si="17"/>
        <v>6</v>
      </c>
    </row>
    <row r="113" spans="1:14" s="3" customFormat="1" ht="13.5" thickBot="1">
      <c r="A113" s="54" t="s">
        <v>199</v>
      </c>
      <c r="B113" s="34">
        <v>0</v>
      </c>
      <c r="C113" s="34">
        <v>0</v>
      </c>
      <c r="D113" s="34">
        <v>0</v>
      </c>
      <c r="E113" s="34">
        <v>1</v>
      </c>
      <c r="F113" s="34">
        <v>0</v>
      </c>
      <c r="G113" s="34">
        <v>1</v>
      </c>
      <c r="H113" s="34">
        <v>2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5">
        <f t="shared" si="17"/>
        <v>4</v>
      </c>
    </row>
    <row r="114" spans="1:14" s="152" customFormat="1" ht="13.5" thickBot="1">
      <c r="A114" s="52" t="s">
        <v>209</v>
      </c>
      <c r="B114" s="42">
        <v>10</v>
      </c>
      <c r="C114" s="42">
        <v>0</v>
      </c>
      <c r="D114" s="42">
        <v>1</v>
      </c>
      <c r="E114" s="42">
        <v>0</v>
      </c>
      <c r="F114" s="42">
        <v>1</v>
      </c>
      <c r="G114" s="42">
        <v>0</v>
      </c>
      <c r="H114" s="42">
        <v>0</v>
      </c>
      <c r="I114" s="42">
        <v>0</v>
      </c>
      <c r="J114" s="42">
        <v>0</v>
      </c>
      <c r="K114" s="42">
        <v>0</v>
      </c>
      <c r="L114" s="42">
        <v>2</v>
      </c>
      <c r="M114" s="42">
        <v>1</v>
      </c>
      <c r="N114" s="42">
        <f t="shared" si="17"/>
        <v>15</v>
      </c>
    </row>
    <row r="115" spans="1:14" s="3" customFormat="1" ht="13.5" thickBot="1">
      <c r="A115" s="109" t="s">
        <v>69</v>
      </c>
      <c r="B115" s="42">
        <f>B5+B24++B45+B52+B68+B114</f>
        <v>2577</v>
      </c>
      <c r="C115" s="42">
        <f aca="true" t="shared" si="21" ref="C115:N115">C5+C24++C45+C52+C68+C114</f>
        <v>2258</v>
      </c>
      <c r="D115" s="42">
        <f t="shared" si="21"/>
        <v>2476</v>
      </c>
      <c r="E115" s="42">
        <f t="shared" si="21"/>
        <v>2524</v>
      </c>
      <c r="F115" s="42">
        <f t="shared" si="21"/>
        <v>2624</v>
      </c>
      <c r="G115" s="42">
        <f t="shared" si="21"/>
        <v>2861</v>
      </c>
      <c r="H115" s="42">
        <f t="shared" si="21"/>
        <v>3234</v>
      </c>
      <c r="I115" s="42">
        <f t="shared" si="21"/>
        <v>3162</v>
      </c>
      <c r="J115" s="42">
        <f t="shared" si="21"/>
        <v>2991</v>
      </c>
      <c r="K115" s="42">
        <f t="shared" si="21"/>
        <v>2745</v>
      </c>
      <c r="L115" s="42">
        <f t="shared" si="21"/>
        <v>2867</v>
      </c>
      <c r="M115" s="42">
        <f t="shared" si="21"/>
        <v>2768</v>
      </c>
      <c r="N115" s="42">
        <f t="shared" si="21"/>
        <v>33087</v>
      </c>
    </row>
    <row r="116" spans="1:6" s="6" customFormat="1" ht="13.5" customHeight="1">
      <c r="A116" s="12" t="s">
        <v>119</v>
      </c>
      <c r="B116" s="20"/>
      <c r="C116" s="21"/>
      <c r="E116" s="22"/>
      <c r="F116" s="22"/>
    </row>
  </sheetData>
  <sheetProtection/>
  <mergeCells count="2">
    <mergeCell ref="A1:N1"/>
    <mergeCell ref="B3:N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O12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N1"/>
    </sheetView>
  </sheetViews>
  <sheetFormatPr defaultColWidth="9.00390625" defaultRowHeight="15"/>
  <cols>
    <col min="1" max="1" width="24.8515625" style="28" customWidth="1"/>
    <col min="2" max="14" width="8.57421875" style="116" customWidth="1"/>
    <col min="15" max="16384" width="9.00390625" style="116" customWidth="1"/>
  </cols>
  <sheetData>
    <row r="1" spans="1:14" s="6" customFormat="1" ht="19.5" customHeight="1">
      <c r="A1" s="230" t="s">
        <v>411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</row>
    <row r="2" s="24" customFormat="1" ht="6.75" customHeight="1" thickBot="1">
      <c r="B2" s="25"/>
    </row>
    <row r="3" spans="1:15" s="27" customFormat="1" ht="13.5" customHeight="1" thickBot="1">
      <c r="A3" s="26"/>
      <c r="B3" s="220">
        <v>2010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3"/>
    </row>
    <row r="4" spans="1:14" s="10" customFormat="1" ht="13.5" customHeight="1" thickBot="1">
      <c r="A4" s="50" t="s">
        <v>121</v>
      </c>
      <c r="B4" s="130" t="s">
        <v>213</v>
      </c>
      <c r="C4" s="130" t="s">
        <v>214</v>
      </c>
      <c r="D4" s="130" t="s">
        <v>113</v>
      </c>
      <c r="E4" s="130" t="s">
        <v>114</v>
      </c>
      <c r="F4" s="130" t="s">
        <v>115</v>
      </c>
      <c r="G4" s="130" t="s">
        <v>116</v>
      </c>
      <c r="H4" s="130" t="s">
        <v>117</v>
      </c>
      <c r="I4" s="130" t="s">
        <v>215</v>
      </c>
      <c r="J4" s="130" t="s">
        <v>216</v>
      </c>
      <c r="K4" s="130" t="s">
        <v>217</v>
      </c>
      <c r="L4" s="130" t="s">
        <v>218</v>
      </c>
      <c r="M4" s="130" t="s">
        <v>219</v>
      </c>
      <c r="N4" s="130" t="s">
        <v>247</v>
      </c>
    </row>
    <row r="5" spans="1:14" s="10" customFormat="1" ht="13.5" thickBot="1">
      <c r="A5" s="192" t="s">
        <v>122</v>
      </c>
      <c r="B5" s="84">
        <f aca="true" t="shared" si="0" ref="B5:N5">SUM(B6:B24)</f>
        <v>1757</v>
      </c>
      <c r="C5" s="84">
        <f t="shared" si="0"/>
        <v>1557</v>
      </c>
      <c r="D5" s="84">
        <f t="shared" si="0"/>
        <v>1680</v>
      </c>
      <c r="E5" s="84">
        <f t="shared" si="0"/>
        <v>1752</v>
      </c>
      <c r="F5" s="84">
        <f t="shared" si="0"/>
        <v>1747</v>
      </c>
      <c r="G5" s="84">
        <f t="shared" si="0"/>
        <v>1819</v>
      </c>
      <c r="H5" s="84">
        <f t="shared" si="0"/>
        <v>1947</v>
      </c>
      <c r="I5" s="84">
        <f t="shared" si="0"/>
        <v>1857</v>
      </c>
      <c r="J5" s="84">
        <f t="shared" si="0"/>
        <v>1890</v>
      </c>
      <c r="K5" s="84">
        <f t="shared" si="0"/>
        <v>1920</v>
      </c>
      <c r="L5" s="84">
        <f t="shared" si="0"/>
        <v>1723</v>
      </c>
      <c r="M5" s="84">
        <f t="shared" si="0"/>
        <v>1827</v>
      </c>
      <c r="N5" s="84">
        <f t="shared" si="0"/>
        <v>21476</v>
      </c>
    </row>
    <row r="6" spans="1:14" s="10" customFormat="1" ht="12.75">
      <c r="A6" s="193" t="s">
        <v>134</v>
      </c>
      <c r="B6" s="118">
        <v>426</v>
      </c>
      <c r="C6" s="118">
        <v>365</v>
      </c>
      <c r="D6" s="118">
        <v>398</v>
      </c>
      <c r="E6" s="118">
        <v>392</v>
      </c>
      <c r="F6" s="118">
        <v>397</v>
      </c>
      <c r="G6" s="118">
        <v>400</v>
      </c>
      <c r="H6" s="96">
        <v>416</v>
      </c>
      <c r="I6" s="118">
        <v>399</v>
      </c>
      <c r="J6" s="118">
        <v>395</v>
      </c>
      <c r="K6" s="118">
        <v>380</v>
      </c>
      <c r="L6" s="118">
        <v>385</v>
      </c>
      <c r="M6" s="118">
        <v>417</v>
      </c>
      <c r="N6" s="210">
        <f aca="true" t="shared" si="1" ref="N6:N24">SUM(B6:M6)</f>
        <v>4770</v>
      </c>
    </row>
    <row r="7" spans="1:14" s="10" customFormat="1" ht="12.75">
      <c r="A7" s="100" t="s">
        <v>126</v>
      </c>
      <c r="B7" s="85">
        <v>353</v>
      </c>
      <c r="C7" s="85">
        <v>332</v>
      </c>
      <c r="D7" s="85">
        <v>347</v>
      </c>
      <c r="E7" s="85">
        <v>382</v>
      </c>
      <c r="F7" s="85">
        <v>365</v>
      </c>
      <c r="G7" s="85">
        <v>383</v>
      </c>
      <c r="H7" s="99">
        <v>364</v>
      </c>
      <c r="I7" s="85">
        <v>386</v>
      </c>
      <c r="J7" s="85">
        <v>454</v>
      </c>
      <c r="K7" s="85">
        <v>520</v>
      </c>
      <c r="L7" s="85">
        <v>345</v>
      </c>
      <c r="M7" s="85">
        <v>372</v>
      </c>
      <c r="N7" s="81">
        <f t="shared" si="1"/>
        <v>4603</v>
      </c>
    </row>
    <row r="8" spans="1:14" s="10" customFormat="1" ht="12.75">
      <c r="A8" s="98" t="s">
        <v>125</v>
      </c>
      <c r="B8" s="85">
        <v>235</v>
      </c>
      <c r="C8" s="85">
        <v>203</v>
      </c>
      <c r="D8" s="85">
        <v>223</v>
      </c>
      <c r="E8" s="85">
        <v>224</v>
      </c>
      <c r="F8" s="85">
        <v>234</v>
      </c>
      <c r="G8" s="85">
        <v>225</v>
      </c>
      <c r="H8" s="99">
        <v>241</v>
      </c>
      <c r="I8" s="85">
        <v>222</v>
      </c>
      <c r="J8" s="85">
        <v>219</v>
      </c>
      <c r="K8" s="85">
        <v>223</v>
      </c>
      <c r="L8" s="85">
        <v>311</v>
      </c>
      <c r="M8" s="85">
        <v>214</v>
      </c>
      <c r="N8" s="81">
        <f t="shared" si="1"/>
        <v>2774</v>
      </c>
    </row>
    <row r="9" spans="1:14" s="10" customFormat="1" ht="12.75">
      <c r="A9" s="98" t="s">
        <v>131</v>
      </c>
      <c r="B9" s="101">
        <v>226</v>
      </c>
      <c r="C9" s="101">
        <v>189</v>
      </c>
      <c r="D9" s="101">
        <v>207</v>
      </c>
      <c r="E9" s="101">
        <v>212</v>
      </c>
      <c r="F9" s="101">
        <v>218</v>
      </c>
      <c r="G9" s="101">
        <v>242</v>
      </c>
      <c r="H9" s="99">
        <v>263</v>
      </c>
      <c r="I9" s="101">
        <v>213</v>
      </c>
      <c r="J9" s="101">
        <v>213</v>
      </c>
      <c r="K9" s="101">
        <v>191</v>
      </c>
      <c r="L9" s="101">
        <v>179</v>
      </c>
      <c r="M9" s="101">
        <v>191</v>
      </c>
      <c r="N9" s="81">
        <f t="shared" si="1"/>
        <v>2544</v>
      </c>
    </row>
    <row r="10" spans="1:14" s="10" customFormat="1" ht="12.75">
      <c r="A10" s="98" t="s">
        <v>271</v>
      </c>
      <c r="B10" s="85">
        <v>151</v>
      </c>
      <c r="C10" s="85">
        <v>139</v>
      </c>
      <c r="D10" s="85">
        <v>155</v>
      </c>
      <c r="E10" s="85">
        <v>173</v>
      </c>
      <c r="F10" s="85">
        <v>167</v>
      </c>
      <c r="G10" s="85">
        <v>168</v>
      </c>
      <c r="H10" s="99">
        <v>175</v>
      </c>
      <c r="I10" s="85">
        <v>184</v>
      </c>
      <c r="J10" s="85">
        <v>183</v>
      </c>
      <c r="K10" s="85">
        <v>186</v>
      </c>
      <c r="L10" s="85">
        <v>175</v>
      </c>
      <c r="M10" s="85">
        <v>197</v>
      </c>
      <c r="N10" s="81">
        <f t="shared" si="1"/>
        <v>2053</v>
      </c>
    </row>
    <row r="11" spans="1:14" s="10" customFormat="1" ht="12.75">
      <c r="A11" s="98" t="s">
        <v>133</v>
      </c>
      <c r="B11" s="101">
        <v>102</v>
      </c>
      <c r="C11" s="101">
        <v>94</v>
      </c>
      <c r="D11" s="101">
        <v>97</v>
      </c>
      <c r="E11" s="101">
        <v>103</v>
      </c>
      <c r="F11" s="101">
        <v>101</v>
      </c>
      <c r="G11" s="101">
        <v>115</v>
      </c>
      <c r="H11" s="99">
        <v>138</v>
      </c>
      <c r="I11" s="101">
        <v>147</v>
      </c>
      <c r="J11" s="101">
        <v>137</v>
      </c>
      <c r="K11" s="101">
        <v>135</v>
      </c>
      <c r="L11" s="101">
        <v>128</v>
      </c>
      <c r="M11" s="101">
        <v>138</v>
      </c>
      <c r="N11" s="81">
        <f t="shared" si="1"/>
        <v>1435</v>
      </c>
    </row>
    <row r="12" spans="1:14" s="10" customFormat="1" ht="12.75">
      <c r="A12" s="98" t="s">
        <v>272</v>
      </c>
      <c r="B12" s="85">
        <v>100</v>
      </c>
      <c r="C12" s="85">
        <v>103</v>
      </c>
      <c r="D12" s="85">
        <v>109</v>
      </c>
      <c r="E12" s="85">
        <v>96</v>
      </c>
      <c r="F12" s="85">
        <v>105</v>
      </c>
      <c r="G12" s="85">
        <v>107</v>
      </c>
      <c r="H12" s="99">
        <v>131</v>
      </c>
      <c r="I12" s="85">
        <v>121</v>
      </c>
      <c r="J12" s="85">
        <v>107</v>
      </c>
      <c r="K12" s="85">
        <v>113</v>
      </c>
      <c r="L12" s="85">
        <v>11</v>
      </c>
      <c r="M12" s="85">
        <v>124</v>
      </c>
      <c r="N12" s="81">
        <f t="shared" si="1"/>
        <v>1227</v>
      </c>
    </row>
    <row r="13" spans="1:14" s="10" customFormat="1" ht="12.75">
      <c r="A13" s="98" t="s">
        <v>130</v>
      </c>
      <c r="B13" s="101">
        <v>64</v>
      </c>
      <c r="C13" s="101">
        <v>52</v>
      </c>
      <c r="D13" s="101">
        <v>64</v>
      </c>
      <c r="E13" s="101">
        <v>68</v>
      </c>
      <c r="F13" s="101">
        <v>67</v>
      </c>
      <c r="G13" s="101">
        <v>76</v>
      </c>
      <c r="H13" s="99">
        <v>91</v>
      </c>
      <c r="I13" s="101">
        <v>78</v>
      </c>
      <c r="J13" s="101">
        <v>78</v>
      </c>
      <c r="K13" s="101">
        <v>78</v>
      </c>
      <c r="L13" s="101">
        <v>77</v>
      </c>
      <c r="M13" s="101">
        <v>77</v>
      </c>
      <c r="N13" s="81">
        <f t="shared" si="1"/>
        <v>870</v>
      </c>
    </row>
    <row r="14" spans="1:14" s="10" customFormat="1" ht="12.75">
      <c r="A14" s="100" t="s">
        <v>136</v>
      </c>
      <c r="B14" s="101">
        <v>19</v>
      </c>
      <c r="C14" s="101">
        <v>13</v>
      </c>
      <c r="D14" s="101">
        <v>15</v>
      </c>
      <c r="E14" s="101">
        <v>21</v>
      </c>
      <c r="F14" s="101">
        <v>19</v>
      </c>
      <c r="G14" s="101">
        <v>27</v>
      </c>
      <c r="H14" s="99">
        <v>35</v>
      </c>
      <c r="I14" s="101">
        <v>27</v>
      </c>
      <c r="J14" s="101">
        <v>29</v>
      </c>
      <c r="K14" s="101">
        <v>25</v>
      </c>
      <c r="L14" s="101">
        <v>29</v>
      </c>
      <c r="M14" s="101">
        <v>23</v>
      </c>
      <c r="N14" s="81">
        <f t="shared" si="1"/>
        <v>282</v>
      </c>
    </row>
    <row r="15" spans="1:14" s="10" customFormat="1" ht="12.75">
      <c r="A15" s="98" t="s">
        <v>124</v>
      </c>
      <c r="B15" s="85">
        <v>11</v>
      </c>
      <c r="C15" s="85">
        <v>16</v>
      </c>
      <c r="D15" s="85">
        <v>12</v>
      </c>
      <c r="E15" s="85">
        <v>17</v>
      </c>
      <c r="F15" s="85">
        <v>19</v>
      </c>
      <c r="G15" s="85">
        <v>17</v>
      </c>
      <c r="H15" s="99">
        <v>27</v>
      </c>
      <c r="I15" s="85">
        <v>13</v>
      </c>
      <c r="J15" s="85">
        <v>14</v>
      </c>
      <c r="K15" s="85">
        <v>16</v>
      </c>
      <c r="L15" s="85">
        <v>19</v>
      </c>
      <c r="M15" s="85">
        <v>7</v>
      </c>
      <c r="N15" s="81">
        <f t="shared" si="1"/>
        <v>188</v>
      </c>
    </row>
    <row r="16" spans="1:14" s="10" customFormat="1" ht="12" customHeight="1">
      <c r="A16" s="100" t="s">
        <v>137</v>
      </c>
      <c r="B16" s="34">
        <v>18</v>
      </c>
      <c r="C16" s="34">
        <v>10</v>
      </c>
      <c r="D16" s="34">
        <v>10</v>
      </c>
      <c r="E16" s="34">
        <v>12</v>
      </c>
      <c r="F16" s="34">
        <v>9</v>
      </c>
      <c r="G16" s="34">
        <v>13</v>
      </c>
      <c r="H16" s="46">
        <v>19</v>
      </c>
      <c r="I16" s="34">
        <v>17</v>
      </c>
      <c r="J16" s="34">
        <v>13</v>
      </c>
      <c r="K16" s="34">
        <v>12</v>
      </c>
      <c r="L16" s="34">
        <v>13</v>
      </c>
      <c r="M16" s="34">
        <v>17</v>
      </c>
      <c r="N16" s="81">
        <f t="shared" si="1"/>
        <v>163</v>
      </c>
    </row>
    <row r="17" spans="1:14" s="10" customFormat="1" ht="12.75">
      <c r="A17" s="98" t="s">
        <v>129</v>
      </c>
      <c r="B17" s="101">
        <v>15</v>
      </c>
      <c r="C17" s="101">
        <v>12</v>
      </c>
      <c r="D17" s="101">
        <v>14</v>
      </c>
      <c r="E17" s="101">
        <v>11</v>
      </c>
      <c r="F17" s="101">
        <v>13</v>
      </c>
      <c r="G17" s="101">
        <v>13</v>
      </c>
      <c r="H17" s="99">
        <v>13</v>
      </c>
      <c r="I17" s="101">
        <v>14</v>
      </c>
      <c r="J17" s="101">
        <v>14</v>
      </c>
      <c r="K17" s="101">
        <v>13</v>
      </c>
      <c r="L17" s="101">
        <v>12</v>
      </c>
      <c r="M17" s="101">
        <v>13</v>
      </c>
      <c r="N17" s="81">
        <f t="shared" si="1"/>
        <v>157</v>
      </c>
    </row>
    <row r="18" spans="1:14" s="10" customFormat="1" ht="12.75">
      <c r="A18" s="102" t="s">
        <v>135</v>
      </c>
      <c r="B18" s="85">
        <v>15</v>
      </c>
      <c r="C18" s="85">
        <v>13</v>
      </c>
      <c r="D18" s="85">
        <v>13</v>
      </c>
      <c r="E18" s="85">
        <v>12</v>
      </c>
      <c r="F18" s="85">
        <v>12</v>
      </c>
      <c r="G18" s="85">
        <v>12</v>
      </c>
      <c r="H18" s="99">
        <v>10</v>
      </c>
      <c r="I18" s="85">
        <v>11</v>
      </c>
      <c r="J18" s="85">
        <v>12</v>
      </c>
      <c r="K18" s="85">
        <v>7</v>
      </c>
      <c r="L18" s="85">
        <v>11</v>
      </c>
      <c r="M18" s="85">
        <v>13</v>
      </c>
      <c r="N18" s="81">
        <f t="shared" si="1"/>
        <v>141</v>
      </c>
    </row>
    <row r="19" spans="1:14" s="10" customFormat="1" ht="12.75">
      <c r="A19" s="98" t="s">
        <v>127</v>
      </c>
      <c r="B19" s="85">
        <v>5</v>
      </c>
      <c r="C19" s="85">
        <v>5</v>
      </c>
      <c r="D19" s="85">
        <v>4</v>
      </c>
      <c r="E19" s="85">
        <v>14</v>
      </c>
      <c r="F19" s="85">
        <v>10</v>
      </c>
      <c r="G19" s="85">
        <v>11</v>
      </c>
      <c r="H19" s="99">
        <v>13</v>
      </c>
      <c r="I19" s="85">
        <v>13</v>
      </c>
      <c r="J19" s="85">
        <v>12</v>
      </c>
      <c r="K19" s="85">
        <v>9</v>
      </c>
      <c r="L19" s="85">
        <v>15</v>
      </c>
      <c r="M19" s="85">
        <v>9</v>
      </c>
      <c r="N19" s="81">
        <f t="shared" si="1"/>
        <v>120</v>
      </c>
    </row>
    <row r="20" spans="1:14" s="10" customFormat="1" ht="12.75">
      <c r="A20" s="100" t="s">
        <v>132</v>
      </c>
      <c r="B20" s="101">
        <v>12</v>
      </c>
      <c r="C20" s="101">
        <v>8</v>
      </c>
      <c r="D20" s="101">
        <v>9</v>
      </c>
      <c r="E20" s="101">
        <v>12</v>
      </c>
      <c r="F20" s="101">
        <v>9</v>
      </c>
      <c r="G20" s="101">
        <v>9</v>
      </c>
      <c r="H20" s="99">
        <v>10</v>
      </c>
      <c r="I20" s="101">
        <v>10</v>
      </c>
      <c r="J20" s="101">
        <v>8</v>
      </c>
      <c r="K20" s="101">
        <v>9</v>
      </c>
      <c r="L20" s="101">
        <v>10</v>
      </c>
      <c r="M20" s="101">
        <v>12</v>
      </c>
      <c r="N20" s="81">
        <f t="shared" si="1"/>
        <v>118</v>
      </c>
    </row>
    <row r="21" spans="1:14" s="10" customFormat="1" ht="12.75">
      <c r="A21" s="100" t="s">
        <v>273</v>
      </c>
      <c r="B21" s="85">
        <v>4</v>
      </c>
      <c r="C21" s="85">
        <v>1</v>
      </c>
      <c r="D21" s="85">
        <v>3</v>
      </c>
      <c r="E21" s="85">
        <v>3</v>
      </c>
      <c r="F21" s="85">
        <v>2</v>
      </c>
      <c r="G21" s="85">
        <v>0</v>
      </c>
      <c r="H21" s="99">
        <v>0</v>
      </c>
      <c r="I21" s="85">
        <v>1</v>
      </c>
      <c r="J21" s="85">
        <v>2</v>
      </c>
      <c r="K21" s="85">
        <v>3</v>
      </c>
      <c r="L21" s="85">
        <v>0</v>
      </c>
      <c r="M21" s="85">
        <v>1</v>
      </c>
      <c r="N21" s="81">
        <f t="shared" si="1"/>
        <v>20</v>
      </c>
    </row>
    <row r="22" spans="1:14" s="10" customFormat="1" ht="12.75">
      <c r="A22" s="98" t="s">
        <v>123</v>
      </c>
      <c r="B22" s="101">
        <v>0</v>
      </c>
      <c r="C22" s="101">
        <v>0</v>
      </c>
      <c r="D22" s="101">
        <v>0</v>
      </c>
      <c r="E22" s="101">
        <v>0</v>
      </c>
      <c r="F22" s="101">
        <v>0</v>
      </c>
      <c r="G22" s="101">
        <v>1</v>
      </c>
      <c r="H22" s="99">
        <v>0</v>
      </c>
      <c r="I22" s="101">
        <v>0</v>
      </c>
      <c r="J22" s="101">
        <v>0</v>
      </c>
      <c r="K22" s="101">
        <v>0</v>
      </c>
      <c r="L22" s="101">
        <v>3</v>
      </c>
      <c r="M22" s="101">
        <v>1</v>
      </c>
      <c r="N22" s="81">
        <f t="shared" si="1"/>
        <v>5</v>
      </c>
    </row>
    <row r="23" spans="1:14" s="10" customFormat="1" ht="12.75">
      <c r="A23" s="98" t="s">
        <v>128</v>
      </c>
      <c r="B23" s="85">
        <v>1</v>
      </c>
      <c r="C23" s="85">
        <v>1</v>
      </c>
      <c r="D23" s="85">
        <v>0</v>
      </c>
      <c r="E23" s="85">
        <v>0</v>
      </c>
      <c r="F23" s="85">
        <v>0</v>
      </c>
      <c r="G23" s="85">
        <v>0</v>
      </c>
      <c r="H23" s="99">
        <v>0</v>
      </c>
      <c r="I23" s="85">
        <v>1</v>
      </c>
      <c r="J23" s="85">
        <v>0</v>
      </c>
      <c r="K23" s="85">
        <v>0</v>
      </c>
      <c r="L23" s="85">
        <v>0</v>
      </c>
      <c r="M23" s="85">
        <v>1</v>
      </c>
      <c r="N23" s="81">
        <f t="shared" si="1"/>
        <v>4</v>
      </c>
    </row>
    <row r="24" spans="1:14" s="10" customFormat="1" ht="13.5" thickBot="1">
      <c r="A24" s="100" t="s">
        <v>303</v>
      </c>
      <c r="B24" s="101">
        <v>0</v>
      </c>
      <c r="C24" s="101">
        <v>1</v>
      </c>
      <c r="D24" s="101">
        <v>0</v>
      </c>
      <c r="E24" s="101">
        <v>0</v>
      </c>
      <c r="F24" s="101">
        <v>0</v>
      </c>
      <c r="G24" s="101">
        <v>0</v>
      </c>
      <c r="H24" s="99">
        <v>1</v>
      </c>
      <c r="I24" s="101">
        <v>0</v>
      </c>
      <c r="J24" s="101">
        <v>0</v>
      </c>
      <c r="K24" s="101">
        <v>0</v>
      </c>
      <c r="L24" s="101">
        <v>0</v>
      </c>
      <c r="M24" s="101">
        <v>0</v>
      </c>
      <c r="N24" s="81">
        <f t="shared" si="1"/>
        <v>2</v>
      </c>
    </row>
    <row r="25" spans="1:14" s="3" customFormat="1" ht="13.5" thickBot="1">
      <c r="A25" s="52" t="s">
        <v>138</v>
      </c>
      <c r="B25" s="42">
        <f aca="true" t="shared" si="2" ref="B25:N25">B26+B32+B37</f>
        <v>54</v>
      </c>
      <c r="C25" s="42">
        <f t="shared" si="2"/>
        <v>51</v>
      </c>
      <c r="D25" s="42">
        <f t="shared" si="2"/>
        <v>52</v>
      </c>
      <c r="E25" s="42">
        <f t="shared" si="2"/>
        <v>42</v>
      </c>
      <c r="F25" s="42">
        <f t="shared" si="2"/>
        <v>52</v>
      </c>
      <c r="G25" s="42">
        <f t="shared" si="2"/>
        <v>59</v>
      </c>
      <c r="H25" s="42">
        <f t="shared" si="2"/>
        <v>60</v>
      </c>
      <c r="I25" s="42">
        <f t="shared" si="2"/>
        <v>56</v>
      </c>
      <c r="J25" s="42">
        <f t="shared" si="2"/>
        <v>59</v>
      </c>
      <c r="K25" s="42">
        <f t="shared" si="2"/>
        <v>67</v>
      </c>
      <c r="L25" s="42">
        <f t="shared" si="2"/>
        <v>56</v>
      </c>
      <c r="M25" s="42">
        <f t="shared" si="2"/>
        <v>58</v>
      </c>
      <c r="N25" s="42">
        <f t="shared" si="2"/>
        <v>666</v>
      </c>
    </row>
    <row r="26" spans="1:14" s="3" customFormat="1" ht="13.5" thickBot="1">
      <c r="A26" s="52" t="s">
        <v>138</v>
      </c>
      <c r="B26" s="42">
        <f aca="true" t="shared" si="3" ref="B26:N26">SUM(B27:B31)</f>
        <v>2</v>
      </c>
      <c r="C26" s="42">
        <f t="shared" si="3"/>
        <v>1</v>
      </c>
      <c r="D26" s="42">
        <f t="shared" si="3"/>
        <v>3</v>
      </c>
      <c r="E26" s="42">
        <f t="shared" si="3"/>
        <v>1</v>
      </c>
      <c r="F26" s="42">
        <f t="shared" si="3"/>
        <v>3</v>
      </c>
      <c r="G26" s="42">
        <f t="shared" si="3"/>
        <v>1</v>
      </c>
      <c r="H26" s="42">
        <f t="shared" si="3"/>
        <v>3</v>
      </c>
      <c r="I26" s="42">
        <f t="shared" si="3"/>
        <v>1</v>
      </c>
      <c r="J26" s="42">
        <f t="shared" si="3"/>
        <v>6</v>
      </c>
      <c r="K26" s="42">
        <f t="shared" si="3"/>
        <v>10</v>
      </c>
      <c r="L26" s="42">
        <f t="shared" si="3"/>
        <v>4</v>
      </c>
      <c r="M26" s="42">
        <f t="shared" si="3"/>
        <v>4</v>
      </c>
      <c r="N26" s="42">
        <f t="shared" si="3"/>
        <v>39</v>
      </c>
    </row>
    <row r="27" spans="1:14" s="3" customFormat="1" ht="12.75">
      <c r="A27" s="205" t="s">
        <v>274</v>
      </c>
      <c r="B27" s="103">
        <v>0</v>
      </c>
      <c r="C27" s="103">
        <v>0</v>
      </c>
      <c r="D27" s="103">
        <v>0</v>
      </c>
      <c r="E27" s="103">
        <v>1</v>
      </c>
      <c r="F27" s="103">
        <v>1</v>
      </c>
      <c r="G27" s="103">
        <v>0</v>
      </c>
      <c r="H27" s="103">
        <v>2</v>
      </c>
      <c r="I27" s="103">
        <v>0</v>
      </c>
      <c r="J27" s="103">
        <v>4</v>
      </c>
      <c r="K27" s="103">
        <v>7</v>
      </c>
      <c r="L27" s="103">
        <v>3</v>
      </c>
      <c r="M27" s="103">
        <v>2</v>
      </c>
      <c r="N27" s="121">
        <f>SUM(B27:M27)</f>
        <v>20</v>
      </c>
    </row>
    <row r="28" spans="1:14" s="3" customFormat="1" ht="12.75">
      <c r="A28" s="202" t="s">
        <v>275</v>
      </c>
      <c r="B28" s="34">
        <v>0</v>
      </c>
      <c r="C28" s="34">
        <v>0</v>
      </c>
      <c r="D28" s="34">
        <v>1</v>
      </c>
      <c r="E28" s="34">
        <v>0</v>
      </c>
      <c r="F28" s="34">
        <v>1</v>
      </c>
      <c r="G28" s="34">
        <v>0</v>
      </c>
      <c r="H28" s="34">
        <v>1</v>
      </c>
      <c r="I28" s="34">
        <v>0</v>
      </c>
      <c r="J28" s="34">
        <v>0</v>
      </c>
      <c r="K28" s="34">
        <v>2</v>
      </c>
      <c r="L28" s="34">
        <v>1</v>
      </c>
      <c r="M28" s="34">
        <v>1</v>
      </c>
      <c r="N28" s="35">
        <f>SUM(B28:M28)</f>
        <v>7</v>
      </c>
    </row>
    <row r="29" spans="1:14" s="3" customFormat="1" ht="12.75">
      <c r="A29" s="202" t="s">
        <v>140</v>
      </c>
      <c r="B29" s="34">
        <v>2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1</v>
      </c>
      <c r="J29" s="34">
        <v>1</v>
      </c>
      <c r="K29" s="34">
        <v>1</v>
      </c>
      <c r="L29" s="34">
        <v>0</v>
      </c>
      <c r="M29" s="34">
        <v>1</v>
      </c>
      <c r="N29" s="35">
        <f>SUM(B29:M29)</f>
        <v>6</v>
      </c>
    </row>
    <row r="30" spans="1:14" s="3" customFormat="1" ht="12.75">
      <c r="A30" s="202" t="s">
        <v>141</v>
      </c>
      <c r="B30" s="34">
        <v>0</v>
      </c>
      <c r="C30" s="34">
        <v>0</v>
      </c>
      <c r="D30" s="34">
        <v>1</v>
      </c>
      <c r="E30" s="34">
        <v>0</v>
      </c>
      <c r="F30" s="34">
        <v>1</v>
      </c>
      <c r="G30" s="34">
        <v>1</v>
      </c>
      <c r="H30" s="34">
        <v>0</v>
      </c>
      <c r="I30" s="34">
        <v>0</v>
      </c>
      <c r="J30" s="34">
        <v>1</v>
      </c>
      <c r="K30" s="34">
        <v>0</v>
      </c>
      <c r="L30" s="34">
        <v>0</v>
      </c>
      <c r="M30" s="34">
        <v>0</v>
      </c>
      <c r="N30" s="35">
        <f>SUM(B30:M30)</f>
        <v>4</v>
      </c>
    </row>
    <row r="31" spans="1:14" s="3" customFormat="1" ht="13.5" thickBot="1">
      <c r="A31" s="202" t="s">
        <v>139</v>
      </c>
      <c r="B31" s="34">
        <v>0</v>
      </c>
      <c r="C31" s="34">
        <v>1</v>
      </c>
      <c r="D31" s="34">
        <v>1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5">
        <f>SUM(B31:M31)</f>
        <v>2</v>
      </c>
    </row>
    <row r="32" spans="1:14" s="3" customFormat="1" ht="13.5" thickBot="1">
      <c r="A32" s="48" t="s">
        <v>142</v>
      </c>
      <c r="B32" s="42">
        <f aca="true" t="shared" si="4" ref="B32:N32">SUM(B33:B36)</f>
        <v>31</v>
      </c>
      <c r="C32" s="42">
        <f t="shared" si="4"/>
        <v>29</v>
      </c>
      <c r="D32" s="42">
        <f t="shared" si="4"/>
        <v>30</v>
      </c>
      <c r="E32" s="42">
        <f t="shared" si="4"/>
        <v>22</v>
      </c>
      <c r="F32" s="42">
        <f t="shared" si="4"/>
        <v>23</v>
      </c>
      <c r="G32" s="42">
        <f t="shared" si="4"/>
        <v>30</v>
      </c>
      <c r="H32" s="42">
        <f t="shared" si="4"/>
        <v>30</v>
      </c>
      <c r="I32" s="42">
        <f t="shared" si="4"/>
        <v>32</v>
      </c>
      <c r="J32" s="42">
        <f t="shared" si="4"/>
        <v>30</v>
      </c>
      <c r="K32" s="42">
        <f t="shared" si="4"/>
        <v>35</v>
      </c>
      <c r="L32" s="42">
        <f t="shared" si="4"/>
        <v>26</v>
      </c>
      <c r="M32" s="42">
        <f t="shared" si="4"/>
        <v>32</v>
      </c>
      <c r="N32" s="42">
        <f t="shared" si="4"/>
        <v>350</v>
      </c>
    </row>
    <row r="33" spans="1:14" s="3" customFormat="1" ht="12.75">
      <c r="A33" s="197" t="s">
        <v>304</v>
      </c>
      <c r="B33" s="103">
        <v>31</v>
      </c>
      <c r="C33" s="103">
        <v>29</v>
      </c>
      <c r="D33" s="103">
        <v>30</v>
      </c>
      <c r="E33" s="103">
        <v>22</v>
      </c>
      <c r="F33" s="103">
        <v>23</v>
      </c>
      <c r="G33" s="103">
        <v>30</v>
      </c>
      <c r="H33" s="103">
        <v>30</v>
      </c>
      <c r="I33" s="103">
        <v>32</v>
      </c>
      <c r="J33" s="103">
        <v>29</v>
      </c>
      <c r="K33" s="103">
        <v>31</v>
      </c>
      <c r="L33" s="103">
        <v>26</v>
      </c>
      <c r="M33" s="103">
        <v>31</v>
      </c>
      <c r="N33" s="121">
        <f>SUM(B33:M33)</f>
        <v>344</v>
      </c>
    </row>
    <row r="34" spans="1:14" s="3" customFormat="1" ht="12.75">
      <c r="A34" s="198" t="s">
        <v>277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3</v>
      </c>
      <c r="L34" s="34">
        <v>0</v>
      </c>
      <c r="M34" s="34">
        <v>0</v>
      </c>
      <c r="N34" s="35">
        <f>SUM(B34:M34)</f>
        <v>3</v>
      </c>
    </row>
    <row r="35" spans="1:14" s="3" customFormat="1" ht="12.75">
      <c r="A35" s="198" t="s">
        <v>276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1</v>
      </c>
      <c r="K35" s="34">
        <v>1</v>
      </c>
      <c r="L35" s="34">
        <v>0</v>
      </c>
      <c r="M35" s="34">
        <v>0</v>
      </c>
      <c r="N35" s="35">
        <f>SUM(B35:M35)</f>
        <v>2</v>
      </c>
    </row>
    <row r="36" spans="1:14" s="3" customFormat="1" ht="13.5" thickBot="1">
      <c r="A36" s="207" t="s">
        <v>278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1</v>
      </c>
      <c r="N36" s="35">
        <f>SUM(B36:M36)</f>
        <v>1</v>
      </c>
    </row>
    <row r="37" spans="1:14" s="3" customFormat="1" ht="13.5" thickBot="1">
      <c r="A37" s="48" t="s">
        <v>279</v>
      </c>
      <c r="B37" s="42">
        <f aca="true" t="shared" si="5" ref="B37:N37">SUM(B38:B46)</f>
        <v>21</v>
      </c>
      <c r="C37" s="42">
        <f t="shared" si="5"/>
        <v>21</v>
      </c>
      <c r="D37" s="42">
        <f t="shared" si="5"/>
        <v>19</v>
      </c>
      <c r="E37" s="42">
        <f t="shared" si="5"/>
        <v>19</v>
      </c>
      <c r="F37" s="42">
        <f t="shared" si="5"/>
        <v>26</v>
      </c>
      <c r="G37" s="42">
        <f t="shared" si="5"/>
        <v>28</v>
      </c>
      <c r="H37" s="42">
        <f t="shared" si="5"/>
        <v>27</v>
      </c>
      <c r="I37" s="42">
        <f t="shared" si="5"/>
        <v>23</v>
      </c>
      <c r="J37" s="42">
        <f t="shared" si="5"/>
        <v>23</v>
      </c>
      <c r="K37" s="42">
        <f t="shared" si="5"/>
        <v>22</v>
      </c>
      <c r="L37" s="42">
        <f t="shared" si="5"/>
        <v>26</v>
      </c>
      <c r="M37" s="42">
        <f t="shared" si="5"/>
        <v>22</v>
      </c>
      <c r="N37" s="42">
        <f t="shared" si="5"/>
        <v>277</v>
      </c>
    </row>
    <row r="38" spans="1:14" s="3" customFormat="1" ht="12.75">
      <c r="A38" s="197" t="s">
        <v>305</v>
      </c>
      <c r="B38" s="103">
        <v>19</v>
      </c>
      <c r="C38" s="103">
        <v>18</v>
      </c>
      <c r="D38" s="103">
        <v>19</v>
      </c>
      <c r="E38" s="103">
        <v>17</v>
      </c>
      <c r="F38" s="103">
        <v>19</v>
      </c>
      <c r="G38" s="103">
        <v>19</v>
      </c>
      <c r="H38" s="103">
        <v>21</v>
      </c>
      <c r="I38" s="103">
        <v>18</v>
      </c>
      <c r="J38" s="103">
        <v>19</v>
      </c>
      <c r="K38" s="103">
        <v>16</v>
      </c>
      <c r="L38" s="103">
        <v>17</v>
      </c>
      <c r="M38" s="103">
        <v>18</v>
      </c>
      <c r="N38" s="121">
        <f aca="true" t="shared" si="6" ref="N38:N46">SUM(B38:M38)</f>
        <v>220</v>
      </c>
    </row>
    <row r="39" spans="1:14" s="3" customFormat="1" ht="12.75">
      <c r="A39" s="198" t="s">
        <v>147</v>
      </c>
      <c r="B39" s="34">
        <v>0</v>
      </c>
      <c r="C39" s="34">
        <v>0</v>
      </c>
      <c r="D39" s="34">
        <v>0</v>
      </c>
      <c r="E39" s="34">
        <v>1</v>
      </c>
      <c r="F39" s="34">
        <v>3</v>
      </c>
      <c r="G39" s="34">
        <v>4</v>
      </c>
      <c r="H39" s="34">
        <v>5</v>
      </c>
      <c r="I39" s="34">
        <v>4</v>
      </c>
      <c r="J39" s="34">
        <v>4</v>
      </c>
      <c r="K39" s="34">
        <v>6</v>
      </c>
      <c r="L39" s="34">
        <v>5</v>
      </c>
      <c r="M39" s="34">
        <v>2</v>
      </c>
      <c r="N39" s="35">
        <f t="shared" si="6"/>
        <v>34</v>
      </c>
    </row>
    <row r="40" spans="1:14" s="3" customFormat="1" ht="12.75">
      <c r="A40" s="198" t="s">
        <v>148</v>
      </c>
      <c r="B40" s="34">
        <v>1</v>
      </c>
      <c r="C40" s="34">
        <v>0</v>
      </c>
      <c r="D40" s="34">
        <v>0</v>
      </c>
      <c r="E40" s="34">
        <v>1</v>
      </c>
      <c r="F40" s="34">
        <v>0</v>
      </c>
      <c r="G40" s="34">
        <v>3</v>
      </c>
      <c r="H40" s="34">
        <v>1</v>
      </c>
      <c r="I40" s="34">
        <v>0</v>
      </c>
      <c r="J40" s="34">
        <v>0</v>
      </c>
      <c r="K40" s="34">
        <v>0</v>
      </c>
      <c r="L40" s="34">
        <v>3</v>
      </c>
      <c r="M40" s="34">
        <v>2</v>
      </c>
      <c r="N40" s="35">
        <f t="shared" si="6"/>
        <v>11</v>
      </c>
    </row>
    <row r="41" spans="1:14" s="3" customFormat="1" ht="12.75">
      <c r="A41" s="198" t="s">
        <v>146</v>
      </c>
      <c r="B41" s="34">
        <v>1</v>
      </c>
      <c r="C41" s="34">
        <v>2</v>
      </c>
      <c r="D41" s="34">
        <v>0</v>
      </c>
      <c r="E41" s="34">
        <v>0</v>
      </c>
      <c r="F41" s="34">
        <v>3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5">
        <f t="shared" si="6"/>
        <v>6</v>
      </c>
    </row>
    <row r="42" spans="1:14" s="3" customFormat="1" ht="12.75">
      <c r="A42" s="198" t="s">
        <v>280</v>
      </c>
      <c r="B42" s="34">
        <v>0</v>
      </c>
      <c r="C42" s="34">
        <v>1</v>
      </c>
      <c r="D42" s="34">
        <v>0</v>
      </c>
      <c r="E42" s="34">
        <v>0</v>
      </c>
      <c r="F42" s="34">
        <v>1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5">
        <f t="shared" si="6"/>
        <v>2</v>
      </c>
    </row>
    <row r="43" spans="1:14" s="3" customFormat="1" ht="12.75">
      <c r="A43" s="198" t="s">
        <v>283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1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5">
        <f t="shared" si="6"/>
        <v>1</v>
      </c>
    </row>
    <row r="44" spans="1:14" s="3" customFormat="1" ht="12.75">
      <c r="A44" s="198" t="s">
        <v>282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1</v>
      </c>
      <c r="J44" s="34">
        <v>0</v>
      </c>
      <c r="K44" s="34">
        <v>0</v>
      </c>
      <c r="L44" s="34">
        <v>0</v>
      </c>
      <c r="M44" s="34">
        <v>0</v>
      </c>
      <c r="N44" s="35">
        <f t="shared" si="6"/>
        <v>1</v>
      </c>
    </row>
    <row r="45" spans="1:14" s="3" customFormat="1" ht="12.75">
      <c r="A45" s="198" t="s">
        <v>151</v>
      </c>
      <c r="B45" s="34">
        <v>0</v>
      </c>
      <c r="C45" s="34">
        <v>0</v>
      </c>
      <c r="D45" s="34">
        <v>0</v>
      </c>
      <c r="E45" s="34">
        <v>0</v>
      </c>
      <c r="F45" s="34">
        <v>0</v>
      </c>
      <c r="G45" s="34">
        <v>1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5">
        <f t="shared" si="6"/>
        <v>1</v>
      </c>
    </row>
    <row r="46" spans="1:14" s="3" customFormat="1" ht="13.5" thickBot="1">
      <c r="A46" s="198" t="s">
        <v>152</v>
      </c>
      <c r="B46" s="34">
        <v>0</v>
      </c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1</v>
      </c>
      <c r="M46" s="34">
        <v>0</v>
      </c>
      <c r="N46" s="35">
        <f t="shared" si="6"/>
        <v>1</v>
      </c>
    </row>
    <row r="47" spans="1:14" s="3" customFormat="1" ht="13.5" thickBot="1">
      <c r="A47" s="199" t="s">
        <v>153</v>
      </c>
      <c r="B47" s="42">
        <f aca="true" t="shared" si="7" ref="B47:N47">B48+B50+B53</f>
        <v>4</v>
      </c>
      <c r="C47" s="42">
        <f t="shared" si="7"/>
        <v>1</v>
      </c>
      <c r="D47" s="42">
        <f t="shared" si="7"/>
        <v>2</v>
      </c>
      <c r="E47" s="42">
        <f t="shared" si="7"/>
        <v>2</v>
      </c>
      <c r="F47" s="42">
        <f t="shared" si="7"/>
        <v>3</v>
      </c>
      <c r="G47" s="42">
        <f t="shared" si="7"/>
        <v>3</v>
      </c>
      <c r="H47" s="42">
        <f t="shared" si="7"/>
        <v>0</v>
      </c>
      <c r="I47" s="42">
        <f t="shared" si="7"/>
        <v>1</v>
      </c>
      <c r="J47" s="42">
        <f t="shared" si="7"/>
        <v>1</v>
      </c>
      <c r="K47" s="42">
        <f t="shared" si="7"/>
        <v>0</v>
      </c>
      <c r="L47" s="42">
        <f t="shared" si="7"/>
        <v>2</v>
      </c>
      <c r="M47" s="42">
        <f t="shared" si="7"/>
        <v>2</v>
      </c>
      <c r="N47" s="42">
        <f t="shared" si="7"/>
        <v>21</v>
      </c>
    </row>
    <row r="48" spans="1:14" s="3" customFormat="1" ht="13.5" thickBot="1">
      <c r="A48" s="200" t="s">
        <v>284</v>
      </c>
      <c r="B48" s="42">
        <f aca="true" t="shared" si="8" ref="B48:M48">SUM(B49:B49)</f>
        <v>1</v>
      </c>
      <c r="C48" s="42">
        <f t="shared" si="8"/>
        <v>0</v>
      </c>
      <c r="D48" s="42">
        <f t="shared" si="8"/>
        <v>0</v>
      </c>
      <c r="E48" s="42">
        <f t="shared" si="8"/>
        <v>0</v>
      </c>
      <c r="F48" s="42">
        <f t="shared" si="8"/>
        <v>0</v>
      </c>
      <c r="G48" s="42">
        <f t="shared" si="8"/>
        <v>0</v>
      </c>
      <c r="H48" s="42">
        <f t="shared" si="8"/>
        <v>0</v>
      </c>
      <c r="I48" s="42">
        <f t="shared" si="8"/>
        <v>0</v>
      </c>
      <c r="J48" s="42">
        <f t="shared" si="8"/>
        <v>0</v>
      </c>
      <c r="K48" s="42">
        <f t="shared" si="8"/>
        <v>0</v>
      </c>
      <c r="L48" s="42">
        <f t="shared" si="8"/>
        <v>0</v>
      </c>
      <c r="M48" s="42">
        <f t="shared" si="8"/>
        <v>0</v>
      </c>
      <c r="N48" s="42">
        <f>SUM(B48:M48)</f>
        <v>1</v>
      </c>
    </row>
    <row r="49" spans="1:14" s="3" customFormat="1" ht="13.5" thickBot="1">
      <c r="A49" s="201" t="s">
        <v>285</v>
      </c>
      <c r="B49" s="103">
        <v>1</v>
      </c>
      <c r="C49" s="103">
        <v>0</v>
      </c>
      <c r="D49" s="103">
        <v>0</v>
      </c>
      <c r="E49" s="103">
        <v>0</v>
      </c>
      <c r="F49" s="103">
        <v>0</v>
      </c>
      <c r="G49" s="103">
        <v>0</v>
      </c>
      <c r="H49" s="103">
        <v>0</v>
      </c>
      <c r="I49" s="103">
        <v>0</v>
      </c>
      <c r="J49" s="103">
        <v>0</v>
      </c>
      <c r="K49" s="103">
        <v>0</v>
      </c>
      <c r="L49" s="103">
        <v>0</v>
      </c>
      <c r="M49" s="103">
        <v>0</v>
      </c>
      <c r="N49" s="121">
        <f>SUM(B49:M49)</f>
        <v>1</v>
      </c>
    </row>
    <row r="50" spans="1:14" s="3" customFormat="1" ht="13.5" thickBot="1">
      <c r="A50" s="200" t="s">
        <v>154</v>
      </c>
      <c r="B50" s="42">
        <f aca="true" t="shared" si="9" ref="B50:N50">SUM(B51:B52)</f>
        <v>3</v>
      </c>
      <c r="C50" s="42">
        <f t="shared" si="9"/>
        <v>1</v>
      </c>
      <c r="D50" s="42">
        <f t="shared" si="9"/>
        <v>2</v>
      </c>
      <c r="E50" s="42">
        <f t="shared" si="9"/>
        <v>1</v>
      </c>
      <c r="F50" s="42">
        <f t="shared" si="9"/>
        <v>3</v>
      </c>
      <c r="G50" s="42">
        <f t="shared" si="9"/>
        <v>3</v>
      </c>
      <c r="H50" s="42">
        <f t="shared" si="9"/>
        <v>0</v>
      </c>
      <c r="I50" s="42">
        <f t="shared" si="9"/>
        <v>1</v>
      </c>
      <c r="J50" s="42">
        <f t="shared" si="9"/>
        <v>1</v>
      </c>
      <c r="K50" s="42">
        <f t="shared" si="9"/>
        <v>0</v>
      </c>
      <c r="L50" s="42">
        <f t="shared" si="9"/>
        <v>2</v>
      </c>
      <c r="M50" s="42">
        <f t="shared" si="9"/>
        <v>2</v>
      </c>
      <c r="N50" s="42">
        <f t="shared" si="9"/>
        <v>19</v>
      </c>
    </row>
    <row r="51" spans="1:14" s="3" customFormat="1" ht="12.75">
      <c r="A51" s="201" t="s">
        <v>157</v>
      </c>
      <c r="B51" s="103">
        <v>3</v>
      </c>
      <c r="C51" s="103">
        <v>1</v>
      </c>
      <c r="D51" s="103">
        <v>2</v>
      </c>
      <c r="E51" s="103">
        <v>1</v>
      </c>
      <c r="F51" s="103">
        <v>3</v>
      </c>
      <c r="G51" s="103">
        <v>3</v>
      </c>
      <c r="H51" s="103">
        <v>0</v>
      </c>
      <c r="I51" s="103">
        <v>1</v>
      </c>
      <c r="J51" s="103">
        <v>1</v>
      </c>
      <c r="K51" s="103">
        <v>0</v>
      </c>
      <c r="L51" s="103">
        <v>2</v>
      </c>
      <c r="M51" s="103">
        <v>1</v>
      </c>
      <c r="N51" s="121">
        <f>SUM(B51:M51)</f>
        <v>18</v>
      </c>
    </row>
    <row r="52" spans="1:14" s="3" customFormat="1" ht="13.5" thickBot="1">
      <c r="A52" s="202" t="s">
        <v>155</v>
      </c>
      <c r="B52" s="34">
        <v>0</v>
      </c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1</v>
      </c>
      <c r="N52" s="35">
        <f>SUM(B52:M52)</f>
        <v>1</v>
      </c>
    </row>
    <row r="53" spans="1:14" s="8" customFormat="1" ht="13.5" thickBot="1">
      <c r="A53" s="48" t="s">
        <v>158</v>
      </c>
      <c r="B53" s="42">
        <f aca="true" t="shared" si="10" ref="B53:N53">SUM(B54:B54)</f>
        <v>0</v>
      </c>
      <c r="C53" s="42">
        <f t="shared" si="10"/>
        <v>0</v>
      </c>
      <c r="D53" s="42">
        <f t="shared" si="10"/>
        <v>0</v>
      </c>
      <c r="E53" s="42">
        <f t="shared" si="10"/>
        <v>1</v>
      </c>
      <c r="F53" s="42">
        <f t="shared" si="10"/>
        <v>0</v>
      </c>
      <c r="G53" s="42">
        <f t="shared" si="10"/>
        <v>0</v>
      </c>
      <c r="H53" s="42">
        <f t="shared" si="10"/>
        <v>0</v>
      </c>
      <c r="I53" s="42">
        <f t="shared" si="10"/>
        <v>0</v>
      </c>
      <c r="J53" s="42">
        <f t="shared" si="10"/>
        <v>0</v>
      </c>
      <c r="K53" s="42">
        <f t="shared" si="10"/>
        <v>0</v>
      </c>
      <c r="L53" s="42">
        <f t="shared" si="10"/>
        <v>0</v>
      </c>
      <c r="M53" s="42">
        <f t="shared" si="10"/>
        <v>0</v>
      </c>
      <c r="N53" s="42">
        <f t="shared" si="10"/>
        <v>1</v>
      </c>
    </row>
    <row r="54" spans="1:14" s="3" customFormat="1" ht="13.5" thickBot="1">
      <c r="A54" s="56" t="s">
        <v>299</v>
      </c>
      <c r="B54" s="103">
        <v>0</v>
      </c>
      <c r="C54" s="103">
        <v>0</v>
      </c>
      <c r="D54" s="103">
        <v>0</v>
      </c>
      <c r="E54" s="103">
        <v>1</v>
      </c>
      <c r="F54" s="103">
        <v>0</v>
      </c>
      <c r="G54" s="103">
        <v>0</v>
      </c>
      <c r="H54" s="103">
        <v>0</v>
      </c>
      <c r="I54" s="103">
        <v>0</v>
      </c>
      <c r="J54" s="103">
        <v>0</v>
      </c>
      <c r="K54" s="103">
        <v>0</v>
      </c>
      <c r="L54" s="103">
        <v>0</v>
      </c>
      <c r="M54" s="103">
        <v>0</v>
      </c>
      <c r="N54" s="121">
        <f>SUM(B54:M54)</f>
        <v>1</v>
      </c>
    </row>
    <row r="55" spans="1:14" s="3" customFormat="1" ht="13.5" thickBot="1">
      <c r="A55" s="48" t="s">
        <v>286</v>
      </c>
      <c r="B55" s="42">
        <f aca="true" t="shared" si="11" ref="B55:N55">B56+B59+B70</f>
        <v>16</v>
      </c>
      <c r="C55" s="42">
        <f t="shared" si="11"/>
        <v>13</v>
      </c>
      <c r="D55" s="42">
        <f t="shared" si="11"/>
        <v>30</v>
      </c>
      <c r="E55" s="42">
        <f t="shared" si="11"/>
        <v>21</v>
      </c>
      <c r="F55" s="42">
        <f t="shared" si="11"/>
        <v>17</v>
      </c>
      <c r="G55" s="42">
        <f t="shared" si="11"/>
        <v>19</v>
      </c>
      <c r="H55" s="42">
        <f t="shared" si="11"/>
        <v>13</v>
      </c>
      <c r="I55" s="42">
        <f t="shared" si="11"/>
        <v>15</v>
      </c>
      <c r="J55" s="42">
        <f t="shared" si="11"/>
        <v>21</v>
      </c>
      <c r="K55" s="42">
        <f t="shared" si="11"/>
        <v>27</v>
      </c>
      <c r="L55" s="42">
        <f t="shared" si="11"/>
        <v>20</v>
      </c>
      <c r="M55" s="42">
        <f t="shared" si="11"/>
        <v>19</v>
      </c>
      <c r="N55" s="42">
        <f t="shared" si="11"/>
        <v>231</v>
      </c>
    </row>
    <row r="56" spans="1:14" s="3" customFormat="1" ht="13.5" thickBot="1">
      <c r="A56" s="48" t="s">
        <v>112</v>
      </c>
      <c r="B56" s="42">
        <f aca="true" t="shared" si="12" ref="B56:N56">SUM(B57:B58)</f>
        <v>1</v>
      </c>
      <c r="C56" s="42">
        <f t="shared" si="12"/>
        <v>1</v>
      </c>
      <c r="D56" s="42">
        <f t="shared" si="12"/>
        <v>0</v>
      </c>
      <c r="E56" s="42">
        <f t="shared" si="12"/>
        <v>0</v>
      </c>
      <c r="F56" s="42">
        <f t="shared" si="12"/>
        <v>1</v>
      </c>
      <c r="G56" s="42">
        <f t="shared" si="12"/>
        <v>3</v>
      </c>
      <c r="H56" s="42">
        <f t="shared" si="12"/>
        <v>1</v>
      </c>
      <c r="I56" s="42">
        <f t="shared" si="12"/>
        <v>1</v>
      </c>
      <c r="J56" s="42">
        <f t="shared" si="12"/>
        <v>0</v>
      </c>
      <c r="K56" s="42">
        <f t="shared" si="12"/>
        <v>0</v>
      </c>
      <c r="L56" s="42">
        <f t="shared" si="12"/>
        <v>0</v>
      </c>
      <c r="M56" s="42">
        <f t="shared" si="12"/>
        <v>0</v>
      </c>
      <c r="N56" s="42">
        <f t="shared" si="12"/>
        <v>8</v>
      </c>
    </row>
    <row r="57" spans="1:14" s="3" customFormat="1" ht="12.75">
      <c r="A57" s="56" t="s">
        <v>300</v>
      </c>
      <c r="B57" s="103">
        <v>1</v>
      </c>
      <c r="C57" s="103">
        <v>1</v>
      </c>
      <c r="D57" s="103">
        <v>0</v>
      </c>
      <c r="E57" s="103">
        <v>0</v>
      </c>
      <c r="F57" s="103">
        <v>1</v>
      </c>
      <c r="G57" s="103">
        <v>0</v>
      </c>
      <c r="H57" s="103">
        <v>1</v>
      </c>
      <c r="I57" s="103">
        <v>1</v>
      </c>
      <c r="J57" s="103">
        <v>0</v>
      </c>
      <c r="K57" s="103">
        <v>0</v>
      </c>
      <c r="L57" s="103">
        <v>0</v>
      </c>
      <c r="M57" s="103">
        <v>0</v>
      </c>
      <c r="N57" s="121">
        <f>SUM(B57:M57)</f>
        <v>5</v>
      </c>
    </row>
    <row r="58" spans="1:14" s="3" customFormat="1" ht="13.5" thickBot="1">
      <c r="A58" s="54" t="s">
        <v>159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3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5">
        <f>SUM(B58:M58)</f>
        <v>3</v>
      </c>
    </row>
    <row r="59" spans="1:14" s="3" customFormat="1" ht="13.5" thickBot="1">
      <c r="A59" s="48" t="s">
        <v>160</v>
      </c>
      <c r="B59" s="42">
        <f aca="true" t="shared" si="13" ref="B59:N59">SUM(B60:B69)</f>
        <v>13</v>
      </c>
      <c r="C59" s="42">
        <f t="shared" si="13"/>
        <v>11</v>
      </c>
      <c r="D59" s="42">
        <f t="shared" si="13"/>
        <v>29</v>
      </c>
      <c r="E59" s="42">
        <f t="shared" si="13"/>
        <v>20</v>
      </c>
      <c r="F59" s="42">
        <f t="shared" si="13"/>
        <v>16</v>
      </c>
      <c r="G59" s="42">
        <f t="shared" si="13"/>
        <v>16</v>
      </c>
      <c r="H59" s="42">
        <f t="shared" si="13"/>
        <v>12</v>
      </c>
      <c r="I59" s="42">
        <f t="shared" si="13"/>
        <v>14</v>
      </c>
      <c r="J59" s="42">
        <f t="shared" si="13"/>
        <v>21</v>
      </c>
      <c r="K59" s="42">
        <f t="shared" si="13"/>
        <v>27</v>
      </c>
      <c r="L59" s="42">
        <f t="shared" si="13"/>
        <v>19</v>
      </c>
      <c r="M59" s="42">
        <f t="shared" si="13"/>
        <v>19</v>
      </c>
      <c r="N59" s="42">
        <f t="shared" si="13"/>
        <v>217</v>
      </c>
    </row>
    <row r="60" spans="1:14" s="3" customFormat="1" ht="12.75">
      <c r="A60" s="56" t="s">
        <v>287</v>
      </c>
      <c r="B60" s="103">
        <v>9</v>
      </c>
      <c r="C60" s="103">
        <v>10</v>
      </c>
      <c r="D60" s="103">
        <v>22</v>
      </c>
      <c r="E60" s="103">
        <v>18</v>
      </c>
      <c r="F60" s="103">
        <v>14</v>
      </c>
      <c r="G60" s="103">
        <v>15</v>
      </c>
      <c r="H60" s="103">
        <v>12</v>
      </c>
      <c r="I60" s="103">
        <v>12</v>
      </c>
      <c r="J60" s="103">
        <v>17</v>
      </c>
      <c r="K60" s="103">
        <v>16</v>
      </c>
      <c r="L60" s="103">
        <v>16</v>
      </c>
      <c r="M60" s="103">
        <v>12</v>
      </c>
      <c r="N60" s="121">
        <f aca="true" t="shared" si="14" ref="N60:N69">SUM(B60:M60)</f>
        <v>173</v>
      </c>
    </row>
    <row r="61" spans="1:14" s="3" customFormat="1" ht="12.75">
      <c r="A61" s="54" t="s">
        <v>162</v>
      </c>
      <c r="B61" s="34">
        <v>1</v>
      </c>
      <c r="C61" s="34">
        <v>0</v>
      </c>
      <c r="D61" s="34">
        <v>4</v>
      </c>
      <c r="E61" s="34">
        <v>1</v>
      </c>
      <c r="F61" s="34">
        <v>0</v>
      </c>
      <c r="G61" s="34">
        <v>0</v>
      </c>
      <c r="H61" s="34">
        <v>0</v>
      </c>
      <c r="I61" s="34">
        <v>0</v>
      </c>
      <c r="J61" s="34">
        <v>2</v>
      </c>
      <c r="K61" s="34">
        <v>3</v>
      </c>
      <c r="L61" s="34">
        <v>3</v>
      </c>
      <c r="M61" s="34">
        <v>3</v>
      </c>
      <c r="N61" s="35">
        <f t="shared" si="14"/>
        <v>17</v>
      </c>
    </row>
    <row r="62" spans="1:14" s="3" customFormat="1" ht="12.75">
      <c r="A62" s="54" t="s">
        <v>288</v>
      </c>
      <c r="B62" s="34">
        <v>3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7</v>
      </c>
      <c r="L62" s="34">
        <v>0</v>
      </c>
      <c r="M62" s="34">
        <v>1</v>
      </c>
      <c r="N62" s="35">
        <f t="shared" si="14"/>
        <v>11</v>
      </c>
    </row>
    <row r="63" spans="1:14" s="3" customFormat="1" ht="12.75">
      <c r="A63" s="54" t="s">
        <v>164</v>
      </c>
      <c r="B63" s="34">
        <v>0</v>
      </c>
      <c r="C63" s="34">
        <v>1</v>
      </c>
      <c r="D63" s="34">
        <v>3</v>
      </c>
      <c r="E63" s="34">
        <v>1</v>
      </c>
      <c r="F63" s="34">
        <v>0</v>
      </c>
      <c r="G63" s="34">
        <v>0</v>
      </c>
      <c r="H63" s="34">
        <v>0</v>
      </c>
      <c r="I63" s="34">
        <v>2</v>
      </c>
      <c r="J63" s="34">
        <v>2</v>
      </c>
      <c r="K63" s="34">
        <v>0</v>
      </c>
      <c r="L63" s="34">
        <v>0</v>
      </c>
      <c r="M63" s="34">
        <v>0</v>
      </c>
      <c r="N63" s="35">
        <f t="shared" si="14"/>
        <v>9</v>
      </c>
    </row>
    <row r="64" spans="1:14" s="3" customFormat="1" ht="12.75">
      <c r="A64" s="54" t="s">
        <v>291</v>
      </c>
      <c r="B64" s="34">
        <v>0</v>
      </c>
      <c r="C64" s="34">
        <v>0</v>
      </c>
      <c r="D64" s="34">
        <v>0</v>
      </c>
      <c r="E64" s="34">
        <v>0</v>
      </c>
      <c r="F64" s="34">
        <v>1</v>
      </c>
      <c r="G64" s="34">
        <v>0</v>
      </c>
      <c r="H64" s="34">
        <v>0</v>
      </c>
      <c r="I64" s="34">
        <v>0</v>
      </c>
      <c r="J64" s="34">
        <v>0</v>
      </c>
      <c r="K64" s="34">
        <v>1</v>
      </c>
      <c r="L64" s="34">
        <v>0</v>
      </c>
      <c r="M64" s="34">
        <v>0</v>
      </c>
      <c r="N64" s="35">
        <f t="shared" si="14"/>
        <v>2</v>
      </c>
    </row>
    <row r="65" spans="1:14" s="3" customFormat="1" ht="12.75">
      <c r="A65" s="54" t="s">
        <v>289</v>
      </c>
      <c r="B65" s="34">
        <v>0</v>
      </c>
      <c r="C65" s="34">
        <v>0</v>
      </c>
      <c r="D65" s="34">
        <v>0</v>
      </c>
      <c r="E65" s="34">
        <v>0</v>
      </c>
      <c r="F65" s="34">
        <v>1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1</v>
      </c>
      <c r="N65" s="35">
        <f t="shared" si="14"/>
        <v>2</v>
      </c>
    </row>
    <row r="66" spans="1:14" s="3" customFormat="1" ht="12.75">
      <c r="A66" s="54" t="s">
        <v>161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1</v>
      </c>
      <c r="N66" s="35">
        <f t="shared" si="14"/>
        <v>1</v>
      </c>
    </row>
    <row r="67" spans="1:14" s="3" customFormat="1" ht="12.75">
      <c r="A67" s="104" t="s">
        <v>306</v>
      </c>
      <c r="B67" s="34">
        <v>0</v>
      </c>
      <c r="C67" s="34">
        <v>0</v>
      </c>
      <c r="D67" s="34">
        <v>0</v>
      </c>
      <c r="E67" s="34">
        <v>0</v>
      </c>
      <c r="F67" s="34">
        <v>0</v>
      </c>
      <c r="G67" s="34">
        <v>1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5">
        <f t="shared" si="14"/>
        <v>1</v>
      </c>
    </row>
    <row r="68" spans="1:14" s="3" customFormat="1" ht="12.75">
      <c r="A68" s="54" t="s">
        <v>165</v>
      </c>
      <c r="B68" s="34">
        <v>0</v>
      </c>
      <c r="C68" s="34">
        <v>0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1</v>
      </c>
      <c r="N68" s="35">
        <f t="shared" si="14"/>
        <v>1</v>
      </c>
    </row>
    <row r="69" spans="1:14" s="3" customFormat="1" ht="13.5" thickBot="1">
      <c r="A69" s="54" t="s">
        <v>307</v>
      </c>
      <c r="B69" s="34">
        <v>0</v>
      </c>
      <c r="C69" s="34">
        <v>0</v>
      </c>
      <c r="D69" s="34">
        <v>0</v>
      </c>
      <c r="E69" s="34">
        <v>0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5">
        <f t="shared" si="14"/>
        <v>0</v>
      </c>
    </row>
    <row r="70" spans="1:14" s="3" customFormat="1" ht="13.5" thickBot="1">
      <c r="A70" s="48" t="s">
        <v>166</v>
      </c>
      <c r="B70" s="42">
        <f aca="true" t="shared" si="15" ref="B70:N70">SUM(B71:B73)</f>
        <v>2</v>
      </c>
      <c r="C70" s="42">
        <f t="shared" si="15"/>
        <v>1</v>
      </c>
      <c r="D70" s="42">
        <f t="shared" si="15"/>
        <v>1</v>
      </c>
      <c r="E70" s="42">
        <f t="shared" si="15"/>
        <v>1</v>
      </c>
      <c r="F70" s="42">
        <f t="shared" si="15"/>
        <v>0</v>
      </c>
      <c r="G70" s="42">
        <f t="shared" si="15"/>
        <v>0</v>
      </c>
      <c r="H70" s="42">
        <f t="shared" si="15"/>
        <v>0</v>
      </c>
      <c r="I70" s="42">
        <f t="shared" si="15"/>
        <v>0</v>
      </c>
      <c r="J70" s="42">
        <f t="shared" si="15"/>
        <v>0</v>
      </c>
      <c r="K70" s="42">
        <f t="shared" si="15"/>
        <v>0</v>
      </c>
      <c r="L70" s="42">
        <f t="shared" si="15"/>
        <v>1</v>
      </c>
      <c r="M70" s="42">
        <f t="shared" si="15"/>
        <v>0</v>
      </c>
      <c r="N70" s="42">
        <f t="shared" si="15"/>
        <v>6</v>
      </c>
    </row>
    <row r="71" spans="1:14" s="3" customFormat="1" ht="12.75">
      <c r="A71" s="56" t="s">
        <v>167</v>
      </c>
      <c r="B71" s="103">
        <v>2</v>
      </c>
      <c r="C71" s="103">
        <v>0</v>
      </c>
      <c r="D71" s="103">
        <v>0</v>
      </c>
      <c r="E71" s="103">
        <v>1</v>
      </c>
      <c r="F71" s="103">
        <v>0</v>
      </c>
      <c r="G71" s="103">
        <v>0</v>
      </c>
      <c r="H71" s="103">
        <v>0</v>
      </c>
      <c r="I71" s="103">
        <v>0</v>
      </c>
      <c r="J71" s="103">
        <v>0</v>
      </c>
      <c r="K71" s="103">
        <v>0</v>
      </c>
      <c r="L71" s="103">
        <v>1</v>
      </c>
      <c r="M71" s="103">
        <v>0</v>
      </c>
      <c r="N71" s="121">
        <f>SUM(B71:M71)</f>
        <v>4</v>
      </c>
    </row>
    <row r="72" spans="1:14" s="3" customFormat="1" ht="12.75">
      <c r="A72" s="54" t="s">
        <v>292</v>
      </c>
      <c r="B72" s="34">
        <v>0</v>
      </c>
      <c r="C72" s="34">
        <v>1</v>
      </c>
      <c r="D72" s="34">
        <v>0</v>
      </c>
      <c r="E72" s="34">
        <v>0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5">
        <f>SUM(B72:M72)</f>
        <v>1</v>
      </c>
    </row>
    <row r="73" spans="1:14" s="3" customFormat="1" ht="13.5" thickBot="1">
      <c r="A73" s="54" t="s">
        <v>308</v>
      </c>
      <c r="B73" s="34">
        <v>0</v>
      </c>
      <c r="C73" s="34">
        <v>0</v>
      </c>
      <c r="D73" s="34">
        <v>1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5">
        <f>SUM(B73:M73)</f>
        <v>1</v>
      </c>
    </row>
    <row r="74" spans="1:14" s="3" customFormat="1" ht="13.5" thickBot="1">
      <c r="A74" s="200" t="s">
        <v>168</v>
      </c>
      <c r="B74" s="42">
        <f aca="true" t="shared" si="16" ref="B74:N74">B75+B79+B95+B99+B105</f>
        <v>721</v>
      </c>
      <c r="C74" s="42">
        <f t="shared" si="16"/>
        <v>630</v>
      </c>
      <c r="D74" s="42">
        <f t="shared" si="16"/>
        <v>694</v>
      </c>
      <c r="E74" s="42">
        <f t="shared" si="16"/>
        <v>707</v>
      </c>
      <c r="F74" s="42">
        <f t="shared" si="16"/>
        <v>797</v>
      </c>
      <c r="G74" s="42">
        <f t="shared" si="16"/>
        <v>968</v>
      </c>
      <c r="H74" s="42">
        <f t="shared" si="16"/>
        <v>1209</v>
      </c>
      <c r="I74" s="42">
        <f t="shared" si="16"/>
        <v>1228</v>
      </c>
      <c r="J74" s="42">
        <f t="shared" si="16"/>
        <v>1036</v>
      </c>
      <c r="K74" s="42">
        <f t="shared" si="16"/>
        <v>847</v>
      </c>
      <c r="L74" s="42">
        <f t="shared" si="16"/>
        <v>933</v>
      </c>
      <c r="M74" s="42">
        <f t="shared" si="16"/>
        <v>871</v>
      </c>
      <c r="N74" s="42">
        <f t="shared" si="16"/>
        <v>10641</v>
      </c>
    </row>
    <row r="75" spans="1:14" s="3" customFormat="1" ht="13.5" thickBot="1">
      <c r="A75" s="200" t="s">
        <v>210</v>
      </c>
      <c r="B75" s="42">
        <f aca="true" t="shared" si="17" ref="B75:L75">SUM(B76:B78)</f>
        <v>7</v>
      </c>
      <c r="C75" s="42">
        <f t="shared" si="17"/>
        <v>4</v>
      </c>
      <c r="D75" s="42">
        <f t="shared" si="17"/>
        <v>6</v>
      </c>
      <c r="E75" s="42">
        <f t="shared" si="17"/>
        <v>7</v>
      </c>
      <c r="F75" s="42">
        <f t="shared" si="17"/>
        <v>6</v>
      </c>
      <c r="G75" s="42">
        <f t="shared" si="17"/>
        <v>4</v>
      </c>
      <c r="H75" s="42">
        <f t="shared" si="17"/>
        <v>9</v>
      </c>
      <c r="I75" s="42">
        <f t="shared" si="17"/>
        <v>4</v>
      </c>
      <c r="J75" s="42">
        <f t="shared" si="17"/>
        <v>8</v>
      </c>
      <c r="K75" s="42">
        <f t="shared" si="17"/>
        <v>4</v>
      </c>
      <c r="L75" s="42">
        <f t="shared" si="17"/>
        <v>8</v>
      </c>
      <c r="M75" s="42">
        <f>SUM(M76:M78)</f>
        <v>5</v>
      </c>
      <c r="N75" s="42">
        <f>SUM(N76:N78)</f>
        <v>72</v>
      </c>
    </row>
    <row r="76" spans="1:14" s="3" customFormat="1" ht="12.75">
      <c r="A76" s="56" t="s">
        <v>169</v>
      </c>
      <c r="B76" s="103">
        <v>6</v>
      </c>
      <c r="C76" s="103">
        <v>4</v>
      </c>
      <c r="D76" s="103">
        <v>5</v>
      </c>
      <c r="E76" s="103">
        <v>6</v>
      </c>
      <c r="F76" s="103">
        <v>4</v>
      </c>
      <c r="G76" s="103">
        <v>4</v>
      </c>
      <c r="H76" s="103">
        <v>9</v>
      </c>
      <c r="I76" s="103">
        <v>4</v>
      </c>
      <c r="J76" s="103">
        <v>7</v>
      </c>
      <c r="K76" s="103">
        <v>4</v>
      </c>
      <c r="L76" s="103">
        <v>8</v>
      </c>
      <c r="M76" s="103">
        <v>5</v>
      </c>
      <c r="N76" s="121">
        <f>SUM(B76:M76)</f>
        <v>66</v>
      </c>
    </row>
    <row r="77" spans="1:14" s="3" customFormat="1" ht="12.75">
      <c r="A77" s="54" t="s">
        <v>170</v>
      </c>
      <c r="B77" s="34">
        <v>1</v>
      </c>
      <c r="C77" s="34">
        <v>0</v>
      </c>
      <c r="D77" s="34">
        <v>0</v>
      </c>
      <c r="E77" s="34">
        <v>1</v>
      </c>
      <c r="F77" s="34">
        <v>2</v>
      </c>
      <c r="G77" s="34">
        <v>0</v>
      </c>
      <c r="H77" s="34">
        <v>0</v>
      </c>
      <c r="I77" s="34">
        <v>0</v>
      </c>
      <c r="J77" s="34">
        <v>1</v>
      </c>
      <c r="K77" s="34">
        <v>0</v>
      </c>
      <c r="L77" s="34">
        <v>0</v>
      </c>
      <c r="M77" s="34">
        <v>0</v>
      </c>
      <c r="N77" s="35">
        <f>SUM(B77:M77)</f>
        <v>5</v>
      </c>
    </row>
    <row r="78" spans="1:14" s="3" customFormat="1" ht="13.5" thickBot="1">
      <c r="A78" s="57" t="s">
        <v>293</v>
      </c>
      <c r="B78" s="39">
        <v>0</v>
      </c>
      <c r="C78" s="39">
        <v>0</v>
      </c>
      <c r="D78" s="39">
        <v>1</v>
      </c>
      <c r="E78" s="39">
        <v>0</v>
      </c>
      <c r="F78" s="39">
        <v>0</v>
      </c>
      <c r="G78" s="39">
        <v>0</v>
      </c>
      <c r="H78" s="39">
        <v>0</v>
      </c>
      <c r="I78" s="39">
        <v>0</v>
      </c>
      <c r="J78" s="39">
        <v>0</v>
      </c>
      <c r="K78" s="39">
        <v>0</v>
      </c>
      <c r="L78" s="39">
        <v>0</v>
      </c>
      <c r="M78" s="39">
        <v>0</v>
      </c>
      <c r="N78" s="41">
        <f>SUM(B78:M78)</f>
        <v>1</v>
      </c>
    </row>
    <row r="79" spans="1:14" s="3" customFormat="1" ht="13.5" thickBot="1">
      <c r="A79" s="200" t="s">
        <v>171</v>
      </c>
      <c r="B79" s="42">
        <f>SUM(B80:B94)</f>
        <v>59</v>
      </c>
      <c r="C79" s="42">
        <f aca="true" t="shared" si="18" ref="C79:N79">SUM(C80:C94)</f>
        <v>60</v>
      </c>
      <c r="D79" s="42">
        <f t="shared" si="18"/>
        <v>65</v>
      </c>
      <c r="E79" s="42">
        <f t="shared" si="18"/>
        <v>65</v>
      </c>
      <c r="F79" s="42">
        <f t="shared" si="18"/>
        <v>76</v>
      </c>
      <c r="G79" s="42">
        <f t="shared" si="18"/>
        <v>116</v>
      </c>
      <c r="H79" s="42">
        <f t="shared" si="18"/>
        <v>177</v>
      </c>
      <c r="I79" s="42">
        <f t="shared" si="18"/>
        <v>195</v>
      </c>
      <c r="J79" s="42">
        <f t="shared" si="18"/>
        <v>140</v>
      </c>
      <c r="K79" s="42">
        <f t="shared" si="18"/>
        <v>79</v>
      </c>
      <c r="L79" s="42">
        <f t="shared" si="18"/>
        <v>115</v>
      </c>
      <c r="M79" s="42">
        <f t="shared" si="18"/>
        <v>75</v>
      </c>
      <c r="N79" s="42">
        <f t="shared" si="18"/>
        <v>1222</v>
      </c>
    </row>
    <row r="80" spans="1:14" s="3" customFormat="1" ht="12.75">
      <c r="A80" s="56" t="s">
        <v>175</v>
      </c>
      <c r="B80" s="103">
        <v>15</v>
      </c>
      <c r="C80" s="103">
        <v>13</v>
      </c>
      <c r="D80" s="103">
        <v>15</v>
      </c>
      <c r="E80" s="103">
        <v>18</v>
      </c>
      <c r="F80" s="103">
        <v>18</v>
      </c>
      <c r="G80" s="103">
        <v>34</v>
      </c>
      <c r="H80" s="103">
        <v>48</v>
      </c>
      <c r="I80" s="103">
        <v>56</v>
      </c>
      <c r="J80" s="103">
        <v>29</v>
      </c>
      <c r="K80" s="103">
        <v>18</v>
      </c>
      <c r="L80" s="103">
        <v>26</v>
      </c>
      <c r="M80" s="103">
        <v>19</v>
      </c>
      <c r="N80" s="121">
        <f aca="true" t="shared" si="19" ref="N80:N94">SUM(B80:M80)</f>
        <v>309</v>
      </c>
    </row>
    <row r="81" spans="1:14" s="3" customFormat="1" ht="12.75">
      <c r="A81" s="54" t="s">
        <v>176</v>
      </c>
      <c r="B81" s="34">
        <v>16</v>
      </c>
      <c r="C81" s="34">
        <v>11</v>
      </c>
      <c r="D81" s="34">
        <v>15</v>
      </c>
      <c r="E81" s="34">
        <v>14</v>
      </c>
      <c r="F81" s="34">
        <v>19</v>
      </c>
      <c r="G81" s="34">
        <v>33</v>
      </c>
      <c r="H81" s="34">
        <v>34</v>
      </c>
      <c r="I81" s="34">
        <v>40</v>
      </c>
      <c r="J81" s="34">
        <v>27</v>
      </c>
      <c r="K81" s="34">
        <v>14</v>
      </c>
      <c r="L81" s="34">
        <v>23</v>
      </c>
      <c r="M81" s="34">
        <v>12</v>
      </c>
      <c r="N81" s="35">
        <f t="shared" si="19"/>
        <v>258</v>
      </c>
    </row>
    <row r="82" spans="1:14" s="3" customFormat="1" ht="12.75">
      <c r="A82" s="54" t="s">
        <v>180</v>
      </c>
      <c r="B82" s="34">
        <v>9</v>
      </c>
      <c r="C82" s="34">
        <v>13</v>
      </c>
      <c r="D82" s="34">
        <v>13</v>
      </c>
      <c r="E82" s="34">
        <v>11</v>
      </c>
      <c r="F82" s="34">
        <v>14</v>
      </c>
      <c r="G82" s="34">
        <v>15</v>
      </c>
      <c r="H82" s="34">
        <v>15</v>
      </c>
      <c r="I82" s="34">
        <v>15</v>
      </c>
      <c r="J82" s="34">
        <v>14</v>
      </c>
      <c r="K82" s="34">
        <v>13</v>
      </c>
      <c r="L82" s="34">
        <v>18</v>
      </c>
      <c r="M82" s="34">
        <v>9</v>
      </c>
      <c r="N82" s="35">
        <f t="shared" si="19"/>
        <v>159</v>
      </c>
    </row>
    <row r="83" spans="1:14" s="3" customFormat="1" ht="12.75">
      <c r="A83" s="54" t="s">
        <v>179</v>
      </c>
      <c r="B83" s="34">
        <v>5</v>
      </c>
      <c r="C83" s="34">
        <v>8</v>
      </c>
      <c r="D83" s="34">
        <v>6</v>
      </c>
      <c r="E83" s="34">
        <v>6</v>
      </c>
      <c r="F83" s="34">
        <v>7</v>
      </c>
      <c r="G83" s="34">
        <v>11</v>
      </c>
      <c r="H83" s="34">
        <v>20</v>
      </c>
      <c r="I83" s="34">
        <v>23</v>
      </c>
      <c r="J83" s="34">
        <v>17</v>
      </c>
      <c r="K83" s="34">
        <v>12</v>
      </c>
      <c r="L83" s="34">
        <v>12</v>
      </c>
      <c r="M83" s="34">
        <v>8</v>
      </c>
      <c r="N83" s="35">
        <f t="shared" si="19"/>
        <v>135</v>
      </c>
    </row>
    <row r="84" spans="1:14" s="3" customFormat="1" ht="12.75">
      <c r="A84" s="54" t="s">
        <v>182</v>
      </c>
      <c r="B84" s="34">
        <v>7</v>
      </c>
      <c r="C84" s="34">
        <v>8</v>
      </c>
      <c r="D84" s="34">
        <v>7</v>
      </c>
      <c r="E84" s="34">
        <v>7</v>
      </c>
      <c r="F84" s="34">
        <v>7</v>
      </c>
      <c r="G84" s="34">
        <v>9</v>
      </c>
      <c r="H84" s="34">
        <v>11</v>
      </c>
      <c r="I84" s="34">
        <v>10</v>
      </c>
      <c r="J84" s="34">
        <v>12</v>
      </c>
      <c r="K84" s="34">
        <v>8</v>
      </c>
      <c r="L84" s="34">
        <v>8</v>
      </c>
      <c r="M84" s="34">
        <v>6</v>
      </c>
      <c r="N84" s="35">
        <f t="shared" si="19"/>
        <v>100</v>
      </c>
    </row>
    <row r="85" spans="1:14" s="3" customFormat="1" ht="12.75">
      <c r="A85" s="54" t="s">
        <v>173</v>
      </c>
      <c r="B85" s="34">
        <v>1</v>
      </c>
      <c r="C85" s="34">
        <v>0</v>
      </c>
      <c r="D85" s="34">
        <v>2</v>
      </c>
      <c r="E85" s="34">
        <v>1</v>
      </c>
      <c r="F85" s="34">
        <v>0</v>
      </c>
      <c r="G85" s="34">
        <v>3</v>
      </c>
      <c r="H85" s="34">
        <v>28</v>
      </c>
      <c r="I85" s="34">
        <v>25</v>
      </c>
      <c r="J85" s="34">
        <v>19</v>
      </c>
      <c r="K85" s="34">
        <v>1</v>
      </c>
      <c r="L85" s="34">
        <v>10</v>
      </c>
      <c r="M85" s="34">
        <v>5</v>
      </c>
      <c r="N85" s="35">
        <f t="shared" si="19"/>
        <v>95</v>
      </c>
    </row>
    <row r="86" spans="1:14" s="3" customFormat="1" ht="12.75">
      <c r="A86" s="54" t="s">
        <v>178</v>
      </c>
      <c r="B86" s="34">
        <v>0</v>
      </c>
      <c r="C86" s="34">
        <v>1</v>
      </c>
      <c r="D86" s="34">
        <v>1</v>
      </c>
      <c r="E86" s="34">
        <v>1</v>
      </c>
      <c r="F86" s="34">
        <v>0</v>
      </c>
      <c r="G86" s="34">
        <v>7</v>
      </c>
      <c r="H86" s="34">
        <v>13</v>
      </c>
      <c r="I86" s="34">
        <v>14</v>
      </c>
      <c r="J86" s="34">
        <v>10</v>
      </c>
      <c r="K86" s="34">
        <v>8</v>
      </c>
      <c r="L86" s="34">
        <v>12</v>
      </c>
      <c r="M86" s="34">
        <v>8</v>
      </c>
      <c r="N86" s="35">
        <f t="shared" si="19"/>
        <v>75</v>
      </c>
    </row>
    <row r="87" spans="1:14" s="3" customFormat="1" ht="12.75">
      <c r="A87" s="54" t="s">
        <v>309</v>
      </c>
      <c r="B87" s="34">
        <v>4</v>
      </c>
      <c r="C87" s="34">
        <v>6</v>
      </c>
      <c r="D87" s="34">
        <v>4</v>
      </c>
      <c r="E87" s="34">
        <v>5</v>
      </c>
      <c r="F87" s="34">
        <v>5</v>
      </c>
      <c r="G87" s="34">
        <v>4</v>
      </c>
      <c r="H87" s="34">
        <v>5</v>
      </c>
      <c r="I87" s="34">
        <v>5</v>
      </c>
      <c r="J87" s="34">
        <v>5</v>
      </c>
      <c r="K87" s="34">
        <v>5</v>
      </c>
      <c r="L87" s="34">
        <v>4</v>
      </c>
      <c r="M87" s="34">
        <v>6</v>
      </c>
      <c r="N87" s="35">
        <f t="shared" si="19"/>
        <v>58</v>
      </c>
    </row>
    <row r="88" spans="1:14" s="3" customFormat="1" ht="12.75">
      <c r="A88" s="54" t="s">
        <v>172</v>
      </c>
      <c r="B88" s="34">
        <v>2</v>
      </c>
      <c r="C88" s="34">
        <v>0</v>
      </c>
      <c r="D88" s="34">
        <v>1</v>
      </c>
      <c r="E88" s="34">
        <v>1</v>
      </c>
      <c r="F88" s="34">
        <v>2</v>
      </c>
      <c r="G88" s="34">
        <v>0</v>
      </c>
      <c r="H88" s="34">
        <v>2</v>
      </c>
      <c r="I88" s="34">
        <v>6</v>
      </c>
      <c r="J88" s="34">
        <v>5</v>
      </c>
      <c r="K88" s="34">
        <v>0</v>
      </c>
      <c r="L88" s="34">
        <v>1</v>
      </c>
      <c r="M88" s="34">
        <v>0</v>
      </c>
      <c r="N88" s="35">
        <f t="shared" si="19"/>
        <v>20</v>
      </c>
    </row>
    <row r="89" spans="1:14" s="3" customFormat="1" ht="12.75">
      <c r="A89" s="54" t="s">
        <v>296</v>
      </c>
      <c r="B89" s="34">
        <v>0</v>
      </c>
      <c r="C89" s="34">
        <v>0</v>
      </c>
      <c r="D89" s="34">
        <v>1</v>
      </c>
      <c r="E89" s="34">
        <v>1</v>
      </c>
      <c r="F89" s="34">
        <v>1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5">
        <f t="shared" si="19"/>
        <v>3</v>
      </c>
    </row>
    <row r="90" spans="1:14" s="3" customFormat="1" ht="12.75">
      <c r="A90" s="54" t="s">
        <v>174</v>
      </c>
      <c r="B90" s="34">
        <v>0</v>
      </c>
      <c r="C90" s="34">
        <v>0</v>
      </c>
      <c r="D90" s="34">
        <v>0</v>
      </c>
      <c r="E90" s="34">
        <v>0</v>
      </c>
      <c r="F90" s="34">
        <v>1</v>
      </c>
      <c r="G90" s="34">
        <v>0</v>
      </c>
      <c r="H90" s="34">
        <v>0</v>
      </c>
      <c r="I90" s="34">
        <v>1</v>
      </c>
      <c r="J90" s="34">
        <v>0</v>
      </c>
      <c r="K90" s="34">
        <v>0</v>
      </c>
      <c r="L90" s="34">
        <v>0</v>
      </c>
      <c r="M90" s="34">
        <v>1</v>
      </c>
      <c r="N90" s="35">
        <f t="shared" si="19"/>
        <v>3</v>
      </c>
    </row>
    <row r="91" spans="1:14" s="3" customFormat="1" ht="12.75">
      <c r="A91" s="54" t="s">
        <v>295</v>
      </c>
      <c r="B91" s="34">
        <v>0</v>
      </c>
      <c r="C91" s="34">
        <v>0</v>
      </c>
      <c r="D91" s="34">
        <v>0</v>
      </c>
      <c r="E91" s="34">
        <v>0</v>
      </c>
      <c r="F91" s="34">
        <v>0</v>
      </c>
      <c r="G91" s="34">
        <v>0</v>
      </c>
      <c r="H91" s="34">
        <v>1</v>
      </c>
      <c r="I91" s="34">
        <v>0</v>
      </c>
      <c r="J91" s="34">
        <v>0</v>
      </c>
      <c r="K91" s="34">
        <v>0</v>
      </c>
      <c r="L91" s="34">
        <v>1</v>
      </c>
      <c r="M91" s="34">
        <v>1</v>
      </c>
      <c r="N91" s="35">
        <f t="shared" si="19"/>
        <v>3</v>
      </c>
    </row>
    <row r="92" spans="1:14" s="3" customFormat="1" ht="12.75">
      <c r="A92" s="54" t="s">
        <v>181</v>
      </c>
      <c r="B92" s="34">
        <v>0</v>
      </c>
      <c r="C92" s="34">
        <v>0</v>
      </c>
      <c r="D92" s="34">
        <v>0</v>
      </c>
      <c r="E92" s="34">
        <v>0</v>
      </c>
      <c r="F92" s="34">
        <v>2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5">
        <f t="shared" si="19"/>
        <v>2</v>
      </c>
    </row>
    <row r="93" spans="1:14" s="3" customFormat="1" ht="12.75">
      <c r="A93" s="54" t="s">
        <v>177</v>
      </c>
      <c r="B93" s="34">
        <v>0</v>
      </c>
      <c r="C93" s="34">
        <v>0</v>
      </c>
      <c r="D93" s="34">
        <v>0</v>
      </c>
      <c r="E93" s="34">
        <v>0</v>
      </c>
      <c r="F93" s="34">
        <v>0</v>
      </c>
      <c r="G93" s="34">
        <v>0</v>
      </c>
      <c r="H93" s="34">
        <v>0</v>
      </c>
      <c r="I93" s="34">
        <v>0</v>
      </c>
      <c r="J93" s="34">
        <v>1</v>
      </c>
      <c r="K93" s="34">
        <v>0</v>
      </c>
      <c r="L93" s="34">
        <v>0</v>
      </c>
      <c r="M93" s="34">
        <v>0</v>
      </c>
      <c r="N93" s="35">
        <f t="shared" si="19"/>
        <v>1</v>
      </c>
    </row>
    <row r="94" spans="1:14" s="3" customFormat="1" ht="13.5" thickBot="1">
      <c r="A94" s="57" t="s">
        <v>206</v>
      </c>
      <c r="B94" s="39">
        <v>0</v>
      </c>
      <c r="C94" s="39">
        <v>0</v>
      </c>
      <c r="D94" s="39">
        <v>0</v>
      </c>
      <c r="E94" s="39">
        <v>0</v>
      </c>
      <c r="F94" s="39">
        <v>0</v>
      </c>
      <c r="G94" s="39">
        <v>0</v>
      </c>
      <c r="H94" s="39">
        <v>0</v>
      </c>
      <c r="I94" s="39">
        <v>0</v>
      </c>
      <c r="J94" s="39">
        <v>1</v>
      </c>
      <c r="K94" s="39">
        <v>0</v>
      </c>
      <c r="L94" s="39">
        <v>0</v>
      </c>
      <c r="M94" s="39">
        <v>0</v>
      </c>
      <c r="N94" s="41">
        <f t="shared" si="19"/>
        <v>1</v>
      </c>
    </row>
    <row r="95" spans="1:14" s="3" customFormat="1" ht="13.5" thickBot="1">
      <c r="A95" s="200" t="s">
        <v>183</v>
      </c>
      <c r="B95" s="42">
        <f aca="true" t="shared" si="20" ref="B95:N95">SUM(B96:B98)</f>
        <v>254</v>
      </c>
      <c r="C95" s="42">
        <f t="shared" si="20"/>
        <v>193</v>
      </c>
      <c r="D95" s="42">
        <f t="shared" si="20"/>
        <v>225</v>
      </c>
      <c r="E95" s="42">
        <f t="shared" si="20"/>
        <v>233</v>
      </c>
      <c r="F95" s="42">
        <f t="shared" si="20"/>
        <v>251</v>
      </c>
      <c r="G95" s="42">
        <f t="shared" si="20"/>
        <v>295</v>
      </c>
      <c r="H95" s="42">
        <f t="shared" si="20"/>
        <v>386</v>
      </c>
      <c r="I95" s="42">
        <f t="shared" si="20"/>
        <v>376</v>
      </c>
      <c r="J95" s="42">
        <f t="shared" si="20"/>
        <v>367</v>
      </c>
      <c r="K95" s="42">
        <f t="shared" si="20"/>
        <v>280</v>
      </c>
      <c r="L95" s="42">
        <f t="shared" si="20"/>
        <v>300</v>
      </c>
      <c r="M95" s="42">
        <f t="shared" si="20"/>
        <v>281</v>
      </c>
      <c r="N95" s="42">
        <f t="shared" si="20"/>
        <v>3441</v>
      </c>
    </row>
    <row r="96" spans="1:14" s="3" customFormat="1" ht="12.75">
      <c r="A96" s="56" t="s">
        <v>186</v>
      </c>
      <c r="B96" s="103">
        <v>110</v>
      </c>
      <c r="C96" s="103">
        <v>76</v>
      </c>
      <c r="D96" s="103">
        <v>85</v>
      </c>
      <c r="E96" s="103">
        <v>116</v>
      </c>
      <c r="F96" s="103">
        <v>121</v>
      </c>
      <c r="G96" s="103">
        <v>131</v>
      </c>
      <c r="H96" s="103">
        <v>198</v>
      </c>
      <c r="I96" s="103">
        <v>194</v>
      </c>
      <c r="J96" s="103">
        <v>185</v>
      </c>
      <c r="K96" s="103">
        <v>162</v>
      </c>
      <c r="L96" s="103">
        <v>164</v>
      </c>
      <c r="M96" s="103">
        <v>165</v>
      </c>
      <c r="N96" s="121">
        <f>SUM(B96:M96)</f>
        <v>1707</v>
      </c>
    </row>
    <row r="97" spans="1:14" s="3" customFormat="1" ht="12.75">
      <c r="A97" s="54" t="s">
        <v>184</v>
      </c>
      <c r="B97" s="34">
        <v>98</v>
      </c>
      <c r="C97" s="34">
        <v>81</v>
      </c>
      <c r="D97" s="34">
        <v>101</v>
      </c>
      <c r="E97" s="34">
        <v>92</v>
      </c>
      <c r="F97" s="34">
        <v>101</v>
      </c>
      <c r="G97" s="34">
        <v>128</v>
      </c>
      <c r="H97" s="34">
        <v>125</v>
      </c>
      <c r="I97" s="34">
        <v>114</v>
      </c>
      <c r="J97" s="34">
        <v>116</v>
      </c>
      <c r="K97" s="34">
        <v>88</v>
      </c>
      <c r="L97" s="34">
        <v>110</v>
      </c>
      <c r="M97" s="34">
        <v>83</v>
      </c>
      <c r="N97" s="35">
        <f>SUM(B97:M97)</f>
        <v>1237</v>
      </c>
    </row>
    <row r="98" spans="1:14" s="3" customFormat="1" ht="13.5" thickBot="1">
      <c r="A98" s="203" t="s">
        <v>185</v>
      </c>
      <c r="B98" s="43">
        <v>46</v>
      </c>
      <c r="C98" s="43">
        <v>36</v>
      </c>
      <c r="D98" s="43">
        <v>39</v>
      </c>
      <c r="E98" s="43">
        <v>25</v>
      </c>
      <c r="F98" s="43">
        <v>29</v>
      </c>
      <c r="G98" s="43">
        <v>36</v>
      </c>
      <c r="H98" s="43">
        <v>63</v>
      </c>
      <c r="I98" s="43">
        <v>68</v>
      </c>
      <c r="J98" s="43">
        <v>66</v>
      </c>
      <c r="K98" s="43">
        <v>30</v>
      </c>
      <c r="L98" s="43">
        <v>26</v>
      </c>
      <c r="M98" s="43">
        <v>33</v>
      </c>
      <c r="N98" s="36">
        <f>SUM(B98:M98)</f>
        <v>497</v>
      </c>
    </row>
    <row r="99" spans="1:14" s="3" customFormat="1" ht="13.5" thickBot="1">
      <c r="A99" s="48" t="s">
        <v>187</v>
      </c>
      <c r="B99" s="42">
        <f aca="true" t="shared" si="21" ref="B99:N99">SUM(B100:B104)</f>
        <v>1</v>
      </c>
      <c r="C99" s="42">
        <f t="shared" si="21"/>
        <v>1</v>
      </c>
      <c r="D99" s="42">
        <f t="shared" si="21"/>
        <v>4</v>
      </c>
      <c r="E99" s="42">
        <f t="shared" si="21"/>
        <v>0</v>
      </c>
      <c r="F99" s="42">
        <f t="shared" si="21"/>
        <v>1</v>
      </c>
      <c r="G99" s="42">
        <f t="shared" si="21"/>
        <v>36</v>
      </c>
      <c r="H99" s="42">
        <f t="shared" si="21"/>
        <v>38</v>
      </c>
      <c r="I99" s="42">
        <f t="shared" si="21"/>
        <v>35</v>
      </c>
      <c r="J99" s="42">
        <f t="shared" si="21"/>
        <v>9</v>
      </c>
      <c r="K99" s="42">
        <f t="shared" si="21"/>
        <v>11</v>
      </c>
      <c r="L99" s="42">
        <f t="shared" si="21"/>
        <v>8</v>
      </c>
      <c r="M99" s="42">
        <f t="shared" si="21"/>
        <v>7</v>
      </c>
      <c r="N99" s="42">
        <f t="shared" si="21"/>
        <v>151</v>
      </c>
    </row>
    <row r="100" spans="1:14" s="3" customFormat="1" ht="12.75">
      <c r="A100" s="56" t="s">
        <v>188</v>
      </c>
      <c r="B100" s="103">
        <v>1</v>
      </c>
      <c r="C100" s="103">
        <v>0</v>
      </c>
      <c r="D100" s="103">
        <v>3</v>
      </c>
      <c r="E100" s="103">
        <v>0</v>
      </c>
      <c r="F100" s="103">
        <v>1</v>
      </c>
      <c r="G100" s="103">
        <v>18</v>
      </c>
      <c r="H100" s="103">
        <v>18</v>
      </c>
      <c r="I100" s="103">
        <v>19</v>
      </c>
      <c r="J100" s="103">
        <v>0</v>
      </c>
      <c r="K100" s="103">
        <v>0</v>
      </c>
      <c r="L100" s="103">
        <v>0</v>
      </c>
      <c r="M100" s="103">
        <v>1</v>
      </c>
      <c r="N100" s="121">
        <f>SUM(B100:M100)</f>
        <v>61</v>
      </c>
    </row>
    <row r="101" spans="1:14" s="3" customFormat="1" ht="12.75">
      <c r="A101" s="54" t="s">
        <v>190</v>
      </c>
      <c r="B101" s="34">
        <v>0</v>
      </c>
      <c r="C101" s="34">
        <v>0</v>
      </c>
      <c r="D101" s="34">
        <v>0</v>
      </c>
      <c r="E101" s="34">
        <v>0</v>
      </c>
      <c r="F101" s="34">
        <v>0</v>
      </c>
      <c r="G101" s="34">
        <v>9</v>
      </c>
      <c r="H101" s="34">
        <v>9</v>
      </c>
      <c r="I101" s="34">
        <v>8</v>
      </c>
      <c r="J101" s="34">
        <v>9</v>
      </c>
      <c r="K101" s="34">
        <v>8</v>
      </c>
      <c r="L101" s="34">
        <v>8</v>
      </c>
      <c r="M101" s="34">
        <v>6</v>
      </c>
      <c r="N101" s="35">
        <f>SUM(B101:M101)</f>
        <v>57</v>
      </c>
    </row>
    <row r="102" spans="1:14" s="3" customFormat="1" ht="12.75">
      <c r="A102" s="54" t="s">
        <v>191</v>
      </c>
      <c r="B102" s="34">
        <v>0</v>
      </c>
      <c r="C102" s="34">
        <v>1</v>
      </c>
      <c r="D102" s="34">
        <v>1</v>
      </c>
      <c r="E102" s="34">
        <v>0</v>
      </c>
      <c r="F102" s="34">
        <v>0</v>
      </c>
      <c r="G102" s="34">
        <v>9</v>
      </c>
      <c r="H102" s="34">
        <v>10</v>
      </c>
      <c r="I102" s="34">
        <v>8</v>
      </c>
      <c r="J102" s="34">
        <v>0</v>
      </c>
      <c r="K102" s="34">
        <v>2</v>
      </c>
      <c r="L102" s="34">
        <v>0</v>
      </c>
      <c r="M102" s="34">
        <v>0</v>
      </c>
      <c r="N102" s="35">
        <f>SUM(B102:M102)</f>
        <v>31</v>
      </c>
    </row>
    <row r="103" spans="1:14" s="3" customFormat="1" ht="12.75">
      <c r="A103" s="54" t="s">
        <v>189</v>
      </c>
      <c r="B103" s="34">
        <v>0</v>
      </c>
      <c r="C103" s="34">
        <v>0</v>
      </c>
      <c r="D103" s="34">
        <v>0</v>
      </c>
      <c r="E103" s="34">
        <v>0</v>
      </c>
      <c r="F103" s="34">
        <v>0</v>
      </c>
      <c r="G103" s="34">
        <v>0</v>
      </c>
      <c r="H103" s="34">
        <v>1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5">
        <f>SUM(B103:M103)</f>
        <v>1</v>
      </c>
    </row>
    <row r="104" spans="1:14" s="3" customFormat="1" ht="13.5" thickBot="1">
      <c r="A104" s="54" t="s">
        <v>298</v>
      </c>
      <c r="B104" s="34">
        <v>0</v>
      </c>
      <c r="C104" s="34">
        <v>0</v>
      </c>
      <c r="D104" s="34">
        <v>0</v>
      </c>
      <c r="E104" s="34">
        <v>0</v>
      </c>
      <c r="F104" s="34">
        <v>0</v>
      </c>
      <c r="G104" s="34">
        <v>0</v>
      </c>
      <c r="H104" s="34">
        <v>0</v>
      </c>
      <c r="I104" s="34">
        <v>0</v>
      </c>
      <c r="J104" s="34">
        <v>0</v>
      </c>
      <c r="K104" s="34">
        <v>1</v>
      </c>
      <c r="L104" s="34">
        <v>0</v>
      </c>
      <c r="M104" s="34">
        <v>0</v>
      </c>
      <c r="N104" s="35">
        <f>SUM(B104:M104)</f>
        <v>1</v>
      </c>
    </row>
    <row r="105" spans="1:14" s="3" customFormat="1" ht="13.5" thickBot="1">
      <c r="A105" s="48" t="s">
        <v>192</v>
      </c>
      <c r="B105" s="42">
        <f aca="true" t="shared" si="22" ref="B105:N105">SUM(B106:B119)</f>
        <v>400</v>
      </c>
      <c r="C105" s="42">
        <f t="shared" si="22"/>
        <v>372</v>
      </c>
      <c r="D105" s="42">
        <f t="shared" si="22"/>
        <v>394</v>
      </c>
      <c r="E105" s="42">
        <f t="shared" si="22"/>
        <v>402</v>
      </c>
      <c r="F105" s="42">
        <f t="shared" si="22"/>
        <v>463</v>
      </c>
      <c r="G105" s="42">
        <f t="shared" si="22"/>
        <v>517</v>
      </c>
      <c r="H105" s="42">
        <f t="shared" si="22"/>
        <v>599</v>
      </c>
      <c r="I105" s="42">
        <f t="shared" si="22"/>
        <v>618</v>
      </c>
      <c r="J105" s="42">
        <f t="shared" si="22"/>
        <v>512</v>
      </c>
      <c r="K105" s="42">
        <f t="shared" si="22"/>
        <v>473</v>
      </c>
      <c r="L105" s="42">
        <f t="shared" si="22"/>
        <v>502</v>
      </c>
      <c r="M105" s="42">
        <f t="shared" si="22"/>
        <v>503</v>
      </c>
      <c r="N105" s="42">
        <f t="shared" si="22"/>
        <v>5755</v>
      </c>
    </row>
    <row r="106" spans="1:14" s="3" customFormat="1" ht="12.75">
      <c r="A106" s="56" t="s">
        <v>195</v>
      </c>
      <c r="B106" s="103">
        <v>112</v>
      </c>
      <c r="C106" s="103">
        <v>102</v>
      </c>
      <c r="D106" s="103">
        <v>115</v>
      </c>
      <c r="E106" s="103">
        <v>112</v>
      </c>
      <c r="F106" s="103">
        <v>137</v>
      </c>
      <c r="G106" s="103">
        <v>148</v>
      </c>
      <c r="H106" s="103">
        <v>189</v>
      </c>
      <c r="I106" s="103">
        <v>201</v>
      </c>
      <c r="J106" s="103">
        <v>161</v>
      </c>
      <c r="K106" s="103">
        <v>128</v>
      </c>
      <c r="L106" s="103">
        <v>132</v>
      </c>
      <c r="M106" s="103">
        <v>136</v>
      </c>
      <c r="N106" s="121">
        <f aca="true" t="shared" si="23" ref="N106:N119">SUM(B106:M106)</f>
        <v>1673</v>
      </c>
    </row>
    <row r="107" spans="1:14" s="3" customFormat="1" ht="12.75">
      <c r="A107" s="54" t="s">
        <v>196</v>
      </c>
      <c r="B107" s="34">
        <v>77</v>
      </c>
      <c r="C107" s="34">
        <v>63</v>
      </c>
      <c r="D107" s="34">
        <v>74</v>
      </c>
      <c r="E107" s="34">
        <v>75</v>
      </c>
      <c r="F107" s="34">
        <v>104</v>
      </c>
      <c r="G107" s="34">
        <v>111</v>
      </c>
      <c r="H107" s="34">
        <v>133</v>
      </c>
      <c r="I107" s="34">
        <v>134</v>
      </c>
      <c r="J107" s="34">
        <v>112</v>
      </c>
      <c r="K107" s="34">
        <v>106</v>
      </c>
      <c r="L107" s="34">
        <v>106</v>
      </c>
      <c r="M107" s="34">
        <v>100</v>
      </c>
      <c r="N107" s="35">
        <f t="shared" si="23"/>
        <v>1195</v>
      </c>
    </row>
    <row r="108" spans="1:14" s="3" customFormat="1" ht="12.75">
      <c r="A108" s="54" t="s">
        <v>198</v>
      </c>
      <c r="B108" s="34">
        <v>79</v>
      </c>
      <c r="C108" s="34">
        <v>70</v>
      </c>
      <c r="D108" s="34">
        <v>75</v>
      </c>
      <c r="E108" s="34">
        <v>90</v>
      </c>
      <c r="F108" s="34">
        <v>89</v>
      </c>
      <c r="G108" s="34">
        <v>90</v>
      </c>
      <c r="H108" s="34">
        <v>90</v>
      </c>
      <c r="I108" s="34">
        <v>100</v>
      </c>
      <c r="J108" s="34">
        <v>84</v>
      </c>
      <c r="K108" s="34">
        <v>76</v>
      </c>
      <c r="L108" s="34">
        <v>100</v>
      </c>
      <c r="M108" s="34">
        <v>85</v>
      </c>
      <c r="N108" s="35">
        <f t="shared" si="23"/>
        <v>1028</v>
      </c>
    </row>
    <row r="109" spans="1:14" s="3" customFormat="1" ht="12.75">
      <c r="A109" s="54" t="s">
        <v>205</v>
      </c>
      <c r="B109" s="34">
        <v>73</v>
      </c>
      <c r="C109" s="34">
        <v>69</v>
      </c>
      <c r="D109" s="34">
        <v>74</v>
      </c>
      <c r="E109" s="34">
        <v>62</v>
      </c>
      <c r="F109" s="34">
        <v>75</v>
      </c>
      <c r="G109" s="34">
        <v>91</v>
      </c>
      <c r="H109" s="34">
        <v>97</v>
      </c>
      <c r="I109" s="34">
        <v>94</v>
      </c>
      <c r="J109" s="34">
        <v>79</v>
      </c>
      <c r="K109" s="34">
        <v>78</v>
      </c>
      <c r="L109" s="34">
        <v>76</v>
      </c>
      <c r="M109" s="34">
        <v>79</v>
      </c>
      <c r="N109" s="35">
        <f t="shared" si="23"/>
        <v>947</v>
      </c>
    </row>
    <row r="110" spans="1:14" s="3" customFormat="1" ht="12.75">
      <c r="A110" s="54" t="s">
        <v>204</v>
      </c>
      <c r="B110" s="34">
        <v>29</v>
      </c>
      <c r="C110" s="34">
        <v>33</v>
      </c>
      <c r="D110" s="34">
        <v>31</v>
      </c>
      <c r="E110" s="34">
        <v>25</v>
      </c>
      <c r="F110" s="34">
        <v>31</v>
      </c>
      <c r="G110" s="34">
        <v>36</v>
      </c>
      <c r="H110" s="34">
        <v>42</v>
      </c>
      <c r="I110" s="34">
        <v>46</v>
      </c>
      <c r="J110" s="34">
        <v>35</v>
      </c>
      <c r="K110" s="34">
        <v>27</v>
      </c>
      <c r="L110" s="34">
        <v>39</v>
      </c>
      <c r="M110" s="34">
        <v>39</v>
      </c>
      <c r="N110" s="35">
        <f t="shared" si="23"/>
        <v>413</v>
      </c>
    </row>
    <row r="111" spans="1:14" s="3" customFormat="1" ht="12.75">
      <c r="A111" s="54" t="s">
        <v>194</v>
      </c>
      <c r="B111" s="34">
        <v>7</v>
      </c>
      <c r="C111" s="34">
        <v>11</v>
      </c>
      <c r="D111" s="34">
        <v>8</v>
      </c>
      <c r="E111" s="34">
        <v>6</v>
      </c>
      <c r="F111" s="34">
        <v>8</v>
      </c>
      <c r="G111" s="34">
        <v>12</v>
      </c>
      <c r="H111" s="34">
        <v>21</v>
      </c>
      <c r="I111" s="34">
        <v>19</v>
      </c>
      <c r="J111" s="34">
        <v>18</v>
      </c>
      <c r="K111" s="34">
        <v>21</v>
      </c>
      <c r="L111" s="34">
        <v>21</v>
      </c>
      <c r="M111" s="34">
        <v>18</v>
      </c>
      <c r="N111" s="35">
        <f t="shared" si="23"/>
        <v>170</v>
      </c>
    </row>
    <row r="112" spans="1:14" s="3" customFormat="1" ht="12.75">
      <c r="A112" s="54" t="s">
        <v>199</v>
      </c>
      <c r="B112" s="34">
        <v>12</v>
      </c>
      <c r="C112" s="34">
        <v>13</v>
      </c>
      <c r="D112" s="34">
        <v>13</v>
      </c>
      <c r="E112" s="34">
        <v>11</v>
      </c>
      <c r="F112" s="34">
        <v>12</v>
      </c>
      <c r="G112" s="34">
        <v>13</v>
      </c>
      <c r="H112" s="34">
        <v>12</v>
      </c>
      <c r="I112" s="34">
        <v>12</v>
      </c>
      <c r="J112" s="34">
        <v>14</v>
      </c>
      <c r="K112" s="34">
        <v>12</v>
      </c>
      <c r="L112" s="34">
        <v>12</v>
      </c>
      <c r="M112" s="34">
        <v>10</v>
      </c>
      <c r="N112" s="35">
        <f t="shared" si="23"/>
        <v>146</v>
      </c>
    </row>
    <row r="113" spans="1:14" s="3" customFormat="1" ht="12.75">
      <c r="A113" s="54" t="s">
        <v>203</v>
      </c>
      <c r="B113" s="34">
        <v>4</v>
      </c>
      <c r="C113" s="34">
        <v>7</v>
      </c>
      <c r="D113" s="34">
        <v>1</v>
      </c>
      <c r="E113" s="34">
        <v>13</v>
      </c>
      <c r="F113" s="34">
        <v>3</v>
      </c>
      <c r="G113" s="34">
        <v>5</v>
      </c>
      <c r="H113" s="34">
        <v>13</v>
      </c>
      <c r="I113" s="34">
        <v>6</v>
      </c>
      <c r="J113" s="34">
        <v>4</v>
      </c>
      <c r="K113" s="34">
        <v>5</v>
      </c>
      <c r="L113" s="34">
        <v>2</v>
      </c>
      <c r="M113" s="34">
        <v>7</v>
      </c>
      <c r="N113" s="35">
        <f t="shared" si="23"/>
        <v>70</v>
      </c>
    </row>
    <row r="114" spans="1:14" s="3" customFormat="1" ht="12.75">
      <c r="A114" s="54" t="s">
        <v>193</v>
      </c>
      <c r="B114" s="34">
        <v>1</v>
      </c>
      <c r="C114" s="34">
        <v>0</v>
      </c>
      <c r="D114" s="34">
        <v>1</v>
      </c>
      <c r="E114" s="34">
        <v>3</v>
      </c>
      <c r="F114" s="34">
        <v>1</v>
      </c>
      <c r="G114" s="34">
        <v>3</v>
      </c>
      <c r="H114" s="34">
        <v>2</v>
      </c>
      <c r="I114" s="34">
        <v>1</v>
      </c>
      <c r="J114" s="34">
        <v>3</v>
      </c>
      <c r="K114" s="34">
        <v>14</v>
      </c>
      <c r="L114" s="34">
        <v>3</v>
      </c>
      <c r="M114" s="34">
        <v>19</v>
      </c>
      <c r="N114" s="35">
        <f t="shared" si="23"/>
        <v>51</v>
      </c>
    </row>
    <row r="115" spans="1:14" s="3" customFormat="1" ht="12.75">
      <c r="A115" s="54" t="s">
        <v>201</v>
      </c>
      <c r="B115" s="34">
        <v>0</v>
      </c>
      <c r="C115" s="34">
        <v>1</v>
      </c>
      <c r="D115" s="34">
        <v>0</v>
      </c>
      <c r="E115" s="34">
        <v>2</v>
      </c>
      <c r="F115" s="34">
        <v>0</v>
      </c>
      <c r="G115" s="34">
        <v>3</v>
      </c>
      <c r="H115" s="34">
        <v>0</v>
      </c>
      <c r="I115" s="34">
        <v>2</v>
      </c>
      <c r="J115" s="34">
        <v>1</v>
      </c>
      <c r="K115" s="34">
        <v>5</v>
      </c>
      <c r="L115" s="34">
        <v>7</v>
      </c>
      <c r="M115" s="34">
        <v>6</v>
      </c>
      <c r="N115" s="35">
        <f t="shared" si="23"/>
        <v>27</v>
      </c>
    </row>
    <row r="116" spans="1:14" s="3" customFormat="1" ht="12.75">
      <c r="A116" s="54" t="s">
        <v>207</v>
      </c>
      <c r="B116" s="34">
        <v>4</v>
      </c>
      <c r="C116" s="34">
        <v>1</v>
      </c>
      <c r="D116" s="34">
        <v>2</v>
      </c>
      <c r="E116" s="34">
        <v>0</v>
      </c>
      <c r="F116" s="34">
        <v>3</v>
      </c>
      <c r="G116" s="34">
        <v>1</v>
      </c>
      <c r="H116" s="34">
        <v>0</v>
      </c>
      <c r="I116" s="34">
        <v>1</v>
      </c>
      <c r="J116" s="34">
        <v>0</v>
      </c>
      <c r="K116" s="34">
        <v>0</v>
      </c>
      <c r="L116" s="34">
        <v>0</v>
      </c>
      <c r="M116" s="34">
        <v>3</v>
      </c>
      <c r="N116" s="35">
        <f t="shared" si="23"/>
        <v>15</v>
      </c>
    </row>
    <row r="117" spans="1:14" s="3" customFormat="1" ht="12.75">
      <c r="A117" s="54" t="s">
        <v>202</v>
      </c>
      <c r="B117" s="34">
        <v>2</v>
      </c>
      <c r="C117" s="34">
        <v>1</v>
      </c>
      <c r="D117" s="34">
        <v>0</v>
      </c>
      <c r="E117" s="34">
        <v>3</v>
      </c>
      <c r="F117" s="34">
        <v>0</v>
      </c>
      <c r="G117" s="34">
        <v>1</v>
      </c>
      <c r="H117" s="34">
        <v>0</v>
      </c>
      <c r="I117" s="34">
        <v>1</v>
      </c>
      <c r="J117" s="34">
        <v>0</v>
      </c>
      <c r="K117" s="34">
        <v>0</v>
      </c>
      <c r="L117" s="34">
        <v>3</v>
      </c>
      <c r="M117" s="34">
        <v>0</v>
      </c>
      <c r="N117" s="35">
        <f t="shared" si="23"/>
        <v>11</v>
      </c>
    </row>
    <row r="118" spans="1:14" s="3" customFormat="1" ht="12.75">
      <c r="A118" s="54" t="s">
        <v>200</v>
      </c>
      <c r="B118" s="34">
        <v>0</v>
      </c>
      <c r="C118" s="34">
        <v>1</v>
      </c>
      <c r="D118" s="34">
        <v>0</v>
      </c>
      <c r="E118" s="34">
        <v>0</v>
      </c>
      <c r="F118" s="34">
        <v>0</v>
      </c>
      <c r="G118" s="34">
        <v>3</v>
      </c>
      <c r="H118" s="34">
        <v>0</v>
      </c>
      <c r="I118" s="34">
        <v>0</v>
      </c>
      <c r="J118" s="34">
        <v>1</v>
      </c>
      <c r="K118" s="34">
        <v>1</v>
      </c>
      <c r="L118" s="34">
        <v>1</v>
      </c>
      <c r="M118" s="34">
        <v>1</v>
      </c>
      <c r="N118" s="35">
        <f t="shared" si="23"/>
        <v>8</v>
      </c>
    </row>
    <row r="119" spans="1:14" s="3" customFormat="1" ht="13.5" thickBot="1">
      <c r="A119" s="54" t="s">
        <v>197</v>
      </c>
      <c r="B119" s="34">
        <v>0</v>
      </c>
      <c r="C119" s="34">
        <v>0</v>
      </c>
      <c r="D119" s="34">
        <v>0</v>
      </c>
      <c r="E119" s="34">
        <v>0</v>
      </c>
      <c r="F119" s="34">
        <v>0</v>
      </c>
      <c r="G119" s="34">
        <v>0</v>
      </c>
      <c r="H119" s="34">
        <v>0</v>
      </c>
      <c r="I119" s="34">
        <v>1</v>
      </c>
      <c r="J119" s="34">
        <v>0</v>
      </c>
      <c r="K119" s="34">
        <v>0</v>
      </c>
      <c r="L119" s="34">
        <v>0</v>
      </c>
      <c r="M119" s="34">
        <v>0</v>
      </c>
      <c r="N119" s="35">
        <f t="shared" si="23"/>
        <v>1</v>
      </c>
    </row>
    <row r="120" spans="1:14" s="3" customFormat="1" ht="13.5" thickBot="1">
      <c r="A120" s="200" t="s">
        <v>208</v>
      </c>
      <c r="B120" s="42">
        <f>B121</f>
        <v>0</v>
      </c>
      <c r="C120" s="42">
        <f aca="true" t="shared" si="24" ref="C120:N120">C121</f>
        <v>0</v>
      </c>
      <c r="D120" s="42">
        <f t="shared" si="24"/>
        <v>0</v>
      </c>
      <c r="E120" s="42">
        <f t="shared" si="24"/>
        <v>0</v>
      </c>
      <c r="F120" s="42">
        <f t="shared" si="24"/>
        <v>0</v>
      </c>
      <c r="G120" s="42">
        <f t="shared" si="24"/>
        <v>0</v>
      </c>
      <c r="H120" s="42">
        <f t="shared" si="24"/>
        <v>0</v>
      </c>
      <c r="I120" s="42">
        <f t="shared" si="24"/>
        <v>0</v>
      </c>
      <c r="J120" s="42">
        <f t="shared" si="24"/>
        <v>1</v>
      </c>
      <c r="K120" s="42">
        <f t="shared" si="24"/>
        <v>0</v>
      </c>
      <c r="L120" s="42">
        <f t="shared" si="24"/>
        <v>0</v>
      </c>
      <c r="M120" s="42">
        <f t="shared" si="24"/>
        <v>0</v>
      </c>
      <c r="N120" s="42">
        <f t="shared" si="24"/>
        <v>1</v>
      </c>
    </row>
    <row r="121" spans="1:14" s="3" customFormat="1" ht="13.5" thickBot="1">
      <c r="A121" s="200" t="s">
        <v>310</v>
      </c>
      <c r="B121" s="42">
        <f aca="true" t="shared" si="25" ref="B121:N121">SUM(B122:B122)</f>
        <v>0</v>
      </c>
      <c r="C121" s="42">
        <f t="shared" si="25"/>
        <v>0</v>
      </c>
      <c r="D121" s="42">
        <f t="shared" si="25"/>
        <v>0</v>
      </c>
      <c r="E121" s="42">
        <f t="shared" si="25"/>
        <v>0</v>
      </c>
      <c r="F121" s="42">
        <f t="shared" si="25"/>
        <v>0</v>
      </c>
      <c r="G121" s="42">
        <f t="shared" si="25"/>
        <v>0</v>
      </c>
      <c r="H121" s="42">
        <f t="shared" si="25"/>
        <v>0</v>
      </c>
      <c r="I121" s="42">
        <f t="shared" si="25"/>
        <v>0</v>
      </c>
      <c r="J121" s="42">
        <f t="shared" si="25"/>
        <v>1</v>
      </c>
      <c r="K121" s="42">
        <f t="shared" si="25"/>
        <v>0</v>
      </c>
      <c r="L121" s="42">
        <f t="shared" si="25"/>
        <v>0</v>
      </c>
      <c r="M121" s="42">
        <f t="shared" si="25"/>
        <v>0</v>
      </c>
      <c r="N121" s="42">
        <f t="shared" si="25"/>
        <v>1</v>
      </c>
    </row>
    <row r="122" spans="1:14" s="3" customFormat="1" ht="13.5" thickBot="1">
      <c r="A122" s="54" t="s">
        <v>281</v>
      </c>
      <c r="B122" s="34">
        <v>0</v>
      </c>
      <c r="C122" s="34">
        <v>0</v>
      </c>
      <c r="D122" s="34">
        <v>0</v>
      </c>
      <c r="E122" s="34">
        <v>0</v>
      </c>
      <c r="F122" s="34">
        <v>0</v>
      </c>
      <c r="G122" s="34">
        <v>0</v>
      </c>
      <c r="H122" s="34">
        <v>0</v>
      </c>
      <c r="I122" s="34">
        <v>0</v>
      </c>
      <c r="J122" s="34">
        <v>1</v>
      </c>
      <c r="K122" s="34">
        <v>0</v>
      </c>
      <c r="L122" s="34">
        <v>0</v>
      </c>
      <c r="M122" s="34">
        <v>0</v>
      </c>
      <c r="N122" s="35">
        <f>SUM(B122:M122)</f>
        <v>1</v>
      </c>
    </row>
    <row r="123" spans="1:14" s="3" customFormat="1" ht="13.5" thickBot="1">
      <c r="A123" s="109" t="s">
        <v>209</v>
      </c>
      <c r="B123" s="42">
        <v>5</v>
      </c>
      <c r="C123" s="42">
        <v>2</v>
      </c>
      <c r="D123" s="42">
        <v>1</v>
      </c>
      <c r="E123" s="42">
        <v>2</v>
      </c>
      <c r="F123" s="42">
        <v>1</v>
      </c>
      <c r="G123" s="42">
        <v>1</v>
      </c>
      <c r="H123" s="42">
        <v>5</v>
      </c>
      <c r="I123" s="42">
        <v>1</v>
      </c>
      <c r="J123" s="42">
        <v>2</v>
      </c>
      <c r="K123" s="42">
        <v>2</v>
      </c>
      <c r="L123" s="42">
        <v>1</v>
      </c>
      <c r="M123" s="42">
        <v>1</v>
      </c>
      <c r="N123" s="42">
        <f>SUM(B123:M123)</f>
        <v>24</v>
      </c>
    </row>
    <row r="124" spans="1:14" s="152" customFormat="1" ht="13.5" thickBot="1">
      <c r="A124" s="109" t="s">
        <v>69</v>
      </c>
      <c r="B124" s="42">
        <f>B5+B25+B47+B55+B74+B120+B123</f>
        <v>2557</v>
      </c>
      <c r="C124" s="42">
        <f aca="true" t="shared" si="26" ref="C124:N124">C5+C25+C47+C55+C74+C120+C123</f>
        <v>2254</v>
      </c>
      <c r="D124" s="42">
        <f t="shared" si="26"/>
        <v>2459</v>
      </c>
      <c r="E124" s="42">
        <f t="shared" si="26"/>
        <v>2526</v>
      </c>
      <c r="F124" s="42">
        <f t="shared" si="26"/>
        <v>2617</v>
      </c>
      <c r="G124" s="42">
        <f t="shared" si="26"/>
        <v>2869</v>
      </c>
      <c r="H124" s="42">
        <f t="shared" si="26"/>
        <v>3234</v>
      </c>
      <c r="I124" s="42">
        <f t="shared" si="26"/>
        <v>3158</v>
      </c>
      <c r="J124" s="42">
        <f t="shared" si="26"/>
        <v>3010</v>
      </c>
      <c r="K124" s="42">
        <f t="shared" si="26"/>
        <v>2863</v>
      </c>
      <c r="L124" s="42">
        <f t="shared" si="26"/>
        <v>2735</v>
      </c>
      <c r="M124" s="42">
        <f t="shared" si="26"/>
        <v>2778</v>
      </c>
      <c r="N124" s="42">
        <f t="shared" si="26"/>
        <v>33060</v>
      </c>
    </row>
    <row r="125" ht="15">
      <c r="A125" s="12" t="s">
        <v>119</v>
      </c>
    </row>
  </sheetData>
  <sheetProtection/>
  <mergeCells count="2">
    <mergeCell ref="A1:N1"/>
    <mergeCell ref="B3:N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N8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N1"/>
    </sheetView>
  </sheetViews>
  <sheetFormatPr defaultColWidth="9.00390625" defaultRowHeight="15"/>
  <cols>
    <col min="1" max="1" width="25.7109375" style="28" customWidth="1"/>
    <col min="2" max="14" width="8.57421875" style="116" customWidth="1"/>
    <col min="15" max="16384" width="9.00390625" style="116" customWidth="1"/>
  </cols>
  <sheetData>
    <row r="1" spans="1:14" s="6" customFormat="1" ht="19.5" customHeight="1">
      <c r="A1" s="230" t="s">
        <v>412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</row>
    <row r="2" s="24" customFormat="1" ht="6.75" customHeight="1" thickBot="1">
      <c r="B2" s="25"/>
    </row>
    <row r="3" spans="1:14" s="27" customFormat="1" ht="13.5" customHeight="1" thickBot="1">
      <c r="A3" s="26"/>
      <c r="B3" s="220">
        <v>2010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s="10" customFormat="1" ht="13.5" customHeight="1" thickBot="1">
      <c r="A4" s="50" t="s">
        <v>121</v>
      </c>
      <c r="B4" s="130" t="s">
        <v>213</v>
      </c>
      <c r="C4" s="130" t="s">
        <v>214</v>
      </c>
      <c r="D4" s="130" t="s">
        <v>113</v>
      </c>
      <c r="E4" s="130" t="s">
        <v>114</v>
      </c>
      <c r="F4" s="130" t="s">
        <v>115</v>
      </c>
      <c r="G4" s="130" t="s">
        <v>116</v>
      </c>
      <c r="H4" s="130" t="s">
        <v>117</v>
      </c>
      <c r="I4" s="130" t="s">
        <v>215</v>
      </c>
      <c r="J4" s="130" t="s">
        <v>216</v>
      </c>
      <c r="K4" s="130" t="s">
        <v>217</v>
      </c>
      <c r="L4" s="130" t="s">
        <v>218</v>
      </c>
      <c r="M4" s="130" t="s">
        <v>219</v>
      </c>
      <c r="N4" s="130" t="s">
        <v>247</v>
      </c>
    </row>
    <row r="5" spans="1:14" s="10" customFormat="1" ht="13.5" thickBot="1">
      <c r="A5" s="192" t="s">
        <v>122</v>
      </c>
      <c r="B5" s="84">
        <f aca="true" t="shared" si="0" ref="B5:N5">SUM(B6:B22)</f>
        <v>1729405</v>
      </c>
      <c r="C5" s="84">
        <f t="shared" si="0"/>
        <v>2102248</v>
      </c>
      <c r="D5" s="84">
        <f t="shared" si="0"/>
        <v>1870145</v>
      </c>
      <c r="E5" s="84">
        <f t="shared" si="0"/>
        <v>1744383</v>
      </c>
      <c r="F5" s="84">
        <f t="shared" si="0"/>
        <v>2243222</v>
      </c>
      <c r="G5" s="84">
        <f t="shared" si="0"/>
        <v>2242169</v>
      </c>
      <c r="H5" s="84">
        <f t="shared" si="0"/>
        <v>2149101</v>
      </c>
      <c r="I5" s="84">
        <f t="shared" si="0"/>
        <v>2473014</v>
      </c>
      <c r="J5" s="84">
        <f t="shared" si="0"/>
        <v>2226849</v>
      </c>
      <c r="K5" s="84">
        <f t="shared" si="0"/>
        <v>2444730</v>
      </c>
      <c r="L5" s="84">
        <f t="shared" si="0"/>
        <v>2091946</v>
      </c>
      <c r="M5" s="84">
        <f t="shared" si="0"/>
        <v>2178444</v>
      </c>
      <c r="N5" s="84">
        <f t="shared" si="0"/>
        <v>25495656</v>
      </c>
    </row>
    <row r="6" spans="1:14" s="10" customFormat="1" ht="12.75">
      <c r="A6" s="193" t="s">
        <v>134</v>
      </c>
      <c r="B6" s="118">
        <v>567049</v>
      </c>
      <c r="C6" s="118">
        <v>557113</v>
      </c>
      <c r="D6" s="118">
        <v>695472</v>
      </c>
      <c r="E6" s="118">
        <v>509588</v>
      </c>
      <c r="F6" s="118">
        <v>846871</v>
      </c>
      <c r="G6" s="118">
        <v>810101</v>
      </c>
      <c r="H6" s="96">
        <v>945916</v>
      </c>
      <c r="I6" s="118">
        <v>1079720</v>
      </c>
      <c r="J6" s="118">
        <v>969060</v>
      </c>
      <c r="K6" s="118">
        <v>964804</v>
      </c>
      <c r="L6" s="118">
        <v>879466</v>
      </c>
      <c r="M6" s="118">
        <v>730029</v>
      </c>
      <c r="N6" s="210">
        <f aca="true" t="shared" si="1" ref="N6:N22">SUM(B6:M6)</f>
        <v>9555189</v>
      </c>
    </row>
    <row r="7" spans="1:14" s="10" customFormat="1" ht="12.75">
      <c r="A7" s="100" t="s">
        <v>126</v>
      </c>
      <c r="B7" s="85">
        <v>303935</v>
      </c>
      <c r="C7" s="85">
        <v>321071</v>
      </c>
      <c r="D7" s="85">
        <v>369093</v>
      </c>
      <c r="E7" s="85">
        <v>392800</v>
      </c>
      <c r="F7" s="85">
        <v>355937</v>
      </c>
      <c r="G7" s="85">
        <v>350063</v>
      </c>
      <c r="H7" s="99">
        <v>348096</v>
      </c>
      <c r="I7" s="85">
        <v>383069</v>
      </c>
      <c r="J7" s="85">
        <v>313394</v>
      </c>
      <c r="K7" s="85">
        <v>518431</v>
      </c>
      <c r="L7" s="85">
        <v>425019</v>
      </c>
      <c r="M7" s="85">
        <v>469019</v>
      </c>
      <c r="N7" s="81">
        <f t="shared" si="1"/>
        <v>4549927</v>
      </c>
    </row>
    <row r="8" spans="1:14" s="10" customFormat="1" ht="12.75">
      <c r="A8" s="98" t="s">
        <v>131</v>
      </c>
      <c r="B8" s="101">
        <v>187797</v>
      </c>
      <c r="C8" s="101">
        <v>176164</v>
      </c>
      <c r="D8" s="101">
        <v>224916</v>
      </c>
      <c r="E8" s="101">
        <v>250962</v>
      </c>
      <c r="F8" s="101">
        <v>310771</v>
      </c>
      <c r="G8" s="101">
        <v>315540</v>
      </c>
      <c r="H8" s="99">
        <v>218201</v>
      </c>
      <c r="I8" s="101">
        <v>330038</v>
      </c>
      <c r="J8" s="101">
        <v>313851</v>
      </c>
      <c r="K8" s="101">
        <v>213683</v>
      </c>
      <c r="L8" s="101">
        <v>183978</v>
      </c>
      <c r="M8" s="101">
        <v>192742</v>
      </c>
      <c r="N8" s="81">
        <f t="shared" si="1"/>
        <v>2918643</v>
      </c>
    </row>
    <row r="9" spans="1:14" s="10" customFormat="1" ht="12.75">
      <c r="A9" s="98" t="s">
        <v>133</v>
      </c>
      <c r="B9" s="101">
        <v>165983</v>
      </c>
      <c r="C9" s="101">
        <v>124723</v>
      </c>
      <c r="D9" s="101">
        <v>165116</v>
      </c>
      <c r="E9" s="101">
        <v>228583</v>
      </c>
      <c r="F9" s="101">
        <v>266430</v>
      </c>
      <c r="G9" s="101">
        <v>370295</v>
      </c>
      <c r="H9" s="99">
        <v>246596</v>
      </c>
      <c r="I9" s="101">
        <v>231648</v>
      </c>
      <c r="J9" s="101">
        <v>214237</v>
      </c>
      <c r="K9" s="101">
        <v>221331</v>
      </c>
      <c r="L9" s="101">
        <v>182371</v>
      </c>
      <c r="M9" s="101">
        <v>186708</v>
      </c>
      <c r="N9" s="81">
        <f t="shared" si="1"/>
        <v>2604021</v>
      </c>
    </row>
    <row r="10" spans="1:14" s="10" customFormat="1" ht="12.75">
      <c r="A10" s="98" t="s">
        <v>271</v>
      </c>
      <c r="B10" s="85">
        <v>140257</v>
      </c>
      <c r="C10" s="85">
        <v>115482</v>
      </c>
      <c r="D10" s="85">
        <v>122725</v>
      </c>
      <c r="E10" s="85">
        <v>130430</v>
      </c>
      <c r="F10" s="85">
        <v>161724</v>
      </c>
      <c r="G10" s="85">
        <v>102385</v>
      </c>
      <c r="H10" s="99">
        <v>102826</v>
      </c>
      <c r="I10" s="85">
        <v>127511</v>
      </c>
      <c r="J10" s="85">
        <v>140227</v>
      </c>
      <c r="K10" s="85">
        <v>166115</v>
      </c>
      <c r="L10" s="85">
        <v>70419</v>
      </c>
      <c r="M10" s="85">
        <v>128925</v>
      </c>
      <c r="N10" s="81">
        <f t="shared" si="1"/>
        <v>1509026</v>
      </c>
    </row>
    <row r="11" spans="1:14" s="10" customFormat="1" ht="12.75">
      <c r="A11" s="98" t="s">
        <v>125</v>
      </c>
      <c r="B11" s="85">
        <v>91261</v>
      </c>
      <c r="C11" s="85">
        <v>177440</v>
      </c>
      <c r="D11" s="85">
        <v>87339</v>
      </c>
      <c r="E11" s="85">
        <v>106546</v>
      </c>
      <c r="F11" s="85">
        <v>104214</v>
      </c>
      <c r="G11" s="85">
        <v>126393</v>
      </c>
      <c r="H11" s="99">
        <v>106830</v>
      </c>
      <c r="I11" s="85">
        <v>100900</v>
      </c>
      <c r="J11" s="85">
        <v>72294</v>
      </c>
      <c r="K11" s="85">
        <v>111073</v>
      </c>
      <c r="L11" s="85">
        <v>118144</v>
      </c>
      <c r="M11" s="85">
        <v>131795</v>
      </c>
      <c r="N11" s="81">
        <f t="shared" si="1"/>
        <v>1334229</v>
      </c>
    </row>
    <row r="12" spans="1:14" s="10" customFormat="1" ht="12.75">
      <c r="A12" s="98" t="s">
        <v>272</v>
      </c>
      <c r="B12" s="85">
        <v>148751</v>
      </c>
      <c r="C12" s="85">
        <v>536135</v>
      </c>
      <c r="D12" s="85">
        <v>92613</v>
      </c>
      <c r="E12" s="85">
        <v>8484</v>
      </c>
      <c r="F12" s="85">
        <v>52072</v>
      </c>
      <c r="G12" s="85">
        <v>15846</v>
      </c>
      <c r="H12" s="99">
        <v>53199</v>
      </c>
      <c r="I12" s="85">
        <v>72043</v>
      </c>
      <c r="J12" s="85">
        <v>14739</v>
      </c>
      <c r="K12" s="85">
        <v>87700</v>
      </c>
      <c r="L12" s="85">
        <v>61469</v>
      </c>
      <c r="M12" s="85">
        <v>142190</v>
      </c>
      <c r="N12" s="81">
        <f t="shared" si="1"/>
        <v>1285241</v>
      </c>
    </row>
    <row r="13" spans="1:14" s="10" customFormat="1" ht="12.75">
      <c r="A13" s="98" t="s">
        <v>130</v>
      </c>
      <c r="B13" s="101">
        <v>57722</v>
      </c>
      <c r="C13" s="101">
        <v>37617</v>
      </c>
      <c r="D13" s="101">
        <v>58694</v>
      </c>
      <c r="E13" s="101">
        <v>60205</v>
      </c>
      <c r="F13" s="101">
        <v>63054</v>
      </c>
      <c r="G13" s="101">
        <v>69736</v>
      </c>
      <c r="H13" s="99">
        <v>58227</v>
      </c>
      <c r="I13" s="101">
        <v>74136</v>
      </c>
      <c r="J13" s="101">
        <v>86406</v>
      </c>
      <c r="K13" s="101">
        <v>86889</v>
      </c>
      <c r="L13" s="101">
        <v>84611</v>
      </c>
      <c r="M13" s="101">
        <v>89503</v>
      </c>
      <c r="N13" s="81">
        <f t="shared" si="1"/>
        <v>826800</v>
      </c>
    </row>
    <row r="14" spans="1:14" s="10" customFormat="1" ht="12.75">
      <c r="A14" s="98" t="s">
        <v>129</v>
      </c>
      <c r="B14" s="101">
        <v>26312</v>
      </c>
      <c r="C14" s="101">
        <v>15467</v>
      </c>
      <c r="D14" s="101">
        <v>3838</v>
      </c>
      <c r="E14" s="101">
        <v>29399</v>
      </c>
      <c r="F14" s="101">
        <v>22978</v>
      </c>
      <c r="G14" s="101">
        <v>37159</v>
      </c>
      <c r="H14" s="99">
        <v>27965</v>
      </c>
      <c r="I14" s="101">
        <v>38870</v>
      </c>
      <c r="J14" s="101">
        <v>38615</v>
      </c>
      <c r="K14" s="101">
        <v>30766</v>
      </c>
      <c r="L14" s="101">
        <v>27936</v>
      </c>
      <c r="M14" s="101">
        <v>29165</v>
      </c>
      <c r="N14" s="81">
        <f t="shared" si="1"/>
        <v>328470</v>
      </c>
    </row>
    <row r="15" spans="1:14" s="10" customFormat="1" ht="12.75">
      <c r="A15" s="98" t="s">
        <v>127</v>
      </c>
      <c r="B15" s="85">
        <v>21534</v>
      </c>
      <c r="C15" s="85">
        <v>15175</v>
      </c>
      <c r="D15" s="85">
        <v>22125</v>
      </c>
      <c r="E15" s="85">
        <v>8605</v>
      </c>
      <c r="F15" s="85">
        <v>7085</v>
      </c>
      <c r="G15" s="85">
        <v>21927</v>
      </c>
      <c r="H15" s="99">
        <v>19647</v>
      </c>
      <c r="I15" s="85">
        <v>21338</v>
      </c>
      <c r="J15" s="85">
        <v>14192</v>
      </c>
      <c r="K15" s="85">
        <v>17813</v>
      </c>
      <c r="L15" s="85">
        <v>15399</v>
      </c>
      <c r="M15" s="85">
        <v>11874</v>
      </c>
      <c r="N15" s="81">
        <f t="shared" si="1"/>
        <v>196714</v>
      </c>
    </row>
    <row r="16" spans="1:14" s="10" customFormat="1" ht="12.75">
      <c r="A16" s="100" t="s">
        <v>132</v>
      </c>
      <c r="B16" s="101">
        <v>6259</v>
      </c>
      <c r="C16" s="101">
        <v>15804</v>
      </c>
      <c r="D16" s="101">
        <v>15086</v>
      </c>
      <c r="E16" s="101">
        <v>7619</v>
      </c>
      <c r="F16" s="101">
        <v>8903</v>
      </c>
      <c r="G16" s="101">
        <v>9360</v>
      </c>
      <c r="H16" s="99">
        <v>9803</v>
      </c>
      <c r="I16" s="101">
        <v>7926</v>
      </c>
      <c r="J16" s="101">
        <v>8654</v>
      </c>
      <c r="K16" s="101">
        <v>11435</v>
      </c>
      <c r="L16" s="101">
        <v>6549</v>
      </c>
      <c r="M16" s="101">
        <v>8817</v>
      </c>
      <c r="N16" s="81">
        <f t="shared" si="1"/>
        <v>116215</v>
      </c>
    </row>
    <row r="17" spans="1:14" s="10" customFormat="1" ht="12.75">
      <c r="A17" s="100" t="s">
        <v>273</v>
      </c>
      <c r="B17" s="85">
        <v>0</v>
      </c>
      <c r="C17" s="85">
        <v>0</v>
      </c>
      <c r="D17" s="85">
        <v>0</v>
      </c>
      <c r="E17" s="85">
        <v>0</v>
      </c>
      <c r="F17" s="85">
        <v>29349</v>
      </c>
      <c r="G17" s="85">
        <v>0</v>
      </c>
      <c r="H17" s="99">
        <v>0</v>
      </c>
      <c r="I17" s="85">
        <v>0</v>
      </c>
      <c r="J17" s="85">
        <v>0</v>
      </c>
      <c r="K17" s="85">
        <v>0</v>
      </c>
      <c r="L17" s="85">
        <v>25172</v>
      </c>
      <c r="M17" s="85">
        <v>28288</v>
      </c>
      <c r="N17" s="81">
        <f t="shared" si="1"/>
        <v>82809</v>
      </c>
    </row>
    <row r="18" spans="1:14" s="10" customFormat="1" ht="12.75">
      <c r="A18" s="100" t="s">
        <v>137</v>
      </c>
      <c r="B18" s="34">
        <v>4947</v>
      </c>
      <c r="C18" s="34">
        <v>5091</v>
      </c>
      <c r="D18" s="34">
        <v>3521</v>
      </c>
      <c r="E18" s="34">
        <v>7025</v>
      </c>
      <c r="F18" s="34">
        <v>3729</v>
      </c>
      <c r="G18" s="34">
        <v>3633</v>
      </c>
      <c r="H18" s="46">
        <v>6182</v>
      </c>
      <c r="I18" s="34">
        <v>3106</v>
      </c>
      <c r="J18" s="34">
        <v>4495</v>
      </c>
      <c r="K18" s="34">
        <v>4309</v>
      </c>
      <c r="L18" s="34">
        <v>4982</v>
      </c>
      <c r="M18" s="34">
        <v>6591</v>
      </c>
      <c r="N18" s="81">
        <f t="shared" si="1"/>
        <v>57611</v>
      </c>
    </row>
    <row r="19" spans="1:14" s="10" customFormat="1" ht="12.75">
      <c r="A19" s="98" t="s">
        <v>124</v>
      </c>
      <c r="B19" s="85">
        <v>160</v>
      </c>
      <c r="C19" s="85">
        <v>1195</v>
      </c>
      <c r="D19" s="85">
        <v>915</v>
      </c>
      <c r="E19" s="85">
        <v>730</v>
      </c>
      <c r="F19" s="85">
        <v>4265</v>
      </c>
      <c r="G19" s="85">
        <v>0</v>
      </c>
      <c r="H19" s="99">
        <v>580</v>
      </c>
      <c r="I19" s="85">
        <v>166</v>
      </c>
      <c r="J19" s="85">
        <v>28647</v>
      </c>
      <c r="K19" s="85">
        <v>1847</v>
      </c>
      <c r="L19" s="85">
        <v>538</v>
      </c>
      <c r="M19" s="85">
        <v>11482</v>
      </c>
      <c r="N19" s="81">
        <f t="shared" si="1"/>
        <v>50525</v>
      </c>
    </row>
    <row r="20" spans="1:14" s="10" customFormat="1" ht="12.75">
      <c r="A20" s="102" t="s">
        <v>135</v>
      </c>
      <c r="B20" s="85">
        <v>6942</v>
      </c>
      <c r="C20" s="85">
        <v>2440</v>
      </c>
      <c r="D20" s="85">
        <v>7003</v>
      </c>
      <c r="E20" s="85">
        <v>2208</v>
      </c>
      <c r="F20" s="85">
        <v>4087</v>
      </c>
      <c r="G20" s="85">
        <v>4579</v>
      </c>
      <c r="H20" s="99">
        <v>3044</v>
      </c>
      <c r="I20" s="85">
        <v>1080</v>
      </c>
      <c r="J20" s="85">
        <v>3361</v>
      </c>
      <c r="K20" s="85">
        <v>3223</v>
      </c>
      <c r="L20" s="85">
        <v>3550</v>
      </c>
      <c r="M20" s="85">
        <v>8892</v>
      </c>
      <c r="N20" s="81">
        <f t="shared" si="1"/>
        <v>50409</v>
      </c>
    </row>
    <row r="21" spans="1:14" s="10" customFormat="1" ht="12.75">
      <c r="A21" s="100" t="s">
        <v>136</v>
      </c>
      <c r="B21" s="101">
        <v>496</v>
      </c>
      <c r="C21" s="101">
        <v>1331</v>
      </c>
      <c r="D21" s="101">
        <v>1689</v>
      </c>
      <c r="E21" s="101">
        <v>1199</v>
      </c>
      <c r="F21" s="101">
        <v>1753</v>
      </c>
      <c r="G21" s="101">
        <v>5152</v>
      </c>
      <c r="H21" s="99">
        <v>1989</v>
      </c>
      <c r="I21" s="101">
        <v>1463</v>
      </c>
      <c r="J21" s="101">
        <v>4677</v>
      </c>
      <c r="K21" s="101">
        <v>2871</v>
      </c>
      <c r="L21" s="101">
        <v>2343</v>
      </c>
      <c r="M21" s="101">
        <v>2424</v>
      </c>
      <c r="N21" s="81">
        <f t="shared" si="1"/>
        <v>27387</v>
      </c>
    </row>
    <row r="22" spans="1:14" s="10" customFormat="1" ht="13.5" thickBot="1">
      <c r="A22" s="98" t="s">
        <v>123</v>
      </c>
      <c r="B22" s="101">
        <v>0</v>
      </c>
      <c r="C22" s="101">
        <v>0</v>
      </c>
      <c r="D22" s="101">
        <v>0</v>
      </c>
      <c r="E22" s="101">
        <v>0</v>
      </c>
      <c r="F22" s="101">
        <v>0</v>
      </c>
      <c r="G22" s="101">
        <v>0</v>
      </c>
      <c r="H22" s="99">
        <v>0</v>
      </c>
      <c r="I22" s="101">
        <v>0</v>
      </c>
      <c r="J22" s="101">
        <v>0</v>
      </c>
      <c r="K22" s="101">
        <v>2440</v>
      </c>
      <c r="L22" s="101">
        <v>0</v>
      </c>
      <c r="M22" s="101">
        <v>0</v>
      </c>
      <c r="N22" s="81">
        <f t="shared" si="1"/>
        <v>2440</v>
      </c>
    </row>
    <row r="23" spans="1:14" s="3" customFormat="1" ht="13.5" thickBot="1">
      <c r="A23" s="52" t="s">
        <v>138</v>
      </c>
      <c r="B23" s="42">
        <f aca="true" t="shared" si="2" ref="B23:N23">B24+B26+B28</f>
        <v>42212</v>
      </c>
      <c r="C23" s="42">
        <f t="shared" si="2"/>
        <v>36097</v>
      </c>
      <c r="D23" s="42">
        <f t="shared" si="2"/>
        <v>63562</v>
      </c>
      <c r="E23" s="42">
        <f t="shared" si="2"/>
        <v>45407</v>
      </c>
      <c r="F23" s="42">
        <f t="shared" si="2"/>
        <v>69608</v>
      </c>
      <c r="G23" s="42">
        <f t="shared" si="2"/>
        <v>52932</v>
      </c>
      <c r="H23" s="42">
        <f t="shared" si="2"/>
        <v>88738</v>
      </c>
      <c r="I23" s="42">
        <f t="shared" si="2"/>
        <v>22694</v>
      </c>
      <c r="J23" s="42">
        <f t="shared" si="2"/>
        <v>20001</v>
      </c>
      <c r="K23" s="42">
        <f t="shared" si="2"/>
        <v>90599</v>
      </c>
      <c r="L23" s="42">
        <f t="shared" si="2"/>
        <v>96763</v>
      </c>
      <c r="M23" s="42">
        <f t="shared" si="2"/>
        <v>65535</v>
      </c>
      <c r="N23" s="42">
        <f t="shared" si="2"/>
        <v>694148</v>
      </c>
    </row>
    <row r="24" spans="1:14" s="3" customFormat="1" ht="13.5" thickBot="1">
      <c r="A24" s="52" t="s">
        <v>138</v>
      </c>
      <c r="B24" s="42">
        <f aca="true" t="shared" si="3" ref="B24:N24">SUM(B25:B25)</f>
        <v>0</v>
      </c>
      <c r="C24" s="42">
        <f t="shared" si="3"/>
        <v>0</v>
      </c>
      <c r="D24" s="42">
        <f t="shared" si="3"/>
        <v>0</v>
      </c>
      <c r="E24" s="42">
        <f t="shared" si="3"/>
        <v>0</v>
      </c>
      <c r="F24" s="42">
        <f t="shared" si="3"/>
        <v>0</v>
      </c>
      <c r="G24" s="42">
        <f t="shared" si="3"/>
        <v>0</v>
      </c>
      <c r="H24" s="42">
        <f t="shared" si="3"/>
        <v>31263</v>
      </c>
      <c r="I24" s="42">
        <f t="shared" si="3"/>
        <v>0</v>
      </c>
      <c r="J24" s="42">
        <f t="shared" si="3"/>
        <v>0</v>
      </c>
      <c r="K24" s="42">
        <f t="shared" si="3"/>
        <v>0</v>
      </c>
      <c r="L24" s="42">
        <f t="shared" si="3"/>
        <v>19345</v>
      </c>
      <c r="M24" s="42">
        <f t="shared" si="3"/>
        <v>0</v>
      </c>
      <c r="N24" s="42">
        <f t="shared" si="3"/>
        <v>50608</v>
      </c>
    </row>
    <row r="25" spans="1:14" s="3" customFormat="1" ht="13.5" thickBot="1">
      <c r="A25" s="202" t="s">
        <v>274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31263</v>
      </c>
      <c r="I25" s="34">
        <v>0</v>
      </c>
      <c r="J25" s="34">
        <v>0</v>
      </c>
      <c r="K25" s="34">
        <v>0</v>
      </c>
      <c r="L25" s="34">
        <v>19345</v>
      </c>
      <c r="M25" s="34">
        <v>0</v>
      </c>
      <c r="N25" s="35">
        <f>SUM(B25:M25)</f>
        <v>50608</v>
      </c>
    </row>
    <row r="26" spans="1:14" s="3" customFormat="1" ht="13.5" thickBot="1">
      <c r="A26" s="48" t="s">
        <v>142</v>
      </c>
      <c r="B26" s="42">
        <f aca="true" t="shared" si="4" ref="B26:N26">SUM(B27:B27)</f>
        <v>17313</v>
      </c>
      <c r="C26" s="42">
        <f t="shared" si="4"/>
        <v>17738</v>
      </c>
      <c r="D26" s="42">
        <f t="shared" si="4"/>
        <v>14109</v>
      </c>
      <c r="E26" s="42">
        <f t="shared" si="4"/>
        <v>8271</v>
      </c>
      <c r="F26" s="42">
        <f t="shared" si="4"/>
        <v>11906</v>
      </c>
      <c r="G26" s="42">
        <f t="shared" si="4"/>
        <v>26488</v>
      </c>
      <c r="H26" s="42">
        <f t="shared" si="4"/>
        <v>16549</v>
      </c>
      <c r="I26" s="42">
        <f t="shared" si="4"/>
        <v>6687</v>
      </c>
      <c r="J26" s="42">
        <f t="shared" si="4"/>
        <v>11655</v>
      </c>
      <c r="K26" s="42">
        <f t="shared" si="4"/>
        <v>74432</v>
      </c>
      <c r="L26" s="42">
        <f t="shared" si="4"/>
        <v>56041</v>
      </c>
      <c r="M26" s="42">
        <f t="shared" si="4"/>
        <v>17030</v>
      </c>
      <c r="N26" s="42">
        <f t="shared" si="4"/>
        <v>278219</v>
      </c>
    </row>
    <row r="27" spans="1:14" s="3" customFormat="1" ht="13.5" thickBot="1">
      <c r="A27" s="207" t="s">
        <v>143</v>
      </c>
      <c r="B27" s="39">
        <v>17313</v>
      </c>
      <c r="C27" s="34">
        <v>17738</v>
      </c>
      <c r="D27" s="34">
        <v>14109</v>
      </c>
      <c r="E27" s="34">
        <v>8271</v>
      </c>
      <c r="F27" s="34">
        <v>11906</v>
      </c>
      <c r="G27" s="34">
        <v>26488</v>
      </c>
      <c r="H27" s="34">
        <v>16549</v>
      </c>
      <c r="I27" s="34">
        <v>6687</v>
      </c>
      <c r="J27" s="34">
        <v>11655</v>
      </c>
      <c r="K27" s="34">
        <v>74432</v>
      </c>
      <c r="L27" s="34">
        <v>56041</v>
      </c>
      <c r="M27" s="34">
        <v>17030</v>
      </c>
      <c r="N27" s="35">
        <f>SUM(B27:M27)</f>
        <v>278219</v>
      </c>
    </row>
    <row r="28" spans="1:14" s="3" customFormat="1" ht="13.5" thickBot="1">
      <c r="A28" s="48" t="s">
        <v>279</v>
      </c>
      <c r="B28" s="42">
        <f aca="true" t="shared" si="5" ref="B28:N28">SUM(B29:B31)</f>
        <v>24899</v>
      </c>
      <c r="C28" s="42">
        <f t="shared" si="5"/>
        <v>18359</v>
      </c>
      <c r="D28" s="42">
        <f t="shared" si="5"/>
        <v>49453</v>
      </c>
      <c r="E28" s="42">
        <f t="shared" si="5"/>
        <v>37136</v>
      </c>
      <c r="F28" s="42">
        <f t="shared" si="5"/>
        <v>57702</v>
      </c>
      <c r="G28" s="42">
        <f t="shared" si="5"/>
        <v>26444</v>
      </c>
      <c r="H28" s="42">
        <f t="shared" si="5"/>
        <v>40926</v>
      </c>
      <c r="I28" s="42">
        <f t="shared" si="5"/>
        <v>16007</v>
      </c>
      <c r="J28" s="42">
        <f t="shared" si="5"/>
        <v>8346</v>
      </c>
      <c r="K28" s="42">
        <f t="shared" si="5"/>
        <v>16167</v>
      </c>
      <c r="L28" s="42">
        <f t="shared" si="5"/>
        <v>21377</v>
      </c>
      <c r="M28" s="42">
        <f t="shared" si="5"/>
        <v>48505</v>
      </c>
      <c r="N28" s="42">
        <f t="shared" si="5"/>
        <v>365321</v>
      </c>
    </row>
    <row r="29" spans="1:14" s="3" customFormat="1" ht="12.75">
      <c r="A29" s="213" t="s">
        <v>147</v>
      </c>
      <c r="B29" s="103">
        <v>3765</v>
      </c>
      <c r="C29" s="34">
        <v>0</v>
      </c>
      <c r="D29" s="34">
        <v>0</v>
      </c>
      <c r="E29" s="34">
        <v>0</v>
      </c>
      <c r="F29" s="34">
        <v>0</v>
      </c>
      <c r="G29" s="34">
        <v>3627</v>
      </c>
      <c r="H29" s="34">
        <v>4257</v>
      </c>
      <c r="I29" s="34">
        <v>3411</v>
      </c>
      <c r="J29" s="34">
        <v>1971</v>
      </c>
      <c r="K29" s="34">
        <v>10140</v>
      </c>
      <c r="L29" s="34">
        <v>576</v>
      </c>
      <c r="M29" s="34">
        <v>7414</v>
      </c>
      <c r="N29" s="35">
        <f>SUM(B29:M29)</f>
        <v>35161</v>
      </c>
    </row>
    <row r="30" spans="1:14" s="3" customFormat="1" ht="12.75">
      <c r="A30" s="198" t="s">
        <v>148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1385</v>
      </c>
      <c r="L30" s="34">
        <v>0</v>
      </c>
      <c r="M30" s="34">
        <v>3107</v>
      </c>
      <c r="N30" s="35">
        <f>SUM(B30:M30)</f>
        <v>4492</v>
      </c>
    </row>
    <row r="31" spans="1:14" s="3" customFormat="1" ht="13.5" thickBot="1">
      <c r="A31" s="198" t="s">
        <v>150</v>
      </c>
      <c r="B31" s="34">
        <v>21134</v>
      </c>
      <c r="C31" s="34">
        <v>18359</v>
      </c>
      <c r="D31" s="34">
        <v>49453</v>
      </c>
      <c r="E31" s="34">
        <v>37136</v>
      </c>
      <c r="F31" s="34">
        <v>57702</v>
      </c>
      <c r="G31" s="34">
        <v>22817</v>
      </c>
      <c r="H31" s="34">
        <v>36669</v>
      </c>
      <c r="I31" s="34">
        <v>12596</v>
      </c>
      <c r="J31" s="34">
        <v>6375</v>
      </c>
      <c r="K31" s="34">
        <v>4642</v>
      </c>
      <c r="L31" s="34">
        <v>20801</v>
      </c>
      <c r="M31" s="34">
        <v>37984</v>
      </c>
      <c r="N31" s="35">
        <f>SUM(B31:M31)</f>
        <v>325668</v>
      </c>
    </row>
    <row r="32" spans="1:14" s="3" customFormat="1" ht="13.5" thickBot="1">
      <c r="A32" s="48" t="s">
        <v>286</v>
      </c>
      <c r="B32" s="42">
        <f aca="true" t="shared" si="6" ref="B32:N32">B33+B38</f>
        <v>10215</v>
      </c>
      <c r="C32" s="42">
        <f t="shared" si="6"/>
        <v>11462</v>
      </c>
      <c r="D32" s="42">
        <f t="shared" si="6"/>
        <v>6104</v>
      </c>
      <c r="E32" s="42">
        <f t="shared" si="6"/>
        <v>20678</v>
      </c>
      <c r="F32" s="42">
        <f t="shared" si="6"/>
        <v>1164</v>
      </c>
      <c r="G32" s="42">
        <f t="shared" si="6"/>
        <v>3578</v>
      </c>
      <c r="H32" s="42">
        <f t="shared" si="6"/>
        <v>997</v>
      </c>
      <c r="I32" s="42">
        <f t="shared" si="6"/>
        <v>23470</v>
      </c>
      <c r="J32" s="42">
        <f t="shared" si="6"/>
        <v>25101</v>
      </c>
      <c r="K32" s="42">
        <f t="shared" si="6"/>
        <v>6418</v>
      </c>
      <c r="L32" s="42">
        <f t="shared" si="6"/>
        <v>5728</v>
      </c>
      <c r="M32" s="42">
        <f t="shared" si="6"/>
        <v>20393</v>
      </c>
      <c r="N32" s="42">
        <f t="shared" si="6"/>
        <v>135308</v>
      </c>
    </row>
    <row r="33" spans="1:14" s="3" customFormat="1" ht="13.5" thickBot="1">
      <c r="A33" s="48" t="s">
        <v>160</v>
      </c>
      <c r="B33" s="42">
        <f aca="true" t="shared" si="7" ref="B33:N33">SUM(B34:B37)</f>
        <v>7068</v>
      </c>
      <c r="C33" s="42">
        <f t="shared" si="7"/>
        <v>11462</v>
      </c>
      <c r="D33" s="42">
        <f t="shared" si="7"/>
        <v>6104</v>
      </c>
      <c r="E33" s="42">
        <f t="shared" si="7"/>
        <v>7318</v>
      </c>
      <c r="F33" s="42">
        <f t="shared" si="7"/>
        <v>1164</v>
      </c>
      <c r="G33" s="42">
        <f t="shared" si="7"/>
        <v>3578</v>
      </c>
      <c r="H33" s="42">
        <f t="shared" si="7"/>
        <v>997</v>
      </c>
      <c r="I33" s="42">
        <f t="shared" si="7"/>
        <v>23470</v>
      </c>
      <c r="J33" s="42">
        <f t="shared" si="7"/>
        <v>25101</v>
      </c>
      <c r="K33" s="42">
        <f t="shared" si="7"/>
        <v>3163</v>
      </c>
      <c r="L33" s="42">
        <f t="shared" si="7"/>
        <v>5728</v>
      </c>
      <c r="M33" s="42">
        <f t="shared" si="7"/>
        <v>20393</v>
      </c>
      <c r="N33" s="42">
        <f t="shared" si="7"/>
        <v>115546</v>
      </c>
    </row>
    <row r="34" spans="1:14" s="3" customFormat="1" ht="12.75">
      <c r="A34" s="56" t="s">
        <v>287</v>
      </c>
      <c r="B34" s="103">
        <v>7068</v>
      </c>
      <c r="C34" s="103">
        <v>11462</v>
      </c>
      <c r="D34" s="103">
        <v>6104</v>
      </c>
      <c r="E34" s="103">
        <v>7318</v>
      </c>
      <c r="F34" s="103">
        <v>1164</v>
      </c>
      <c r="G34" s="103">
        <v>3578</v>
      </c>
      <c r="H34" s="103">
        <v>997</v>
      </c>
      <c r="I34" s="103">
        <v>3305</v>
      </c>
      <c r="J34" s="103">
        <v>4521</v>
      </c>
      <c r="K34" s="103">
        <v>3163</v>
      </c>
      <c r="L34" s="103">
        <v>5728</v>
      </c>
      <c r="M34" s="103">
        <v>2494</v>
      </c>
      <c r="N34" s="121">
        <f>SUM(B34:M34)</f>
        <v>56902</v>
      </c>
    </row>
    <row r="35" spans="1:14" s="3" customFormat="1" ht="12.75">
      <c r="A35" s="54" t="s">
        <v>164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20165</v>
      </c>
      <c r="J35" s="34">
        <v>20580</v>
      </c>
      <c r="K35" s="34">
        <v>0</v>
      </c>
      <c r="L35" s="34">
        <v>0</v>
      </c>
      <c r="M35" s="34">
        <v>0</v>
      </c>
      <c r="N35" s="35">
        <f>SUM(B35:M35)</f>
        <v>40745</v>
      </c>
    </row>
    <row r="36" spans="1:14" s="3" customFormat="1" ht="12.75">
      <c r="A36" s="54" t="s">
        <v>162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10506</v>
      </c>
      <c r="N36" s="35">
        <f>SUM(B36:M36)</f>
        <v>10506</v>
      </c>
    </row>
    <row r="37" spans="1:14" s="3" customFormat="1" ht="13.5" thickBot="1">
      <c r="A37" s="54" t="s">
        <v>163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7393</v>
      </c>
      <c r="N37" s="35">
        <f>SUM(B37:M37)</f>
        <v>7393</v>
      </c>
    </row>
    <row r="38" spans="1:14" s="3" customFormat="1" ht="13.5" thickBot="1">
      <c r="A38" s="48" t="s">
        <v>166</v>
      </c>
      <c r="B38" s="42">
        <f aca="true" t="shared" si="8" ref="B38:N38">SUM(B39:B39)</f>
        <v>3147</v>
      </c>
      <c r="C38" s="42">
        <f t="shared" si="8"/>
        <v>0</v>
      </c>
      <c r="D38" s="42">
        <f t="shared" si="8"/>
        <v>0</v>
      </c>
      <c r="E38" s="42">
        <f t="shared" si="8"/>
        <v>13360</v>
      </c>
      <c r="F38" s="42">
        <f t="shared" si="8"/>
        <v>0</v>
      </c>
      <c r="G38" s="42">
        <f t="shared" si="8"/>
        <v>0</v>
      </c>
      <c r="H38" s="42">
        <f t="shared" si="8"/>
        <v>0</v>
      </c>
      <c r="I38" s="42">
        <f t="shared" si="8"/>
        <v>0</v>
      </c>
      <c r="J38" s="42">
        <f t="shared" si="8"/>
        <v>0</v>
      </c>
      <c r="K38" s="42">
        <f t="shared" si="8"/>
        <v>3255</v>
      </c>
      <c r="L38" s="42">
        <f t="shared" si="8"/>
        <v>0</v>
      </c>
      <c r="M38" s="42">
        <f t="shared" si="8"/>
        <v>0</v>
      </c>
      <c r="N38" s="42">
        <f t="shared" si="8"/>
        <v>19762</v>
      </c>
    </row>
    <row r="39" spans="1:14" s="3" customFormat="1" ht="13.5" thickBot="1">
      <c r="A39" s="54" t="s">
        <v>167</v>
      </c>
      <c r="B39" s="34">
        <v>3147</v>
      </c>
      <c r="C39" s="34">
        <v>0</v>
      </c>
      <c r="D39" s="34">
        <v>0</v>
      </c>
      <c r="E39" s="34">
        <v>13360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3255</v>
      </c>
      <c r="L39" s="34">
        <v>0</v>
      </c>
      <c r="M39" s="34">
        <v>0</v>
      </c>
      <c r="N39" s="35">
        <f>SUM(B39:M39)</f>
        <v>19762</v>
      </c>
    </row>
    <row r="40" spans="1:14" s="3" customFormat="1" ht="13.5" thickBot="1">
      <c r="A40" s="200" t="s">
        <v>168</v>
      </c>
      <c r="B40" s="42">
        <f aca="true" t="shared" si="9" ref="B40:N40">B41+B45+B54+B58+B61</f>
        <v>537821</v>
      </c>
      <c r="C40" s="42">
        <f t="shared" si="9"/>
        <v>503820</v>
      </c>
      <c r="D40" s="42">
        <f t="shared" si="9"/>
        <v>688414</v>
      </c>
      <c r="E40" s="42">
        <f t="shared" si="9"/>
        <v>580703</v>
      </c>
      <c r="F40" s="42">
        <f t="shared" si="9"/>
        <v>655328</v>
      </c>
      <c r="G40" s="42">
        <f t="shared" si="9"/>
        <v>661616</v>
      </c>
      <c r="H40" s="42">
        <f t="shared" si="9"/>
        <v>638888</v>
      </c>
      <c r="I40" s="42">
        <f t="shared" si="9"/>
        <v>645076</v>
      </c>
      <c r="J40" s="42">
        <f t="shared" si="9"/>
        <v>796373</v>
      </c>
      <c r="K40" s="42">
        <f t="shared" si="9"/>
        <v>651504</v>
      </c>
      <c r="L40" s="42">
        <f t="shared" si="9"/>
        <v>670051</v>
      </c>
      <c r="M40" s="42">
        <f t="shared" si="9"/>
        <v>675855</v>
      </c>
      <c r="N40" s="42">
        <f t="shared" si="9"/>
        <v>7705449</v>
      </c>
    </row>
    <row r="41" spans="1:14" s="3" customFormat="1" ht="13.5" thickBot="1">
      <c r="A41" s="200" t="s">
        <v>210</v>
      </c>
      <c r="B41" s="42">
        <f>SUM(B42:B44)</f>
        <v>52247</v>
      </c>
      <c r="C41" s="42">
        <f aca="true" t="shared" si="10" ref="C41:N41">SUM(C42:C44)</f>
        <v>10122</v>
      </c>
      <c r="D41" s="42">
        <f t="shared" si="10"/>
        <v>45628</v>
      </c>
      <c r="E41" s="42">
        <f t="shared" si="10"/>
        <v>21057</v>
      </c>
      <c r="F41" s="42">
        <f t="shared" si="10"/>
        <v>45538</v>
      </c>
      <c r="G41" s="42">
        <f t="shared" si="10"/>
        <v>19713</v>
      </c>
      <c r="H41" s="42">
        <f t="shared" si="10"/>
        <v>47303</v>
      </c>
      <c r="I41" s="42">
        <f t="shared" si="10"/>
        <v>42519</v>
      </c>
      <c r="J41" s="42">
        <f t="shared" si="10"/>
        <v>76982</v>
      </c>
      <c r="K41" s="42">
        <f t="shared" si="10"/>
        <v>41431</v>
      </c>
      <c r="L41" s="42">
        <f t="shared" si="10"/>
        <v>10719</v>
      </c>
      <c r="M41" s="42">
        <f t="shared" si="10"/>
        <v>32802</v>
      </c>
      <c r="N41" s="42">
        <f t="shared" si="10"/>
        <v>446061</v>
      </c>
    </row>
    <row r="42" spans="1:14" s="3" customFormat="1" ht="12.75">
      <c r="A42" s="56" t="s">
        <v>169</v>
      </c>
      <c r="B42" s="103">
        <v>4572</v>
      </c>
      <c r="C42" s="103">
        <v>0</v>
      </c>
      <c r="D42" s="103">
        <v>0</v>
      </c>
      <c r="E42" s="103">
        <v>0</v>
      </c>
      <c r="F42" s="103">
        <v>0</v>
      </c>
      <c r="G42" s="103">
        <v>2956</v>
      </c>
      <c r="H42" s="103">
        <v>7826</v>
      </c>
      <c r="I42" s="103">
        <v>1105</v>
      </c>
      <c r="J42" s="103">
        <v>2628</v>
      </c>
      <c r="K42" s="103">
        <v>2080</v>
      </c>
      <c r="L42" s="103">
        <v>0</v>
      </c>
      <c r="M42" s="103">
        <v>0</v>
      </c>
      <c r="N42" s="121">
        <f>SUM(B42:M42)</f>
        <v>21167</v>
      </c>
    </row>
    <row r="43" spans="1:14" s="3" customFormat="1" ht="12.75">
      <c r="A43" s="54" t="s">
        <v>293</v>
      </c>
      <c r="B43" s="34">
        <v>47675</v>
      </c>
      <c r="C43" s="34">
        <v>10122</v>
      </c>
      <c r="D43" s="34">
        <v>45628</v>
      </c>
      <c r="E43" s="34">
        <v>21057</v>
      </c>
      <c r="F43" s="34">
        <v>45538</v>
      </c>
      <c r="G43" s="34">
        <v>16757</v>
      </c>
      <c r="H43" s="34">
        <v>39477</v>
      </c>
      <c r="I43" s="34">
        <v>41414</v>
      </c>
      <c r="J43" s="34">
        <v>74354</v>
      </c>
      <c r="K43" s="34">
        <v>39351</v>
      </c>
      <c r="L43" s="34">
        <v>10719</v>
      </c>
      <c r="M43" s="34">
        <v>32802</v>
      </c>
      <c r="N43" s="35">
        <f>SUM(B43:M43)</f>
        <v>424894</v>
      </c>
    </row>
    <row r="44" spans="1:14" s="3" customFormat="1" ht="13.5" thickBot="1">
      <c r="A44" s="57" t="s">
        <v>170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41">
        <f>SUM(B44:M44)</f>
        <v>0</v>
      </c>
    </row>
    <row r="45" spans="1:14" s="3" customFormat="1" ht="13.5" thickBot="1">
      <c r="A45" s="200" t="s">
        <v>171</v>
      </c>
      <c r="B45" s="42">
        <f aca="true" t="shared" si="11" ref="B45:N45">SUM(B46:B53)</f>
        <v>20999</v>
      </c>
      <c r="C45" s="42">
        <f t="shared" si="11"/>
        <v>23088</v>
      </c>
      <c r="D45" s="42">
        <f t="shared" si="11"/>
        <v>34326</v>
      </c>
      <c r="E45" s="42">
        <f t="shared" si="11"/>
        <v>34526</v>
      </c>
      <c r="F45" s="42">
        <f t="shared" si="11"/>
        <v>34292</v>
      </c>
      <c r="G45" s="42">
        <f t="shared" si="11"/>
        <v>39130</v>
      </c>
      <c r="H45" s="42">
        <f t="shared" si="11"/>
        <v>37143</v>
      </c>
      <c r="I45" s="42">
        <f t="shared" si="11"/>
        <v>30928</v>
      </c>
      <c r="J45" s="42">
        <f t="shared" si="11"/>
        <v>51260</v>
      </c>
      <c r="K45" s="42">
        <f t="shared" si="11"/>
        <v>28689</v>
      </c>
      <c r="L45" s="42">
        <f t="shared" si="11"/>
        <v>29863</v>
      </c>
      <c r="M45" s="42">
        <f t="shared" si="11"/>
        <v>35097</v>
      </c>
      <c r="N45" s="42">
        <f t="shared" si="11"/>
        <v>399341</v>
      </c>
    </row>
    <row r="46" spans="1:14" s="3" customFormat="1" ht="12.75">
      <c r="A46" s="56" t="s">
        <v>175</v>
      </c>
      <c r="B46" s="103">
        <v>14509</v>
      </c>
      <c r="C46" s="103">
        <v>15136</v>
      </c>
      <c r="D46" s="103">
        <v>21297</v>
      </c>
      <c r="E46" s="103">
        <v>23982</v>
      </c>
      <c r="F46" s="103">
        <v>22684</v>
      </c>
      <c r="G46" s="103">
        <v>30813</v>
      </c>
      <c r="H46" s="103">
        <v>23864</v>
      </c>
      <c r="I46" s="103">
        <v>22844</v>
      </c>
      <c r="J46" s="103">
        <v>31851</v>
      </c>
      <c r="K46" s="103">
        <v>17064</v>
      </c>
      <c r="L46" s="103">
        <v>15879</v>
      </c>
      <c r="M46" s="103">
        <v>14883</v>
      </c>
      <c r="N46" s="121">
        <f aca="true" t="shared" si="12" ref="N46:N53">SUM(B46:M46)</f>
        <v>254806</v>
      </c>
    </row>
    <row r="47" spans="1:14" s="3" customFormat="1" ht="12.75">
      <c r="A47" s="54" t="s">
        <v>176</v>
      </c>
      <c r="B47" s="34">
        <v>6280</v>
      </c>
      <c r="C47" s="34">
        <v>4654</v>
      </c>
      <c r="D47" s="34">
        <v>7110</v>
      </c>
      <c r="E47" s="34">
        <v>3409</v>
      </c>
      <c r="F47" s="34">
        <v>6605</v>
      </c>
      <c r="G47" s="34">
        <v>2943</v>
      </c>
      <c r="H47" s="34">
        <v>6202</v>
      </c>
      <c r="I47" s="34">
        <v>6238</v>
      </c>
      <c r="J47" s="34">
        <v>14983</v>
      </c>
      <c r="K47" s="34">
        <v>10159</v>
      </c>
      <c r="L47" s="34">
        <v>8187</v>
      </c>
      <c r="M47" s="34">
        <v>17737</v>
      </c>
      <c r="N47" s="35">
        <f t="shared" si="12"/>
        <v>94507</v>
      </c>
    </row>
    <row r="48" spans="1:14" s="3" customFormat="1" ht="12.75">
      <c r="A48" s="54" t="s">
        <v>180</v>
      </c>
      <c r="B48" s="34">
        <v>210</v>
      </c>
      <c r="C48" s="34">
        <v>1485</v>
      </c>
      <c r="D48" s="34">
        <v>5106</v>
      </c>
      <c r="E48" s="34">
        <v>758</v>
      </c>
      <c r="F48" s="34">
        <v>4191</v>
      </c>
      <c r="G48" s="34">
        <v>300</v>
      </c>
      <c r="H48" s="34">
        <v>1524</v>
      </c>
      <c r="I48" s="34">
        <v>849</v>
      </c>
      <c r="J48" s="34">
        <v>2704</v>
      </c>
      <c r="K48" s="34">
        <v>735</v>
      </c>
      <c r="L48" s="34">
        <v>1528</v>
      </c>
      <c r="M48" s="34">
        <v>1934</v>
      </c>
      <c r="N48" s="35">
        <f t="shared" si="12"/>
        <v>21324</v>
      </c>
    </row>
    <row r="49" spans="1:14" s="3" customFormat="1" ht="12.75">
      <c r="A49" s="54" t="s">
        <v>179</v>
      </c>
      <c r="B49" s="34">
        <v>0</v>
      </c>
      <c r="C49" s="34">
        <v>799</v>
      </c>
      <c r="D49" s="34">
        <v>376</v>
      </c>
      <c r="E49" s="34">
        <v>602</v>
      </c>
      <c r="F49" s="34">
        <v>812</v>
      </c>
      <c r="G49" s="34">
        <v>3205</v>
      </c>
      <c r="H49" s="34">
        <v>2255</v>
      </c>
      <c r="I49" s="34">
        <v>699</v>
      </c>
      <c r="J49" s="34">
        <v>484</v>
      </c>
      <c r="K49" s="34">
        <v>418</v>
      </c>
      <c r="L49" s="34">
        <v>3842</v>
      </c>
      <c r="M49" s="34">
        <v>524</v>
      </c>
      <c r="N49" s="35">
        <f t="shared" si="12"/>
        <v>14016</v>
      </c>
    </row>
    <row r="50" spans="1:14" s="3" customFormat="1" ht="12.75">
      <c r="A50" s="54" t="s">
        <v>294</v>
      </c>
      <c r="B50" s="34">
        <v>0</v>
      </c>
      <c r="C50" s="34">
        <v>0</v>
      </c>
      <c r="D50" s="34">
        <v>437</v>
      </c>
      <c r="E50" s="34">
        <v>5775</v>
      </c>
      <c r="F50" s="34">
        <v>0</v>
      </c>
      <c r="G50" s="34">
        <v>0</v>
      </c>
      <c r="H50" s="34">
        <v>1682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5">
        <f t="shared" si="12"/>
        <v>7894</v>
      </c>
    </row>
    <row r="51" spans="1:14" s="3" customFormat="1" ht="12.75">
      <c r="A51" s="54" t="s">
        <v>182</v>
      </c>
      <c r="B51" s="34">
        <v>0</v>
      </c>
      <c r="C51" s="34">
        <v>1014</v>
      </c>
      <c r="D51" s="34">
        <v>0</v>
      </c>
      <c r="E51" s="34">
        <v>0</v>
      </c>
      <c r="F51" s="34">
        <v>0</v>
      </c>
      <c r="G51" s="34">
        <v>1869</v>
      </c>
      <c r="H51" s="34">
        <v>0</v>
      </c>
      <c r="I51" s="34">
        <v>0</v>
      </c>
      <c r="J51" s="34">
        <v>999</v>
      </c>
      <c r="K51" s="34">
        <v>0</v>
      </c>
      <c r="L51" s="34">
        <v>365</v>
      </c>
      <c r="M51" s="34">
        <v>19</v>
      </c>
      <c r="N51" s="35">
        <f t="shared" si="12"/>
        <v>4266</v>
      </c>
    </row>
    <row r="52" spans="1:14" s="3" customFormat="1" ht="12.75">
      <c r="A52" s="54" t="s">
        <v>173</v>
      </c>
      <c r="B52" s="34">
        <v>0</v>
      </c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4">
        <v>1616</v>
      </c>
      <c r="I52" s="34">
        <v>298</v>
      </c>
      <c r="J52" s="34">
        <v>229</v>
      </c>
      <c r="K52" s="34">
        <v>313</v>
      </c>
      <c r="L52" s="34">
        <v>0</v>
      </c>
      <c r="M52" s="34">
        <v>0</v>
      </c>
      <c r="N52" s="35">
        <f t="shared" si="12"/>
        <v>2456</v>
      </c>
    </row>
    <row r="53" spans="1:14" s="3" customFormat="1" ht="13.5" thickBot="1">
      <c r="A53" s="54" t="s">
        <v>178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10</v>
      </c>
      <c r="K53" s="34">
        <v>0</v>
      </c>
      <c r="L53" s="34">
        <v>62</v>
      </c>
      <c r="M53" s="34">
        <v>0</v>
      </c>
      <c r="N53" s="35">
        <f t="shared" si="12"/>
        <v>72</v>
      </c>
    </row>
    <row r="54" spans="1:14" s="3" customFormat="1" ht="13.5" thickBot="1">
      <c r="A54" s="200" t="s">
        <v>183</v>
      </c>
      <c r="B54" s="42">
        <f>SUM(B55:B57)</f>
        <v>74774</v>
      </c>
      <c r="C54" s="42">
        <f aca="true" t="shared" si="13" ref="C54:N54">SUM(C55:C57)</f>
        <v>95287</v>
      </c>
      <c r="D54" s="42">
        <f t="shared" si="13"/>
        <v>82179</v>
      </c>
      <c r="E54" s="42">
        <f t="shared" si="13"/>
        <v>79268</v>
      </c>
      <c r="F54" s="42">
        <f t="shared" si="13"/>
        <v>136980</v>
      </c>
      <c r="G54" s="42">
        <f t="shared" si="13"/>
        <v>105837</v>
      </c>
      <c r="H54" s="42">
        <f t="shared" si="13"/>
        <v>73405</v>
      </c>
      <c r="I54" s="42">
        <f t="shared" si="13"/>
        <v>60932</v>
      </c>
      <c r="J54" s="42">
        <f t="shared" si="13"/>
        <v>54584</v>
      </c>
      <c r="K54" s="42">
        <f t="shared" si="13"/>
        <v>78313</v>
      </c>
      <c r="L54" s="42">
        <f t="shared" si="13"/>
        <v>63731</v>
      </c>
      <c r="M54" s="42">
        <f t="shared" si="13"/>
        <v>64964</v>
      </c>
      <c r="N54" s="42">
        <f t="shared" si="13"/>
        <v>970254</v>
      </c>
    </row>
    <row r="55" spans="1:14" s="3" customFormat="1" ht="12.75">
      <c r="A55" s="56" t="s">
        <v>184</v>
      </c>
      <c r="B55" s="103">
        <v>21175</v>
      </c>
      <c r="C55" s="103">
        <v>33066</v>
      </c>
      <c r="D55" s="103">
        <v>29379</v>
      </c>
      <c r="E55" s="103">
        <v>16417</v>
      </c>
      <c r="F55" s="103">
        <v>24946</v>
      </c>
      <c r="G55" s="103">
        <v>29305</v>
      </c>
      <c r="H55" s="103">
        <v>21205</v>
      </c>
      <c r="I55" s="103">
        <v>9286</v>
      </c>
      <c r="J55" s="103">
        <v>5332</v>
      </c>
      <c r="K55" s="103">
        <v>16336</v>
      </c>
      <c r="L55" s="103">
        <v>16173</v>
      </c>
      <c r="M55" s="103">
        <v>17960</v>
      </c>
      <c r="N55" s="121">
        <f>SUM(B55:M55)</f>
        <v>240580</v>
      </c>
    </row>
    <row r="56" spans="1:14" s="3" customFormat="1" ht="12.75">
      <c r="A56" s="54" t="s">
        <v>185</v>
      </c>
      <c r="B56" s="34">
        <v>17726</v>
      </c>
      <c r="C56" s="34">
        <v>13066</v>
      </c>
      <c r="D56" s="34">
        <v>10934</v>
      </c>
      <c r="E56" s="34">
        <v>12117</v>
      </c>
      <c r="F56" s="34">
        <v>19427</v>
      </c>
      <c r="G56" s="34">
        <v>16044</v>
      </c>
      <c r="H56" s="34">
        <v>12189</v>
      </c>
      <c r="I56" s="34">
        <v>13843</v>
      </c>
      <c r="J56" s="34">
        <v>16247</v>
      </c>
      <c r="K56" s="34">
        <v>16254</v>
      </c>
      <c r="L56" s="34">
        <v>16171</v>
      </c>
      <c r="M56" s="34">
        <v>7476</v>
      </c>
      <c r="N56" s="35">
        <f>SUM(B56:M56)</f>
        <v>171494</v>
      </c>
    </row>
    <row r="57" spans="1:14" s="3" customFormat="1" ht="13.5" thickBot="1">
      <c r="A57" s="203" t="s">
        <v>186</v>
      </c>
      <c r="B57" s="43">
        <v>35873</v>
      </c>
      <c r="C57" s="43">
        <v>49155</v>
      </c>
      <c r="D57" s="43">
        <v>41866</v>
      </c>
      <c r="E57" s="43">
        <v>50734</v>
      </c>
      <c r="F57" s="43">
        <v>92607</v>
      </c>
      <c r="G57" s="43">
        <v>60488</v>
      </c>
      <c r="H57" s="43">
        <v>40011</v>
      </c>
      <c r="I57" s="43">
        <v>37803</v>
      </c>
      <c r="J57" s="43">
        <v>33005</v>
      </c>
      <c r="K57" s="43">
        <v>45723</v>
      </c>
      <c r="L57" s="43">
        <v>31387</v>
      </c>
      <c r="M57" s="43">
        <v>39528</v>
      </c>
      <c r="N57" s="36">
        <f>SUM(B57:M57)</f>
        <v>558180</v>
      </c>
    </row>
    <row r="58" spans="1:14" s="3" customFormat="1" ht="13.5" thickBot="1">
      <c r="A58" s="48" t="s">
        <v>187</v>
      </c>
      <c r="B58" s="42">
        <f aca="true" t="shared" si="14" ref="B58:N58">SUM(B59:B60)</f>
        <v>0</v>
      </c>
      <c r="C58" s="42">
        <f t="shared" si="14"/>
        <v>0</v>
      </c>
      <c r="D58" s="42">
        <f t="shared" si="14"/>
        <v>0</v>
      </c>
      <c r="E58" s="42">
        <f t="shared" si="14"/>
        <v>0</v>
      </c>
      <c r="F58" s="42">
        <f t="shared" si="14"/>
        <v>0</v>
      </c>
      <c r="G58" s="42">
        <f t="shared" si="14"/>
        <v>0</v>
      </c>
      <c r="H58" s="42">
        <f t="shared" si="14"/>
        <v>1739</v>
      </c>
      <c r="I58" s="42">
        <f t="shared" si="14"/>
        <v>2594</v>
      </c>
      <c r="J58" s="42">
        <f t="shared" si="14"/>
        <v>244</v>
      </c>
      <c r="K58" s="42">
        <f t="shared" si="14"/>
        <v>0</v>
      </c>
      <c r="L58" s="42">
        <f t="shared" si="14"/>
        <v>0</v>
      </c>
      <c r="M58" s="42">
        <f t="shared" si="14"/>
        <v>0</v>
      </c>
      <c r="N58" s="42">
        <f t="shared" si="14"/>
        <v>4577</v>
      </c>
    </row>
    <row r="59" spans="1:14" s="3" customFormat="1" ht="12.75">
      <c r="A59" s="56" t="s">
        <v>188</v>
      </c>
      <c r="B59" s="103">
        <v>0</v>
      </c>
      <c r="C59" s="103">
        <v>0</v>
      </c>
      <c r="D59" s="103">
        <v>0</v>
      </c>
      <c r="E59" s="103">
        <v>0</v>
      </c>
      <c r="F59" s="103">
        <v>0</v>
      </c>
      <c r="G59" s="103">
        <v>0</v>
      </c>
      <c r="H59" s="103">
        <v>1739</v>
      </c>
      <c r="I59" s="103">
        <v>2315</v>
      </c>
      <c r="J59" s="103">
        <v>0</v>
      </c>
      <c r="K59" s="103">
        <v>0</v>
      </c>
      <c r="L59" s="103">
        <v>0</v>
      </c>
      <c r="M59" s="103">
        <v>0</v>
      </c>
      <c r="N59" s="121">
        <f>SUM(B59:M59)</f>
        <v>4054</v>
      </c>
    </row>
    <row r="60" spans="1:14" s="3" customFormat="1" ht="13.5" thickBot="1">
      <c r="A60" s="54" t="s">
        <v>190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279</v>
      </c>
      <c r="J60" s="34">
        <v>244</v>
      </c>
      <c r="K60" s="34">
        <v>0</v>
      </c>
      <c r="L60" s="34">
        <v>0</v>
      </c>
      <c r="M60" s="34">
        <v>0</v>
      </c>
      <c r="N60" s="35">
        <f>SUM(B60:M60)</f>
        <v>523</v>
      </c>
    </row>
    <row r="61" spans="1:14" s="3" customFormat="1" ht="13.5" thickBot="1">
      <c r="A61" s="48" t="s">
        <v>192</v>
      </c>
      <c r="B61" s="42">
        <f aca="true" t="shared" si="15" ref="B61:N61">SUM(B62:B70)</f>
        <v>389801</v>
      </c>
      <c r="C61" s="42">
        <f t="shared" si="15"/>
        <v>375323</v>
      </c>
      <c r="D61" s="42">
        <f t="shared" si="15"/>
        <v>526281</v>
      </c>
      <c r="E61" s="42">
        <f t="shared" si="15"/>
        <v>445852</v>
      </c>
      <c r="F61" s="42">
        <f t="shared" si="15"/>
        <v>438518</v>
      </c>
      <c r="G61" s="42">
        <f t="shared" si="15"/>
        <v>496936</v>
      </c>
      <c r="H61" s="42">
        <f t="shared" si="15"/>
        <v>479298</v>
      </c>
      <c r="I61" s="42">
        <f t="shared" si="15"/>
        <v>508103</v>
      </c>
      <c r="J61" s="42">
        <f t="shared" si="15"/>
        <v>613303</v>
      </c>
      <c r="K61" s="42">
        <f t="shared" si="15"/>
        <v>503071</v>
      </c>
      <c r="L61" s="42">
        <f t="shared" si="15"/>
        <v>565738</v>
      </c>
      <c r="M61" s="42">
        <f t="shared" si="15"/>
        <v>542992</v>
      </c>
      <c r="N61" s="42">
        <f t="shared" si="15"/>
        <v>5885216</v>
      </c>
    </row>
    <row r="62" spans="1:14" s="3" customFormat="1" ht="12.75">
      <c r="A62" s="56" t="s">
        <v>195</v>
      </c>
      <c r="B62" s="103">
        <v>260899</v>
      </c>
      <c r="C62" s="103">
        <v>231695</v>
      </c>
      <c r="D62" s="103">
        <v>326320</v>
      </c>
      <c r="E62" s="103">
        <v>307361</v>
      </c>
      <c r="F62" s="103">
        <v>313667</v>
      </c>
      <c r="G62" s="103">
        <v>346058</v>
      </c>
      <c r="H62" s="103">
        <v>315728</v>
      </c>
      <c r="I62" s="103">
        <v>339353</v>
      </c>
      <c r="J62" s="103">
        <v>454612</v>
      </c>
      <c r="K62" s="103">
        <v>342415</v>
      </c>
      <c r="L62" s="103">
        <v>333221</v>
      </c>
      <c r="M62" s="103">
        <v>353219</v>
      </c>
      <c r="N62" s="121">
        <f aca="true" t="shared" si="16" ref="N62:N71">SUM(B62:M62)</f>
        <v>3924548</v>
      </c>
    </row>
    <row r="63" spans="1:14" s="3" customFormat="1" ht="12.75">
      <c r="A63" s="54" t="s">
        <v>205</v>
      </c>
      <c r="B63" s="34">
        <v>80125</v>
      </c>
      <c r="C63" s="34">
        <v>101431</v>
      </c>
      <c r="D63" s="34">
        <v>145064</v>
      </c>
      <c r="E63" s="34">
        <v>67836</v>
      </c>
      <c r="F63" s="34">
        <v>66425</v>
      </c>
      <c r="G63" s="34">
        <v>69960</v>
      </c>
      <c r="H63" s="34">
        <v>88356</v>
      </c>
      <c r="I63" s="34">
        <v>126335</v>
      </c>
      <c r="J63" s="34">
        <v>105694</v>
      </c>
      <c r="K63" s="34">
        <v>81960</v>
      </c>
      <c r="L63" s="34">
        <v>67339</v>
      </c>
      <c r="M63" s="34">
        <v>136289</v>
      </c>
      <c r="N63" s="35">
        <f t="shared" si="16"/>
        <v>1136814</v>
      </c>
    </row>
    <row r="64" spans="1:14" s="3" customFormat="1" ht="12.75">
      <c r="A64" s="54" t="s">
        <v>196</v>
      </c>
      <c r="B64" s="34">
        <v>28081</v>
      </c>
      <c r="C64" s="34">
        <v>26765</v>
      </c>
      <c r="D64" s="34">
        <v>35120</v>
      </c>
      <c r="E64" s="34">
        <v>20685</v>
      </c>
      <c r="F64" s="34">
        <v>31299</v>
      </c>
      <c r="G64" s="34">
        <v>30975</v>
      </c>
      <c r="H64" s="34">
        <v>26766</v>
      </c>
      <c r="I64" s="34">
        <v>16418</v>
      </c>
      <c r="J64" s="34">
        <v>19212</v>
      </c>
      <c r="K64" s="34">
        <v>33449</v>
      </c>
      <c r="L64" s="34">
        <v>17414</v>
      </c>
      <c r="M64" s="34">
        <v>19691</v>
      </c>
      <c r="N64" s="35">
        <f t="shared" si="16"/>
        <v>305875</v>
      </c>
    </row>
    <row r="65" spans="1:14" s="3" customFormat="1" ht="12.75">
      <c r="A65" s="54" t="s">
        <v>198</v>
      </c>
      <c r="B65" s="34">
        <v>13237</v>
      </c>
      <c r="C65" s="34">
        <v>9655</v>
      </c>
      <c r="D65" s="34">
        <v>9928</v>
      </c>
      <c r="E65" s="34">
        <v>19958</v>
      </c>
      <c r="F65" s="34">
        <v>19714</v>
      </c>
      <c r="G65" s="34">
        <v>18524</v>
      </c>
      <c r="H65" s="34">
        <v>21777</v>
      </c>
      <c r="I65" s="34">
        <v>10204</v>
      </c>
      <c r="J65" s="34">
        <v>13654</v>
      </c>
      <c r="K65" s="34">
        <v>10581</v>
      </c>
      <c r="L65" s="34">
        <v>23393</v>
      </c>
      <c r="M65" s="34">
        <v>13200</v>
      </c>
      <c r="N65" s="35">
        <f t="shared" si="16"/>
        <v>183825</v>
      </c>
    </row>
    <row r="66" spans="1:14" s="3" customFormat="1" ht="12.75">
      <c r="A66" s="54" t="s">
        <v>204</v>
      </c>
      <c r="B66" s="34">
        <v>7352</v>
      </c>
      <c r="C66" s="34">
        <v>5777</v>
      </c>
      <c r="D66" s="34">
        <v>9849</v>
      </c>
      <c r="E66" s="34">
        <v>14961</v>
      </c>
      <c r="F66" s="34">
        <v>7413</v>
      </c>
      <c r="G66" s="34">
        <v>15962</v>
      </c>
      <c r="H66" s="34">
        <v>23140</v>
      </c>
      <c r="I66" s="34">
        <v>11234</v>
      </c>
      <c r="J66" s="34">
        <v>19325</v>
      </c>
      <c r="K66" s="34">
        <v>16245</v>
      </c>
      <c r="L66" s="34">
        <v>7789</v>
      </c>
      <c r="M66" s="34">
        <v>14589</v>
      </c>
      <c r="N66" s="35">
        <f t="shared" si="16"/>
        <v>153636</v>
      </c>
    </row>
    <row r="67" spans="1:14" s="3" customFormat="1" ht="12.75">
      <c r="A67" s="54" t="s">
        <v>201</v>
      </c>
      <c r="B67" s="34">
        <v>0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17117</v>
      </c>
      <c r="L67" s="34">
        <v>99487</v>
      </c>
      <c r="M67" s="34">
        <v>0</v>
      </c>
      <c r="N67" s="35">
        <f t="shared" si="16"/>
        <v>116604</v>
      </c>
    </row>
    <row r="68" spans="1:14" s="3" customFormat="1" ht="12.75">
      <c r="A68" s="54" t="s">
        <v>194</v>
      </c>
      <c r="B68" s="34">
        <v>107</v>
      </c>
      <c r="C68" s="34">
        <v>0</v>
      </c>
      <c r="D68" s="34">
        <v>0</v>
      </c>
      <c r="E68" s="34">
        <v>0</v>
      </c>
      <c r="F68" s="34">
        <v>0</v>
      </c>
      <c r="G68" s="34">
        <v>2640</v>
      </c>
      <c r="H68" s="34">
        <v>3531</v>
      </c>
      <c r="I68" s="34">
        <v>1713</v>
      </c>
      <c r="J68" s="34">
        <v>806</v>
      </c>
      <c r="K68" s="34">
        <v>1304</v>
      </c>
      <c r="L68" s="34">
        <v>17095</v>
      </c>
      <c r="M68" s="34">
        <v>6004</v>
      </c>
      <c r="N68" s="35">
        <f t="shared" si="16"/>
        <v>33200</v>
      </c>
    </row>
    <row r="69" spans="1:14" s="3" customFormat="1" ht="12.75">
      <c r="A69" s="54" t="s">
        <v>199</v>
      </c>
      <c r="B69" s="34">
        <v>0</v>
      </c>
      <c r="C69" s="34">
        <v>0</v>
      </c>
      <c r="D69" s="34">
        <v>0</v>
      </c>
      <c r="E69" s="34">
        <v>11281</v>
      </c>
      <c r="F69" s="34">
        <v>0</v>
      </c>
      <c r="G69" s="34">
        <v>12817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5">
        <f t="shared" si="16"/>
        <v>24098</v>
      </c>
    </row>
    <row r="70" spans="1:14" s="3" customFormat="1" ht="13.5" thickBot="1">
      <c r="A70" s="57" t="s">
        <v>203</v>
      </c>
      <c r="B70" s="39">
        <v>0</v>
      </c>
      <c r="C70" s="39">
        <v>0</v>
      </c>
      <c r="D70" s="39">
        <v>0</v>
      </c>
      <c r="E70" s="39">
        <v>3770</v>
      </c>
      <c r="F70" s="39">
        <v>0</v>
      </c>
      <c r="G70" s="39">
        <v>0</v>
      </c>
      <c r="H70" s="39">
        <v>0</v>
      </c>
      <c r="I70" s="39">
        <v>2846</v>
      </c>
      <c r="J70" s="39">
        <v>0</v>
      </c>
      <c r="K70" s="39">
        <v>0</v>
      </c>
      <c r="L70" s="39">
        <v>0</v>
      </c>
      <c r="M70" s="39">
        <v>0</v>
      </c>
      <c r="N70" s="41">
        <f t="shared" si="16"/>
        <v>6616</v>
      </c>
    </row>
    <row r="71" spans="1:14" s="3" customFormat="1" ht="13.5" thickBot="1">
      <c r="A71" s="52" t="s">
        <v>209</v>
      </c>
      <c r="B71" s="42">
        <v>0</v>
      </c>
      <c r="C71" s="42">
        <v>0</v>
      </c>
      <c r="D71" s="42">
        <v>0</v>
      </c>
      <c r="E71" s="42">
        <v>0</v>
      </c>
      <c r="F71" s="42">
        <v>1866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f t="shared" si="16"/>
        <v>1866</v>
      </c>
    </row>
    <row r="72" spans="1:14" s="3" customFormat="1" ht="13.5" thickBot="1">
      <c r="A72" s="109" t="s">
        <v>69</v>
      </c>
      <c r="B72" s="42">
        <f>B5+B23+B32+B40+B71</f>
        <v>2319653</v>
      </c>
      <c r="C72" s="42">
        <f aca="true" t="shared" si="17" ref="C72:N72">C5+C23+C32+C40+C71</f>
        <v>2653627</v>
      </c>
      <c r="D72" s="42">
        <f t="shared" si="17"/>
        <v>2628225</v>
      </c>
      <c r="E72" s="42">
        <f t="shared" si="17"/>
        <v>2391171</v>
      </c>
      <c r="F72" s="42">
        <f t="shared" si="17"/>
        <v>2971188</v>
      </c>
      <c r="G72" s="42">
        <f t="shared" si="17"/>
        <v>2960295</v>
      </c>
      <c r="H72" s="42">
        <f t="shared" si="17"/>
        <v>2877724</v>
      </c>
      <c r="I72" s="42">
        <f t="shared" si="17"/>
        <v>3164254</v>
      </c>
      <c r="J72" s="42">
        <f t="shared" si="17"/>
        <v>3068324</v>
      </c>
      <c r="K72" s="42">
        <f t="shared" si="17"/>
        <v>3193251</v>
      </c>
      <c r="L72" s="42">
        <f t="shared" si="17"/>
        <v>2864488</v>
      </c>
      <c r="M72" s="42">
        <f t="shared" si="17"/>
        <v>2940227</v>
      </c>
      <c r="N72" s="42">
        <f t="shared" si="17"/>
        <v>34032427</v>
      </c>
    </row>
    <row r="73" spans="1:6" s="6" customFormat="1" ht="13.5" customHeight="1">
      <c r="A73" s="12" t="s">
        <v>119</v>
      </c>
      <c r="B73" s="20"/>
      <c r="C73" s="21"/>
      <c r="E73" s="22"/>
      <c r="F73" s="22"/>
    </row>
    <row r="75" ht="15">
      <c r="H75" s="239"/>
    </row>
    <row r="76" ht="15">
      <c r="H76" s="239"/>
    </row>
    <row r="77" ht="15">
      <c r="H77" s="239"/>
    </row>
    <row r="78" ht="15">
      <c r="H78" s="239"/>
    </row>
    <row r="79" ht="15">
      <c r="H79" s="239"/>
    </row>
    <row r="80" ht="15">
      <c r="H80" s="239"/>
    </row>
    <row r="81" ht="15">
      <c r="H81" s="239"/>
    </row>
    <row r="82" ht="15">
      <c r="H82" s="239"/>
    </row>
    <row r="83" ht="15">
      <c r="H83" s="239"/>
    </row>
    <row r="84" ht="15">
      <c r="H84" s="239"/>
    </row>
    <row r="85" ht="15">
      <c r="H85" s="239"/>
    </row>
    <row r="86" ht="15">
      <c r="H86" s="239"/>
    </row>
  </sheetData>
  <sheetProtection/>
  <mergeCells count="2">
    <mergeCell ref="A1:N1"/>
    <mergeCell ref="B3:N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O9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N1"/>
    </sheetView>
  </sheetViews>
  <sheetFormatPr defaultColWidth="9.00390625" defaultRowHeight="15"/>
  <cols>
    <col min="1" max="1" width="26.28125" style="28" customWidth="1"/>
    <col min="2" max="14" width="8.57421875" style="116" customWidth="1"/>
    <col min="15" max="16384" width="9.00390625" style="116" customWidth="1"/>
  </cols>
  <sheetData>
    <row r="1" spans="1:14" s="6" customFormat="1" ht="19.5" customHeight="1">
      <c r="A1" s="230" t="s">
        <v>413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</row>
    <row r="2" s="24" customFormat="1" ht="6.75" customHeight="1" thickBot="1">
      <c r="B2" s="25"/>
    </row>
    <row r="3" spans="1:15" s="27" customFormat="1" ht="13.5" customHeight="1" thickBot="1">
      <c r="A3" s="26"/>
      <c r="B3" s="220">
        <v>2010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3"/>
    </row>
    <row r="4" spans="1:14" s="10" customFormat="1" ht="13.5" customHeight="1" thickBot="1">
      <c r="A4" s="50" t="s">
        <v>121</v>
      </c>
      <c r="B4" s="130" t="s">
        <v>213</v>
      </c>
      <c r="C4" s="130" t="s">
        <v>214</v>
      </c>
      <c r="D4" s="130" t="s">
        <v>113</v>
      </c>
      <c r="E4" s="130" t="s">
        <v>114</v>
      </c>
      <c r="F4" s="130" t="s">
        <v>115</v>
      </c>
      <c r="G4" s="130" t="s">
        <v>116</v>
      </c>
      <c r="H4" s="130" t="s">
        <v>117</v>
      </c>
      <c r="I4" s="130" t="s">
        <v>215</v>
      </c>
      <c r="J4" s="130" t="s">
        <v>216</v>
      </c>
      <c r="K4" s="130" t="s">
        <v>217</v>
      </c>
      <c r="L4" s="130" t="s">
        <v>218</v>
      </c>
      <c r="M4" s="130" t="s">
        <v>219</v>
      </c>
      <c r="N4" s="130" t="s">
        <v>247</v>
      </c>
    </row>
    <row r="5" spans="1:14" s="10" customFormat="1" ht="13.5" thickBot="1">
      <c r="A5" s="192" t="s">
        <v>122</v>
      </c>
      <c r="B5" s="84">
        <f aca="true" t="shared" si="0" ref="B5:N5">SUM(B6:B23)</f>
        <v>1554249</v>
      </c>
      <c r="C5" s="84">
        <f t="shared" si="0"/>
        <v>1665867</v>
      </c>
      <c r="D5" s="84">
        <f t="shared" si="0"/>
        <v>2016840</v>
      </c>
      <c r="E5" s="84">
        <f t="shared" si="0"/>
        <v>2115234</v>
      </c>
      <c r="F5" s="84">
        <f t="shared" si="0"/>
        <v>2067993</v>
      </c>
      <c r="G5" s="84">
        <f t="shared" si="0"/>
        <v>1775162</v>
      </c>
      <c r="H5" s="84">
        <f t="shared" si="0"/>
        <v>1977947</v>
      </c>
      <c r="I5" s="84">
        <f t="shared" si="0"/>
        <v>1741465</v>
      </c>
      <c r="J5" s="84">
        <f t="shared" si="0"/>
        <v>1722978</v>
      </c>
      <c r="K5" s="84">
        <f t="shared" si="0"/>
        <v>1817143</v>
      </c>
      <c r="L5" s="84">
        <f t="shared" si="0"/>
        <v>1672463</v>
      </c>
      <c r="M5" s="84">
        <f t="shared" si="0"/>
        <v>1805029</v>
      </c>
      <c r="N5" s="84">
        <f t="shared" si="0"/>
        <v>21932370</v>
      </c>
    </row>
    <row r="6" spans="1:15" s="10" customFormat="1" ht="12.75">
      <c r="A6" s="193" t="s">
        <v>134</v>
      </c>
      <c r="B6" s="118">
        <v>978245</v>
      </c>
      <c r="C6" s="118">
        <v>1061486</v>
      </c>
      <c r="D6" s="118">
        <v>1203398</v>
      </c>
      <c r="E6" s="118">
        <v>1194976</v>
      </c>
      <c r="F6" s="118">
        <v>1300119</v>
      </c>
      <c r="G6" s="118">
        <v>1047365</v>
      </c>
      <c r="H6" s="96">
        <v>1067071</v>
      </c>
      <c r="I6" s="118">
        <v>1038799</v>
      </c>
      <c r="J6" s="118">
        <v>1050616</v>
      </c>
      <c r="K6" s="118">
        <v>1132824</v>
      </c>
      <c r="L6" s="118">
        <v>1032284</v>
      </c>
      <c r="M6" s="118">
        <v>1134682</v>
      </c>
      <c r="N6" s="210">
        <f aca="true" t="shared" si="1" ref="N6:N23">SUM(B6:M6)</f>
        <v>13241865</v>
      </c>
      <c r="O6" s="97"/>
    </row>
    <row r="7" spans="1:15" s="10" customFormat="1" ht="12.75">
      <c r="A7" s="98" t="s">
        <v>133</v>
      </c>
      <c r="B7" s="101">
        <v>120324</v>
      </c>
      <c r="C7" s="101">
        <v>92792</v>
      </c>
      <c r="D7" s="101">
        <v>137753</v>
      </c>
      <c r="E7" s="101">
        <v>301028</v>
      </c>
      <c r="F7" s="101">
        <v>220247</v>
      </c>
      <c r="G7" s="101">
        <v>206342</v>
      </c>
      <c r="H7" s="99">
        <v>136878</v>
      </c>
      <c r="I7" s="101">
        <v>134282</v>
      </c>
      <c r="J7" s="101">
        <v>146661</v>
      </c>
      <c r="K7" s="101">
        <v>138094</v>
      </c>
      <c r="L7" s="101">
        <v>114634</v>
      </c>
      <c r="M7" s="101">
        <v>130733</v>
      </c>
      <c r="N7" s="81">
        <f t="shared" si="1"/>
        <v>1879768</v>
      </c>
      <c r="O7" s="97"/>
    </row>
    <row r="8" spans="1:15" s="10" customFormat="1" ht="12.75">
      <c r="A8" s="98" t="s">
        <v>131</v>
      </c>
      <c r="B8" s="101">
        <v>129335</v>
      </c>
      <c r="C8" s="101">
        <v>118022</v>
      </c>
      <c r="D8" s="101">
        <v>194080</v>
      </c>
      <c r="E8" s="101">
        <v>163645</v>
      </c>
      <c r="F8" s="101">
        <v>155996</v>
      </c>
      <c r="G8" s="101">
        <v>169581</v>
      </c>
      <c r="H8" s="99">
        <v>215850</v>
      </c>
      <c r="I8" s="101">
        <v>147502</v>
      </c>
      <c r="J8" s="101">
        <v>124480</v>
      </c>
      <c r="K8" s="101">
        <v>121045</v>
      </c>
      <c r="L8" s="101">
        <v>118621</v>
      </c>
      <c r="M8" s="101">
        <v>123526</v>
      </c>
      <c r="N8" s="81">
        <f t="shared" si="1"/>
        <v>1781683</v>
      </c>
      <c r="O8" s="97"/>
    </row>
    <row r="9" spans="1:15" s="10" customFormat="1" ht="12.75">
      <c r="A9" s="98" t="s">
        <v>271</v>
      </c>
      <c r="B9" s="85">
        <v>144503</v>
      </c>
      <c r="C9" s="85">
        <v>166113</v>
      </c>
      <c r="D9" s="85">
        <v>170797</v>
      </c>
      <c r="E9" s="85">
        <v>130367</v>
      </c>
      <c r="F9" s="85">
        <v>97688</v>
      </c>
      <c r="G9" s="85">
        <v>107580</v>
      </c>
      <c r="H9" s="99">
        <v>194992</v>
      </c>
      <c r="I9" s="85">
        <v>133632</v>
      </c>
      <c r="J9" s="85">
        <v>103496</v>
      </c>
      <c r="K9" s="85">
        <v>84712</v>
      </c>
      <c r="L9" s="85">
        <v>132690</v>
      </c>
      <c r="M9" s="85">
        <v>169620</v>
      </c>
      <c r="N9" s="81">
        <f t="shared" si="1"/>
        <v>1636190</v>
      </c>
      <c r="O9" s="97"/>
    </row>
    <row r="10" spans="1:15" s="10" customFormat="1" ht="12.75">
      <c r="A10" s="98" t="s">
        <v>125</v>
      </c>
      <c r="B10" s="85">
        <v>81594</v>
      </c>
      <c r="C10" s="85">
        <v>104834</v>
      </c>
      <c r="D10" s="85">
        <v>90951</v>
      </c>
      <c r="E10" s="85">
        <v>94493</v>
      </c>
      <c r="F10" s="85">
        <v>100841</v>
      </c>
      <c r="G10" s="85">
        <v>84109</v>
      </c>
      <c r="H10" s="99">
        <v>124527</v>
      </c>
      <c r="I10" s="85">
        <v>170116</v>
      </c>
      <c r="J10" s="85">
        <v>148733</v>
      </c>
      <c r="K10" s="85">
        <v>145306</v>
      </c>
      <c r="L10" s="85">
        <v>119747</v>
      </c>
      <c r="M10" s="85">
        <v>117395</v>
      </c>
      <c r="N10" s="81">
        <f t="shared" si="1"/>
        <v>1382646</v>
      </c>
      <c r="O10" s="97"/>
    </row>
    <row r="11" spans="1:15" s="10" customFormat="1" ht="12.75">
      <c r="A11" s="100" t="s">
        <v>126</v>
      </c>
      <c r="B11" s="85">
        <v>37614</v>
      </c>
      <c r="C11" s="85">
        <v>67796</v>
      </c>
      <c r="D11" s="85">
        <v>127608</v>
      </c>
      <c r="E11" s="85">
        <v>102476</v>
      </c>
      <c r="F11" s="85">
        <v>69049</v>
      </c>
      <c r="G11" s="85">
        <v>77812</v>
      </c>
      <c r="H11" s="99">
        <v>116025</v>
      </c>
      <c r="I11" s="85">
        <v>44782</v>
      </c>
      <c r="J11" s="85">
        <v>74827</v>
      </c>
      <c r="K11" s="85">
        <v>50210</v>
      </c>
      <c r="L11" s="85">
        <v>54834</v>
      </c>
      <c r="M11" s="85">
        <v>47348</v>
      </c>
      <c r="N11" s="81">
        <f t="shared" si="1"/>
        <v>870381</v>
      </c>
      <c r="O11" s="97"/>
    </row>
    <row r="12" spans="1:15" s="10" customFormat="1" ht="12.75">
      <c r="A12" s="98" t="s">
        <v>130</v>
      </c>
      <c r="B12" s="101">
        <v>34516</v>
      </c>
      <c r="C12" s="101">
        <v>33540</v>
      </c>
      <c r="D12" s="101">
        <v>47990</v>
      </c>
      <c r="E12" s="101">
        <v>63899</v>
      </c>
      <c r="F12" s="101">
        <v>46744</v>
      </c>
      <c r="G12" s="101">
        <v>44131</v>
      </c>
      <c r="H12" s="99">
        <v>45978</v>
      </c>
      <c r="I12" s="101">
        <v>27046</v>
      </c>
      <c r="J12" s="101">
        <v>31434</v>
      </c>
      <c r="K12" s="101">
        <v>29558</v>
      </c>
      <c r="L12" s="101">
        <v>40210</v>
      </c>
      <c r="M12" s="101">
        <v>34616</v>
      </c>
      <c r="N12" s="81">
        <f t="shared" si="1"/>
        <v>479662</v>
      </c>
      <c r="O12" s="97"/>
    </row>
    <row r="13" spans="1:15" s="10" customFormat="1" ht="12.75">
      <c r="A13" s="100" t="s">
        <v>136</v>
      </c>
      <c r="B13" s="101">
        <v>16001</v>
      </c>
      <c r="C13" s="101">
        <v>5440</v>
      </c>
      <c r="D13" s="101">
        <v>18260</v>
      </c>
      <c r="E13" s="101">
        <v>28024</v>
      </c>
      <c r="F13" s="101">
        <v>22428</v>
      </c>
      <c r="G13" s="101">
        <v>20935</v>
      </c>
      <c r="H13" s="99">
        <v>17104</v>
      </c>
      <c r="I13" s="101">
        <v>34732</v>
      </c>
      <c r="J13" s="101">
        <v>33501</v>
      </c>
      <c r="K13" s="101">
        <v>41614</v>
      </c>
      <c r="L13" s="101">
        <v>26964</v>
      </c>
      <c r="M13" s="101">
        <v>22539</v>
      </c>
      <c r="N13" s="81">
        <f t="shared" si="1"/>
        <v>287542</v>
      </c>
      <c r="O13" s="97"/>
    </row>
    <row r="14" spans="1:15" s="10" customFormat="1" ht="12.75">
      <c r="A14" s="98" t="s">
        <v>272</v>
      </c>
      <c r="B14" s="85">
        <v>215</v>
      </c>
      <c r="C14" s="85">
        <v>1486</v>
      </c>
      <c r="D14" s="85">
        <v>2434</v>
      </c>
      <c r="E14" s="85">
        <v>1583</v>
      </c>
      <c r="F14" s="85">
        <v>6552</v>
      </c>
      <c r="G14" s="85">
        <v>2398</v>
      </c>
      <c r="H14" s="99">
        <v>45798</v>
      </c>
      <c r="I14" s="85">
        <v>762</v>
      </c>
      <c r="J14" s="85">
        <v>135</v>
      </c>
      <c r="K14" s="85">
        <v>36826</v>
      </c>
      <c r="L14" s="85">
        <v>5747</v>
      </c>
      <c r="M14" s="85">
        <v>12256</v>
      </c>
      <c r="N14" s="81">
        <f t="shared" si="1"/>
        <v>116192</v>
      </c>
      <c r="O14" s="97"/>
    </row>
    <row r="15" spans="1:15" s="10" customFormat="1" ht="12.75">
      <c r="A15" s="98" t="s">
        <v>127</v>
      </c>
      <c r="B15" s="85">
        <v>1488</v>
      </c>
      <c r="C15" s="85">
        <v>7861</v>
      </c>
      <c r="D15" s="85">
        <v>11675</v>
      </c>
      <c r="E15" s="85">
        <v>20976</v>
      </c>
      <c r="F15" s="85">
        <v>37370</v>
      </c>
      <c r="G15" s="85">
        <v>2950</v>
      </c>
      <c r="H15" s="99">
        <v>2384</v>
      </c>
      <c r="I15" s="85">
        <v>0</v>
      </c>
      <c r="J15" s="85">
        <v>4517</v>
      </c>
      <c r="K15" s="85">
        <v>7582</v>
      </c>
      <c r="L15" s="85">
        <v>1576</v>
      </c>
      <c r="M15" s="85">
        <v>3159</v>
      </c>
      <c r="N15" s="81">
        <f t="shared" si="1"/>
        <v>101538</v>
      </c>
      <c r="O15" s="97"/>
    </row>
    <row r="16" spans="1:15" s="10" customFormat="1" ht="12.75">
      <c r="A16" s="100" t="s">
        <v>137</v>
      </c>
      <c r="B16" s="34">
        <v>2674</v>
      </c>
      <c r="C16" s="34">
        <v>1526</v>
      </c>
      <c r="D16" s="34">
        <v>3194</v>
      </c>
      <c r="E16" s="34">
        <v>9000</v>
      </c>
      <c r="F16" s="34">
        <v>7530</v>
      </c>
      <c r="G16" s="34">
        <v>8056</v>
      </c>
      <c r="H16" s="46">
        <v>7074</v>
      </c>
      <c r="I16" s="34">
        <v>4965</v>
      </c>
      <c r="J16" s="34">
        <v>3240</v>
      </c>
      <c r="K16" s="34">
        <v>1948</v>
      </c>
      <c r="L16" s="34">
        <v>2932</v>
      </c>
      <c r="M16" s="34">
        <v>4345</v>
      </c>
      <c r="N16" s="81">
        <f t="shared" si="1"/>
        <v>56484</v>
      </c>
      <c r="O16" s="97"/>
    </row>
    <row r="17" spans="1:15" s="10" customFormat="1" ht="12.75">
      <c r="A17" s="100" t="s">
        <v>132</v>
      </c>
      <c r="B17" s="101">
        <v>4103</v>
      </c>
      <c r="C17" s="101">
        <v>4694</v>
      </c>
      <c r="D17" s="101">
        <v>6308</v>
      </c>
      <c r="E17" s="101">
        <v>4723</v>
      </c>
      <c r="F17" s="101">
        <v>2169</v>
      </c>
      <c r="G17" s="101">
        <v>3745</v>
      </c>
      <c r="H17" s="99">
        <v>2739</v>
      </c>
      <c r="I17" s="101">
        <v>3014</v>
      </c>
      <c r="J17" s="101">
        <v>928</v>
      </c>
      <c r="K17" s="101">
        <v>2011</v>
      </c>
      <c r="L17" s="101">
        <v>4270</v>
      </c>
      <c r="M17" s="101">
        <v>4506</v>
      </c>
      <c r="N17" s="81">
        <f t="shared" si="1"/>
        <v>43210</v>
      </c>
      <c r="O17" s="97"/>
    </row>
    <row r="18" spans="1:15" s="10" customFormat="1" ht="12.75">
      <c r="A18" s="100" t="s">
        <v>273</v>
      </c>
      <c r="B18" s="85">
        <v>0</v>
      </c>
      <c r="C18" s="85">
        <v>0</v>
      </c>
      <c r="D18" s="85">
        <v>0</v>
      </c>
      <c r="E18" s="85">
        <v>0</v>
      </c>
      <c r="F18" s="85">
        <v>0</v>
      </c>
      <c r="G18" s="85">
        <v>0</v>
      </c>
      <c r="H18" s="99">
        <v>0</v>
      </c>
      <c r="I18" s="85">
        <v>0</v>
      </c>
      <c r="J18" s="85">
        <v>0</v>
      </c>
      <c r="K18" s="85">
        <v>0</v>
      </c>
      <c r="L18" s="85">
        <v>17808</v>
      </c>
      <c r="M18" s="85">
        <v>0</v>
      </c>
      <c r="N18" s="81">
        <f t="shared" si="1"/>
        <v>17808</v>
      </c>
      <c r="O18" s="97"/>
    </row>
    <row r="19" spans="1:15" s="10" customFormat="1" ht="12.75">
      <c r="A19" s="98" t="s">
        <v>124</v>
      </c>
      <c r="B19" s="85">
        <v>0</v>
      </c>
      <c r="C19" s="85">
        <v>0</v>
      </c>
      <c r="D19" s="85">
        <v>0</v>
      </c>
      <c r="E19" s="85">
        <v>0</v>
      </c>
      <c r="F19" s="85">
        <v>680</v>
      </c>
      <c r="G19" s="85">
        <v>110</v>
      </c>
      <c r="H19" s="99">
        <v>0</v>
      </c>
      <c r="I19" s="85">
        <v>0</v>
      </c>
      <c r="J19" s="85">
        <v>60</v>
      </c>
      <c r="K19" s="85">
        <v>15300</v>
      </c>
      <c r="L19" s="85">
        <v>0</v>
      </c>
      <c r="M19" s="85">
        <v>20</v>
      </c>
      <c r="N19" s="81">
        <f t="shared" si="1"/>
        <v>16170</v>
      </c>
      <c r="O19" s="97"/>
    </row>
    <row r="20" spans="1:15" s="10" customFormat="1" ht="12.75">
      <c r="A20" s="98" t="s">
        <v>123</v>
      </c>
      <c r="B20" s="101">
        <v>0</v>
      </c>
      <c r="C20" s="101">
        <v>0</v>
      </c>
      <c r="D20" s="101">
        <v>0</v>
      </c>
      <c r="E20" s="101">
        <v>0</v>
      </c>
      <c r="F20" s="101">
        <v>0</v>
      </c>
      <c r="G20" s="101">
        <v>0</v>
      </c>
      <c r="H20" s="99">
        <v>0</v>
      </c>
      <c r="I20" s="101">
        <v>0</v>
      </c>
      <c r="J20" s="101">
        <v>0</v>
      </c>
      <c r="K20" s="101">
        <v>9525</v>
      </c>
      <c r="L20" s="101">
        <v>0</v>
      </c>
      <c r="M20" s="101">
        <v>0</v>
      </c>
      <c r="N20" s="81">
        <f t="shared" si="1"/>
        <v>9525</v>
      </c>
      <c r="O20" s="97"/>
    </row>
    <row r="21" spans="1:15" s="10" customFormat="1" ht="12.75">
      <c r="A21" s="102" t="s">
        <v>135</v>
      </c>
      <c r="B21" s="85">
        <v>3637</v>
      </c>
      <c r="C21" s="85">
        <v>277</v>
      </c>
      <c r="D21" s="85">
        <v>1002</v>
      </c>
      <c r="E21" s="85">
        <v>44</v>
      </c>
      <c r="F21" s="85">
        <v>580</v>
      </c>
      <c r="G21" s="85">
        <v>48</v>
      </c>
      <c r="H21" s="99">
        <v>1527</v>
      </c>
      <c r="I21" s="85">
        <v>56</v>
      </c>
      <c r="J21" s="85">
        <v>350</v>
      </c>
      <c r="K21" s="85">
        <v>588</v>
      </c>
      <c r="L21" s="85">
        <v>146</v>
      </c>
      <c r="M21" s="85">
        <v>284</v>
      </c>
      <c r="N21" s="81">
        <f t="shared" si="1"/>
        <v>8539</v>
      </c>
      <c r="O21" s="97"/>
    </row>
    <row r="22" spans="1:15" s="10" customFormat="1" ht="12.75">
      <c r="A22" s="98" t="s">
        <v>128</v>
      </c>
      <c r="B22" s="85">
        <v>0</v>
      </c>
      <c r="C22" s="85">
        <v>0</v>
      </c>
      <c r="D22" s="85">
        <v>0</v>
      </c>
      <c r="E22" s="85">
        <v>0</v>
      </c>
      <c r="F22" s="85">
        <v>0</v>
      </c>
      <c r="G22" s="85">
        <v>0</v>
      </c>
      <c r="H22" s="99">
        <v>0</v>
      </c>
      <c r="I22" s="85">
        <v>1777</v>
      </c>
      <c r="J22" s="85">
        <v>0</v>
      </c>
      <c r="K22" s="85">
        <v>0</v>
      </c>
      <c r="L22" s="85">
        <v>0</v>
      </c>
      <c r="M22" s="85">
        <v>0</v>
      </c>
      <c r="N22" s="81">
        <f t="shared" si="1"/>
        <v>1777</v>
      </c>
      <c r="O22" s="97"/>
    </row>
    <row r="23" spans="1:14" s="10" customFormat="1" ht="13.5" thickBot="1">
      <c r="A23" s="98" t="s">
        <v>129</v>
      </c>
      <c r="B23" s="101">
        <v>0</v>
      </c>
      <c r="C23" s="101">
        <v>0</v>
      </c>
      <c r="D23" s="101">
        <v>1390</v>
      </c>
      <c r="E23" s="101">
        <v>0</v>
      </c>
      <c r="F23" s="101">
        <v>0</v>
      </c>
      <c r="G23" s="101">
        <v>0</v>
      </c>
      <c r="H23" s="99">
        <v>0</v>
      </c>
      <c r="I23" s="101">
        <v>0</v>
      </c>
      <c r="J23" s="101">
        <v>0</v>
      </c>
      <c r="K23" s="101">
        <v>0</v>
      </c>
      <c r="L23" s="101">
        <v>0</v>
      </c>
      <c r="M23" s="101">
        <v>0</v>
      </c>
      <c r="N23" s="81">
        <f t="shared" si="1"/>
        <v>1390</v>
      </c>
    </row>
    <row r="24" spans="1:14" s="3" customFormat="1" ht="13.5" thickBot="1">
      <c r="A24" s="52" t="s">
        <v>138</v>
      </c>
      <c r="B24" s="42">
        <f aca="true" t="shared" si="2" ref="B24:N24">B25+B27+B29</f>
        <v>48984</v>
      </c>
      <c r="C24" s="42">
        <f t="shared" si="2"/>
        <v>45820</v>
      </c>
      <c r="D24" s="42">
        <f t="shared" si="2"/>
        <v>75149</v>
      </c>
      <c r="E24" s="42">
        <f t="shared" si="2"/>
        <v>47824</v>
      </c>
      <c r="F24" s="42">
        <f t="shared" si="2"/>
        <v>62124</v>
      </c>
      <c r="G24" s="42">
        <f t="shared" si="2"/>
        <v>13022</v>
      </c>
      <c r="H24" s="42">
        <f t="shared" si="2"/>
        <v>7626</v>
      </c>
      <c r="I24" s="42">
        <f t="shared" si="2"/>
        <v>1815</v>
      </c>
      <c r="J24" s="42">
        <f t="shared" si="2"/>
        <v>19685</v>
      </c>
      <c r="K24" s="42">
        <f t="shared" si="2"/>
        <v>2684</v>
      </c>
      <c r="L24" s="42">
        <f t="shared" si="2"/>
        <v>12500</v>
      </c>
      <c r="M24" s="42">
        <f t="shared" si="2"/>
        <v>10142</v>
      </c>
      <c r="N24" s="42">
        <f t="shared" si="2"/>
        <v>347375</v>
      </c>
    </row>
    <row r="25" spans="1:14" s="3" customFormat="1" ht="13.5" thickBot="1">
      <c r="A25" s="52" t="s">
        <v>138</v>
      </c>
      <c r="B25" s="42">
        <f aca="true" t="shared" si="3" ref="B25:N25">SUM(B26:B26)</f>
        <v>0</v>
      </c>
      <c r="C25" s="42">
        <f t="shared" si="3"/>
        <v>0</v>
      </c>
      <c r="D25" s="42">
        <f t="shared" si="3"/>
        <v>0</v>
      </c>
      <c r="E25" s="42">
        <f t="shared" si="3"/>
        <v>0</v>
      </c>
      <c r="F25" s="42">
        <f t="shared" si="3"/>
        <v>0</v>
      </c>
      <c r="G25" s="42">
        <f t="shared" si="3"/>
        <v>0</v>
      </c>
      <c r="H25" s="42">
        <f t="shared" si="3"/>
        <v>0</v>
      </c>
      <c r="I25" s="42">
        <f t="shared" si="3"/>
        <v>0</v>
      </c>
      <c r="J25" s="42">
        <f t="shared" si="3"/>
        <v>0</v>
      </c>
      <c r="K25" s="42">
        <f t="shared" si="3"/>
        <v>0</v>
      </c>
      <c r="L25" s="42">
        <f t="shared" si="3"/>
        <v>0</v>
      </c>
      <c r="M25" s="42">
        <f t="shared" si="3"/>
        <v>226</v>
      </c>
      <c r="N25" s="42">
        <f t="shared" si="3"/>
        <v>226</v>
      </c>
    </row>
    <row r="26" spans="1:14" s="3" customFormat="1" ht="13.5" thickBot="1">
      <c r="A26" s="205" t="s">
        <v>274</v>
      </c>
      <c r="B26" s="103">
        <v>0</v>
      </c>
      <c r="C26" s="103">
        <v>0</v>
      </c>
      <c r="D26" s="103">
        <v>0</v>
      </c>
      <c r="E26" s="103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03">
        <v>226</v>
      </c>
      <c r="N26" s="121">
        <f>SUM(B26:M26)</f>
        <v>226</v>
      </c>
    </row>
    <row r="27" spans="1:14" s="3" customFormat="1" ht="13.5" thickBot="1">
      <c r="A27" s="48" t="s">
        <v>142</v>
      </c>
      <c r="B27" s="42">
        <f aca="true" t="shared" si="4" ref="B27:N27">SUM(B28:B28)</f>
        <v>2581</v>
      </c>
      <c r="C27" s="42">
        <f t="shared" si="4"/>
        <v>5061</v>
      </c>
      <c r="D27" s="42">
        <f t="shared" si="4"/>
        <v>8418</v>
      </c>
      <c r="E27" s="42">
        <f t="shared" si="4"/>
        <v>3366</v>
      </c>
      <c r="F27" s="42">
        <f t="shared" si="4"/>
        <v>666</v>
      </c>
      <c r="G27" s="42">
        <f t="shared" si="4"/>
        <v>2904</v>
      </c>
      <c r="H27" s="42">
        <f t="shared" si="4"/>
        <v>2807</v>
      </c>
      <c r="I27" s="42">
        <f t="shared" si="4"/>
        <v>611</v>
      </c>
      <c r="J27" s="42">
        <f t="shared" si="4"/>
        <v>2531</v>
      </c>
      <c r="K27" s="42">
        <f t="shared" si="4"/>
        <v>869</v>
      </c>
      <c r="L27" s="42">
        <f t="shared" si="4"/>
        <v>244</v>
      </c>
      <c r="M27" s="42">
        <f t="shared" si="4"/>
        <v>4606</v>
      </c>
      <c r="N27" s="42">
        <f t="shared" si="4"/>
        <v>34664</v>
      </c>
    </row>
    <row r="28" spans="1:14" s="3" customFormat="1" ht="13.5" thickBot="1">
      <c r="A28" s="204" t="s">
        <v>143</v>
      </c>
      <c r="B28" s="61">
        <v>2581</v>
      </c>
      <c r="C28" s="61">
        <v>5061</v>
      </c>
      <c r="D28" s="61">
        <v>8418</v>
      </c>
      <c r="E28" s="34">
        <v>3366</v>
      </c>
      <c r="F28" s="34">
        <v>666</v>
      </c>
      <c r="G28" s="34">
        <v>2904</v>
      </c>
      <c r="H28" s="34">
        <v>2807</v>
      </c>
      <c r="I28" s="34">
        <v>611</v>
      </c>
      <c r="J28" s="34">
        <v>2531</v>
      </c>
      <c r="K28" s="34">
        <v>869</v>
      </c>
      <c r="L28" s="34">
        <v>244</v>
      </c>
      <c r="M28" s="34">
        <v>4606</v>
      </c>
      <c r="N28" s="35">
        <f>SUM(B28:M28)</f>
        <v>34664</v>
      </c>
    </row>
    <row r="29" spans="1:14" s="3" customFormat="1" ht="13.5" thickBot="1">
      <c r="A29" s="195" t="s">
        <v>279</v>
      </c>
      <c r="B29" s="196">
        <f aca="true" t="shared" si="5" ref="B29:N29">SUM(B30:B32)</f>
        <v>46403</v>
      </c>
      <c r="C29" s="196">
        <f t="shared" si="5"/>
        <v>40759</v>
      </c>
      <c r="D29" s="196">
        <f t="shared" si="5"/>
        <v>66731</v>
      </c>
      <c r="E29" s="42">
        <f t="shared" si="5"/>
        <v>44458</v>
      </c>
      <c r="F29" s="42">
        <f t="shared" si="5"/>
        <v>61458</v>
      </c>
      <c r="G29" s="42">
        <f t="shared" si="5"/>
        <v>10118</v>
      </c>
      <c r="H29" s="42">
        <f t="shared" si="5"/>
        <v>4819</v>
      </c>
      <c r="I29" s="42">
        <f t="shared" si="5"/>
        <v>1204</v>
      </c>
      <c r="J29" s="42">
        <f t="shared" si="5"/>
        <v>17154</v>
      </c>
      <c r="K29" s="42">
        <f t="shared" si="5"/>
        <v>1815</v>
      </c>
      <c r="L29" s="42">
        <f t="shared" si="5"/>
        <v>12256</v>
      </c>
      <c r="M29" s="42">
        <f t="shared" si="5"/>
        <v>5310</v>
      </c>
      <c r="N29" s="42">
        <f t="shared" si="5"/>
        <v>312485</v>
      </c>
    </row>
    <row r="30" spans="1:14" s="3" customFormat="1" ht="12.75">
      <c r="A30" s="197" t="s">
        <v>150</v>
      </c>
      <c r="B30" s="103">
        <v>41602</v>
      </c>
      <c r="C30" s="103">
        <v>40759</v>
      </c>
      <c r="D30" s="103">
        <v>66731</v>
      </c>
      <c r="E30" s="103">
        <v>44458</v>
      </c>
      <c r="F30" s="103">
        <v>61458</v>
      </c>
      <c r="G30" s="103">
        <v>8829</v>
      </c>
      <c r="H30" s="103">
        <v>3977</v>
      </c>
      <c r="I30" s="103">
        <v>1200</v>
      </c>
      <c r="J30" s="103">
        <v>16804</v>
      </c>
      <c r="K30" s="103">
        <v>541</v>
      </c>
      <c r="L30" s="103">
        <v>12256</v>
      </c>
      <c r="M30" s="103">
        <v>4849</v>
      </c>
      <c r="N30" s="121">
        <f>SUM(B30:M30)</f>
        <v>303464</v>
      </c>
    </row>
    <row r="31" spans="1:14" s="3" customFormat="1" ht="12.75">
      <c r="A31" s="107" t="s">
        <v>148</v>
      </c>
      <c r="B31" s="34">
        <v>4801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824</v>
      </c>
      <c r="I31" s="34">
        <v>0</v>
      </c>
      <c r="J31" s="34">
        <v>0</v>
      </c>
      <c r="K31" s="34">
        <v>1267</v>
      </c>
      <c r="L31" s="34">
        <v>0</v>
      </c>
      <c r="M31" s="34">
        <v>0</v>
      </c>
      <c r="N31" s="35">
        <f>SUM(B31:M31)</f>
        <v>6892</v>
      </c>
    </row>
    <row r="32" spans="1:14" s="3" customFormat="1" ht="13.5" thickBot="1">
      <c r="A32" s="107" t="s">
        <v>147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1289</v>
      </c>
      <c r="H32" s="34">
        <v>18</v>
      </c>
      <c r="I32" s="34">
        <v>4</v>
      </c>
      <c r="J32" s="34">
        <v>350</v>
      </c>
      <c r="K32" s="34">
        <v>7</v>
      </c>
      <c r="L32" s="34">
        <v>0</v>
      </c>
      <c r="M32" s="34">
        <v>461</v>
      </c>
      <c r="N32" s="35">
        <f>SUM(B32:M32)</f>
        <v>2129</v>
      </c>
    </row>
    <row r="33" spans="1:14" s="3" customFormat="1" ht="13.5" thickBot="1">
      <c r="A33" s="48" t="s">
        <v>286</v>
      </c>
      <c r="B33" s="42">
        <f aca="true" t="shared" si="6" ref="B33:N33">B34+B36+B39</f>
        <v>23660</v>
      </c>
      <c r="C33" s="42">
        <f t="shared" si="6"/>
        <v>27695</v>
      </c>
      <c r="D33" s="42">
        <f t="shared" si="6"/>
        <v>28711</v>
      </c>
      <c r="E33" s="42">
        <f t="shared" si="6"/>
        <v>33808</v>
      </c>
      <c r="F33" s="42">
        <f t="shared" si="6"/>
        <v>12595</v>
      </c>
      <c r="G33" s="42">
        <f t="shared" si="6"/>
        <v>8185</v>
      </c>
      <c r="H33" s="42">
        <f t="shared" si="6"/>
        <v>5989</v>
      </c>
      <c r="I33" s="42">
        <f t="shared" si="6"/>
        <v>4240</v>
      </c>
      <c r="J33" s="42">
        <f t="shared" si="6"/>
        <v>3670</v>
      </c>
      <c r="K33" s="42">
        <f t="shared" si="6"/>
        <v>24276</v>
      </c>
      <c r="L33" s="42">
        <f t="shared" si="6"/>
        <v>38349</v>
      </c>
      <c r="M33" s="42">
        <f t="shared" si="6"/>
        <v>39505</v>
      </c>
      <c r="N33" s="42">
        <f t="shared" si="6"/>
        <v>250683</v>
      </c>
    </row>
    <row r="34" spans="1:14" s="3" customFormat="1" ht="13.5" thickBot="1">
      <c r="A34" s="48" t="s">
        <v>112</v>
      </c>
      <c r="B34" s="42">
        <f aca="true" t="shared" si="7" ref="B34:N34">SUM(B35:B35)</f>
        <v>0</v>
      </c>
      <c r="C34" s="42">
        <f t="shared" si="7"/>
        <v>17329</v>
      </c>
      <c r="D34" s="42">
        <f t="shared" si="7"/>
        <v>0</v>
      </c>
      <c r="E34" s="42">
        <f t="shared" si="7"/>
        <v>0</v>
      </c>
      <c r="F34" s="42">
        <f t="shared" si="7"/>
        <v>0</v>
      </c>
      <c r="G34" s="42">
        <f t="shared" si="7"/>
        <v>0</v>
      </c>
      <c r="H34" s="42">
        <f t="shared" si="7"/>
        <v>0</v>
      </c>
      <c r="I34" s="42">
        <f t="shared" si="7"/>
        <v>0</v>
      </c>
      <c r="J34" s="42">
        <f t="shared" si="7"/>
        <v>0</v>
      </c>
      <c r="K34" s="42">
        <f t="shared" si="7"/>
        <v>0</v>
      </c>
      <c r="L34" s="42">
        <f t="shared" si="7"/>
        <v>0</v>
      </c>
      <c r="M34" s="42">
        <f t="shared" si="7"/>
        <v>0</v>
      </c>
      <c r="N34" s="42">
        <f t="shared" si="7"/>
        <v>17329</v>
      </c>
    </row>
    <row r="35" spans="1:14" s="3" customFormat="1" ht="13.5" thickBot="1">
      <c r="A35" s="54" t="s">
        <v>300</v>
      </c>
      <c r="B35" s="34">
        <v>0</v>
      </c>
      <c r="C35" s="34">
        <v>17329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5">
        <f>SUM(B35:M35)</f>
        <v>17329</v>
      </c>
    </row>
    <row r="36" spans="1:14" s="3" customFormat="1" ht="13.5" thickBot="1">
      <c r="A36" s="48" t="s">
        <v>160</v>
      </c>
      <c r="B36" s="42">
        <f aca="true" t="shared" si="8" ref="B36:N36">SUM(B37:B38)</f>
        <v>10036</v>
      </c>
      <c r="C36" s="42">
        <f t="shared" si="8"/>
        <v>10366</v>
      </c>
      <c r="D36" s="42">
        <f t="shared" si="8"/>
        <v>28711</v>
      </c>
      <c r="E36" s="42">
        <f t="shared" si="8"/>
        <v>7140</v>
      </c>
      <c r="F36" s="42">
        <f t="shared" si="8"/>
        <v>12595</v>
      </c>
      <c r="G36" s="42">
        <f t="shared" si="8"/>
        <v>8185</v>
      </c>
      <c r="H36" s="42">
        <f t="shared" si="8"/>
        <v>5989</v>
      </c>
      <c r="I36" s="42">
        <f t="shared" si="8"/>
        <v>4240</v>
      </c>
      <c r="J36" s="42">
        <f t="shared" si="8"/>
        <v>3670</v>
      </c>
      <c r="K36" s="42">
        <f t="shared" si="8"/>
        <v>11808</v>
      </c>
      <c r="L36" s="42">
        <f t="shared" si="8"/>
        <v>38349</v>
      </c>
      <c r="M36" s="42">
        <f t="shared" si="8"/>
        <v>39505</v>
      </c>
      <c r="N36" s="42">
        <f t="shared" si="8"/>
        <v>180594</v>
      </c>
    </row>
    <row r="37" spans="1:14" s="3" customFormat="1" ht="12.75">
      <c r="A37" s="54" t="s">
        <v>287</v>
      </c>
      <c r="B37" s="34">
        <v>10036</v>
      </c>
      <c r="C37" s="34">
        <v>10366</v>
      </c>
      <c r="D37" s="34">
        <v>21729</v>
      </c>
      <c r="E37" s="34">
        <v>7140</v>
      </c>
      <c r="F37" s="34">
        <v>12595</v>
      </c>
      <c r="G37" s="34">
        <v>8185</v>
      </c>
      <c r="H37" s="34">
        <v>5989</v>
      </c>
      <c r="I37" s="34">
        <v>4240</v>
      </c>
      <c r="J37" s="34">
        <v>3670</v>
      </c>
      <c r="K37" s="34">
        <v>11808</v>
      </c>
      <c r="L37" s="34">
        <v>38349</v>
      </c>
      <c r="M37" s="34">
        <v>39505</v>
      </c>
      <c r="N37" s="35">
        <f>SUM(B37:M37)</f>
        <v>173612</v>
      </c>
    </row>
    <row r="38" spans="1:14" s="3" customFormat="1" ht="13.5" thickBot="1">
      <c r="A38" s="54" t="s">
        <v>164</v>
      </c>
      <c r="B38" s="34">
        <v>0</v>
      </c>
      <c r="C38" s="34">
        <v>0</v>
      </c>
      <c r="D38" s="34">
        <v>6982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5">
        <f>SUM(B38:M38)</f>
        <v>6982</v>
      </c>
    </row>
    <row r="39" spans="1:14" s="3" customFormat="1" ht="13.5" thickBot="1">
      <c r="A39" s="48" t="s">
        <v>166</v>
      </c>
      <c r="B39" s="42">
        <f aca="true" t="shared" si="9" ref="B39:N39">SUM(B40:B40)</f>
        <v>13624</v>
      </c>
      <c r="C39" s="42">
        <f t="shared" si="9"/>
        <v>0</v>
      </c>
      <c r="D39" s="42">
        <f t="shared" si="9"/>
        <v>0</v>
      </c>
      <c r="E39" s="42">
        <f t="shared" si="9"/>
        <v>26668</v>
      </c>
      <c r="F39" s="42">
        <f t="shared" si="9"/>
        <v>0</v>
      </c>
      <c r="G39" s="42">
        <f t="shared" si="9"/>
        <v>0</v>
      </c>
      <c r="H39" s="42">
        <f t="shared" si="9"/>
        <v>0</v>
      </c>
      <c r="I39" s="42">
        <f t="shared" si="9"/>
        <v>0</v>
      </c>
      <c r="J39" s="42">
        <f t="shared" si="9"/>
        <v>0</v>
      </c>
      <c r="K39" s="42">
        <f t="shared" si="9"/>
        <v>12468</v>
      </c>
      <c r="L39" s="42">
        <f t="shared" si="9"/>
        <v>0</v>
      </c>
      <c r="M39" s="42">
        <f t="shared" si="9"/>
        <v>0</v>
      </c>
      <c r="N39" s="42">
        <f t="shared" si="9"/>
        <v>52760</v>
      </c>
    </row>
    <row r="40" spans="1:14" s="3" customFormat="1" ht="13.5" thickBot="1">
      <c r="A40" s="54" t="s">
        <v>167</v>
      </c>
      <c r="B40" s="34">
        <v>13624</v>
      </c>
      <c r="C40" s="34">
        <v>0</v>
      </c>
      <c r="D40" s="34">
        <v>0</v>
      </c>
      <c r="E40" s="34">
        <v>26668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12468</v>
      </c>
      <c r="L40" s="34">
        <v>0</v>
      </c>
      <c r="M40" s="34">
        <v>0</v>
      </c>
      <c r="N40" s="35">
        <f>SUM(B40:M40)</f>
        <v>52760</v>
      </c>
    </row>
    <row r="41" spans="1:14" s="3" customFormat="1" ht="13.5" thickBot="1">
      <c r="A41" s="48" t="s">
        <v>168</v>
      </c>
      <c r="B41" s="42">
        <f aca="true" t="shared" si="10" ref="B41:N41">B42+B44+B54+B58+B62</f>
        <v>1343961</v>
      </c>
      <c r="C41" s="42">
        <f t="shared" si="10"/>
        <v>1602012</v>
      </c>
      <c r="D41" s="42">
        <f t="shared" si="10"/>
        <v>2099950</v>
      </c>
      <c r="E41" s="42">
        <f t="shared" si="10"/>
        <v>1584764</v>
      </c>
      <c r="F41" s="42">
        <f t="shared" si="10"/>
        <v>1624662</v>
      </c>
      <c r="G41" s="42">
        <f t="shared" si="10"/>
        <v>1595600</v>
      </c>
      <c r="H41" s="42">
        <f t="shared" si="10"/>
        <v>1781033</v>
      </c>
      <c r="I41" s="42">
        <f t="shared" si="10"/>
        <v>1590477</v>
      </c>
      <c r="J41" s="42">
        <f t="shared" si="10"/>
        <v>2007382</v>
      </c>
      <c r="K41" s="42">
        <f t="shared" si="10"/>
        <v>2025814</v>
      </c>
      <c r="L41" s="42">
        <f t="shared" si="10"/>
        <v>1756133</v>
      </c>
      <c r="M41" s="42">
        <f t="shared" si="10"/>
        <v>1929262</v>
      </c>
      <c r="N41" s="42">
        <f t="shared" si="10"/>
        <v>20942782</v>
      </c>
    </row>
    <row r="42" spans="1:14" s="3" customFormat="1" ht="13.5" thickBot="1">
      <c r="A42" s="48" t="s">
        <v>210</v>
      </c>
      <c r="B42" s="42">
        <f aca="true" t="shared" si="11" ref="B42:N42">SUM(B43:B43)</f>
        <v>0</v>
      </c>
      <c r="C42" s="42">
        <f t="shared" si="11"/>
        <v>0</v>
      </c>
      <c r="D42" s="42">
        <f t="shared" si="11"/>
        <v>8</v>
      </c>
      <c r="E42" s="42">
        <f t="shared" si="11"/>
        <v>0</v>
      </c>
      <c r="F42" s="42">
        <f t="shared" si="11"/>
        <v>0</v>
      </c>
      <c r="G42" s="42">
        <f t="shared" si="11"/>
        <v>3</v>
      </c>
      <c r="H42" s="42">
        <f t="shared" si="11"/>
        <v>3</v>
      </c>
      <c r="I42" s="42">
        <f t="shared" si="11"/>
        <v>511</v>
      </c>
      <c r="J42" s="42">
        <f t="shared" si="11"/>
        <v>3</v>
      </c>
      <c r="K42" s="42">
        <f t="shared" si="11"/>
        <v>209</v>
      </c>
      <c r="L42" s="42">
        <f t="shared" si="11"/>
        <v>2</v>
      </c>
      <c r="M42" s="42">
        <f t="shared" si="11"/>
        <v>0</v>
      </c>
      <c r="N42" s="42">
        <f t="shared" si="11"/>
        <v>739</v>
      </c>
    </row>
    <row r="43" spans="1:14" s="3" customFormat="1" ht="13.5" thickBot="1">
      <c r="A43" s="56" t="s">
        <v>169</v>
      </c>
      <c r="B43" s="103">
        <v>0</v>
      </c>
      <c r="C43" s="103">
        <v>0</v>
      </c>
      <c r="D43" s="103">
        <v>8</v>
      </c>
      <c r="E43" s="103">
        <v>0</v>
      </c>
      <c r="F43" s="103">
        <v>0</v>
      </c>
      <c r="G43" s="103">
        <v>3</v>
      </c>
      <c r="H43" s="103">
        <v>3</v>
      </c>
      <c r="I43" s="103">
        <v>511</v>
      </c>
      <c r="J43" s="103">
        <v>3</v>
      </c>
      <c r="K43" s="103">
        <v>209</v>
      </c>
      <c r="L43" s="103">
        <v>2</v>
      </c>
      <c r="M43" s="103">
        <v>0</v>
      </c>
      <c r="N43" s="121">
        <f>SUM(B43:M43)</f>
        <v>739</v>
      </c>
    </row>
    <row r="44" spans="1:14" s="3" customFormat="1" ht="13.5" thickBot="1">
      <c r="A44" s="48" t="s">
        <v>171</v>
      </c>
      <c r="B44" s="42">
        <f aca="true" t="shared" si="12" ref="B44:N44">SUM(B45:B53)</f>
        <v>4367</v>
      </c>
      <c r="C44" s="42">
        <f t="shared" si="12"/>
        <v>5764</v>
      </c>
      <c r="D44" s="42">
        <f t="shared" si="12"/>
        <v>10855</v>
      </c>
      <c r="E44" s="42">
        <f t="shared" si="12"/>
        <v>9308</v>
      </c>
      <c r="F44" s="42">
        <f t="shared" si="12"/>
        <v>14532</v>
      </c>
      <c r="G44" s="42">
        <f t="shared" si="12"/>
        <v>12452</v>
      </c>
      <c r="H44" s="42">
        <f t="shared" si="12"/>
        <v>13159</v>
      </c>
      <c r="I44" s="42">
        <f t="shared" si="12"/>
        <v>11811</v>
      </c>
      <c r="J44" s="42">
        <f t="shared" si="12"/>
        <v>13065</v>
      </c>
      <c r="K44" s="42">
        <f t="shared" si="12"/>
        <v>10775</v>
      </c>
      <c r="L44" s="42">
        <f t="shared" si="12"/>
        <v>12208</v>
      </c>
      <c r="M44" s="42">
        <f t="shared" si="12"/>
        <v>20459</v>
      </c>
      <c r="N44" s="42">
        <f t="shared" si="12"/>
        <v>138755</v>
      </c>
    </row>
    <row r="45" spans="1:14" s="3" customFormat="1" ht="12.75">
      <c r="A45" s="56" t="s">
        <v>175</v>
      </c>
      <c r="B45" s="103">
        <v>3325</v>
      </c>
      <c r="C45" s="103">
        <v>3363</v>
      </c>
      <c r="D45" s="103">
        <v>9356</v>
      </c>
      <c r="E45" s="103">
        <v>4250</v>
      </c>
      <c r="F45" s="103">
        <v>8289</v>
      </c>
      <c r="G45" s="103">
        <v>7730</v>
      </c>
      <c r="H45" s="103">
        <v>6641</v>
      </c>
      <c r="I45" s="103">
        <v>8227</v>
      </c>
      <c r="J45" s="103">
        <v>9038</v>
      </c>
      <c r="K45" s="103">
        <v>8369</v>
      </c>
      <c r="L45" s="103">
        <v>9041</v>
      </c>
      <c r="M45" s="103">
        <v>6423</v>
      </c>
      <c r="N45" s="121">
        <f aca="true" t="shared" si="13" ref="N45:N53">SUM(B45:M45)</f>
        <v>84052</v>
      </c>
    </row>
    <row r="46" spans="1:14" s="3" customFormat="1" ht="12.75">
      <c r="A46" s="54" t="s">
        <v>176</v>
      </c>
      <c r="B46" s="34">
        <v>489</v>
      </c>
      <c r="C46" s="34">
        <v>1802</v>
      </c>
      <c r="D46" s="34">
        <v>1202</v>
      </c>
      <c r="E46" s="34">
        <v>3563</v>
      </c>
      <c r="F46" s="34">
        <v>4858</v>
      </c>
      <c r="G46" s="34">
        <v>3639</v>
      </c>
      <c r="H46" s="34">
        <v>4815</v>
      </c>
      <c r="I46" s="34">
        <v>1096</v>
      </c>
      <c r="J46" s="34">
        <v>3096</v>
      </c>
      <c r="K46" s="34">
        <v>1447</v>
      </c>
      <c r="L46" s="34">
        <v>1689</v>
      </c>
      <c r="M46" s="34">
        <v>2634</v>
      </c>
      <c r="N46" s="35">
        <f t="shared" si="13"/>
        <v>30330</v>
      </c>
    </row>
    <row r="47" spans="1:14" s="3" customFormat="1" ht="12.75">
      <c r="A47" s="54" t="s">
        <v>180</v>
      </c>
      <c r="B47" s="34">
        <v>267</v>
      </c>
      <c r="C47" s="34">
        <v>141</v>
      </c>
      <c r="D47" s="34">
        <v>207</v>
      </c>
      <c r="E47" s="34">
        <v>1209</v>
      </c>
      <c r="F47" s="34">
        <v>1381</v>
      </c>
      <c r="G47" s="34">
        <v>711</v>
      </c>
      <c r="H47" s="34">
        <v>1029</v>
      </c>
      <c r="I47" s="34">
        <v>424</v>
      </c>
      <c r="J47" s="34">
        <v>175</v>
      </c>
      <c r="K47" s="34">
        <v>153</v>
      </c>
      <c r="L47" s="34">
        <v>913</v>
      </c>
      <c r="M47" s="34">
        <v>10012</v>
      </c>
      <c r="N47" s="35">
        <f t="shared" si="13"/>
        <v>16622</v>
      </c>
    </row>
    <row r="48" spans="1:14" s="3" customFormat="1" ht="12.75">
      <c r="A48" s="54" t="s">
        <v>179</v>
      </c>
      <c r="B48" s="34">
        <v>0</v>
      </c>
      <c r="C48" s="34">
        <v>0</v>
      </c>
      <c r="D48" s="34">
        <v>14</v>
      </c>
      <c r="E48" s="34">
        <v>286</v>
      </c>
      <c r="F48" s="34">
        <v>4</v>
      </c>
      <c r="G48" s="34">
        <v>368</v>
      </c>
      <c r="H48" s="34">
        <v>442</v>
      </c>
      <c r="I48" s="34">
        <v>296</v>
      </c>
      <c r="J48" s="34">
        <v>28</v>
      </c>
      <c r="K48" s="34">
        <v>56</v>
      </c>
      <c r="L48" s="34">
        <v>565</v>
      </c>
      <c r="M48" s="34">
        <v>1077</v>
      </c>
      <c r="N48" s="35">
        <f t="shared" si="13"/>
        <v>3136</v>
      </c>
    </row>
    <row r="49" spans="1:14" s="3" customFormat="1" ht="12.75">
      <c r="A49" s="54" t="s">
        <v>182</v>
      </c>
      <c r="B49" s="34">
        <v>286</v>
      </c>
      <c r="C49" s="34">
        <v>458</v>
      </c>
      <c r="D49" s="34">
        <v>73</v>
      </c>
      <c r="E49" s="34">
        <v>0</v>
      </c>
      <c r="F49" s="34">
        <v>0</v>
      </c>
      <c r="G49" s="34">
        <v>4</v>
      </c>
      <c r="H49" s="34">
        <v>209</v>
      </c>
      <c r="I49" s="34">
        <v>65</v>
      </c>
      <c r="J49" s="34">
        <v>261</v>
      </c>
      <c r="K49" s="34">
        <v>47</v>
      </c>
      <c r="L49" s="34">
        <v>0</v>
      </c>
      <c r="M49" s="34">
        <v>7</v>
      </c>
      <c r="N49" s="35">
        <f t="shared" si="13"/>
        <v>1410</v>
      </c>
    </row>
    <row r="50" spans="1:14" s="3" customFormat="1" ht="12.75">
      <c r="A50" s="54" t="s">
        <v>178</v>
      </c>
      <c r="B50" s="34">
        <v>0</v>
      </c>
      <c r="C50" s="34">
        <v>0</v>
      </c>
      <c r="D50" s="34">
        <v>0</v>
      </c>
      <c r="E50" s="34">
        <v>0</v>
      </c>
      <c r="F50" s="34">
        <v>0</v>
      </c>
      <c r="G50" s="34">
        <v>0</v>
      </c>
      <c r="H50" s="34">
        <v>6</v>
      </c>
      <c r="I50" s="34">
        <v>373</v>
      </c>
      <c r="J50" s="34">
        <v>60</v>
      </c>
      <c r="K50" s="34">
        <v>620</v>
      </c>
      <c r="L50" s="34">
        <v>0</v>
      </c>
      <c r="M50" s="34">
        <v>306</v>
      </c>
      <c r="N50" s="35">
        <f t="shared" si="13"/>
        <v>1365</v>
      </c>
    </row>
    <row r="51" spans="1:14" s="3" customFormat="1" ht="12.75">
      <c r="A51" s="54" t="s">
        <v>173</v>
      </c>
      <c r="B51" s="34">
        <v>0</v>
      </c>
      <c r="C51" s="34">
        <v>0</v>
      </c>
      <c r="D51" s="34">
        <v>0</v>
      </c>
      <c r="E51" s="34">
        <v>0</v>
      </c>
      <c r="F51" s="34">
        <v>0</v>
      </c>
      <c r="G51" s="34">
        <v>0</v>
      </c>
      <c r="H51" s="34">
        <v>17</v>
      </c>
      <c r="I51" s="34">
        <v>655</v>
      </c>
      <c r="J51" s="34">
        <v>407</v>
      </c>
      <c r="K51" s="34">
        <v>83</v>
      </c>
      <c r="L51" s="34">
        <v>0</v>
      </c>
      <c r="M51" s="34">
        <v>0</v>
      </c>
      <c r="N51" s="35">
        <f t="shared" si="13"/>
        <v>1162</v>
      </c>
    </row>
    <row r="52" spans="1:14" s="3" customFormat="1" ht="12.75">
      <c r="A52" s="54" t="s">
        <v>172</v>
      </c>
      <c r="B52" s="34">
        <v>0</v>
      </c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675</v>
      </c>
      <c r="J52" s="34">
        <v>0</v>
      </c>
      <c r="K52" s="34">
        <v>0</v>
      </c>
      <c r="L52" s="34">
        <v>0</v>
      </c>
      <c r="M52" s="34">
        <v>0</v>
      </c>
      <c r="N52" s="35">
        <f t="shared" si="13"/>
        <v>675</v>
      </c>
    </row>
    <row r="53" spans="1:14" s="3" customFormat="1" ht="13.5" thickBot="1">
      <c r="A53" s="54" t="s">
        <v>294</v>
      </c>
      <c r="B53" s="34">
        <v>0</v>
      </c>
      <c r="C53" s="34">
        <v>0</v>
      </c>
      <c r="D53" s="34">
        <v>3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5">
        <f t="shared" si="13"/>
        <v>3</v>
      </c>
    </row>
    <row r="54" spans="1:14" s="3" customFormat="1" ht="13.5" thickBot="1">
      <c r="A54" s="48" t="s">
        <v>183</v>
      </c>
      <c r="B54" s="42">
        <f>SUM(B55:B57)</f>
        <v>174476</v>
      </c>
      <c r="C54" s="42">
        <f aca="true" t="shared" si="14" ref="C54:N54">SUM(C55:C57)</f>
        <v>198975</v>
      </c>
      <c r="D54" s="42">
        <f t="shared" si="14"/>
        <v>323902</v>
      </c>
      <c r="E54" s="42">
        <f t="shared" si="14"/>
        <v>167150</v>
      </c>
      <c r="F54" s="42">
        <f t="shared" si="14"/>
        <v>145469</v>
      </c>
      <c r="G54" s="42">
        <f t="shared" si="14"/>
        <v>117261</v>
      </c>
      <c r="H54" s="42">
        <f t="shared" si="14"/>
        <v>129146</v>
      </c>
      <c r="I54" s="42">
        <f t="shared" si="14"/>
        <v>140183</v>
      </c>
      <c r="J54" s="42">
        <f t="shared" si="14"/>
        <v>169997</v>
      </c>
      <c r="K54" s="42">
        <f t="shared" si="14"/>
        <v>140335</v>
      </c>
      <c r="L54" s="42">
        <f t="shared" si="14"/>
        <v>155395</v>
      </c>
      <c r="M54" s="42">
        <f t="shared" si="14"/>
        <v>180805</v>
      </c>
      <c r="N54" s="42">
        <f t="shared" si="14"/>
        <v>2043094</v>
      </c>
    </row>
    <row r="55" spans="1:14" s="3" customFormat="1" ht="12.75">
      <c r="A55" s="56" t="s">
        <v>184</v>
      </c>
      <c r="B55" s="103">
        <v>73584</v>
      </c>
      <c r="C55" s="103">
        <v>78048</v>
      </c>
      <c r="D55" s="103">
        <v>95283</v>
      </c>
      <c r="E55" s="103">
        <v>29512</v>
      </c>
      <c r="F55" s="103">
        <v>23271</v>
      </c>
      <c r="G55" s="103">
        <v>32368</v>
      </c>
      <c r="H55" s="103">
        <v>20059</v>
      </c>
      <c r="I55" s="103">
        <v>43588</v>
      </c>
      <c r="J55" s="103">
        <v>42772</v>
      </c>
      <c r="K55" s="103">
        <v>31883</v>
      </c>
      <c r="L55" s="103">
        <v>25859</v>
      </c>
      <c r="M55" s="103">
        <v>96364</v>
      </c>
      <c r="N55" s="121">
        <f>SUM(B55:M55)</f>
        <v>592591</v>
      </c>
    </row>
    <row r="56" spans="1:14" s="3" customFormat="1" ht="12.75">
      <c r="A56" s="54" t="s">
        <v>185</v>
      </c>
      <c r="B56" s="34">
        <v>1148</v>
      </c>
      <c r="C56" s="34">
        <v>6770</v>
      </c>
      <c r="D56" s="34">
        <v>10268</v>
      </c>
      <c r="E56" s="34">
        <v>5601</v>
      </c>
      <c r="F56" s="34">
        <v>7811</v>
      </c>
      <c r="G56" s="34">
        <v>2508</v>
      </c>
      <c r="H56" s="34">
        <v>5696</v>
      </c>
      <c r="I56" s="34">
        <v>2398</v>
      </c>
      <c r="J56" s="34">
        <v>5889</v>
      </c>
      <c r="K56" s="34">
        <v>10048</v>
      </c>
      <c r="L56" s="34">
        <v>4732</v>
      </c>
      <c r="M56" s="34">
        <v>3155</v>
      </c>
      <c r="N56" s="35">
        <f>SUM(B56:M56)</f>
        <v>66024</v>
      </c>
    </row>
    <row r="57" spans="1:14" s="3" customFormat="1" ht="13.5" thickBot="1">
      <c r="A57" s="55" t="s">
        <v>186</v>
      </c>
      <c r="B57" s="43">
        <v>99744</v>
      </c>
      <c r="C57" s="43">
        <v>114157</v>
      </c>
      <c r="D57" s="43">
        <v>218351</v>
      </c>
      <c r="E57" s="43">
        <v>132037</v>
      </c>
      <c r="F57" s="43">
        <v>114387</v>
      </c>
      <c r="G57" s="43">
        <v>82385</v>
      </c>
      <c r="H57" s="43">
        <v>103391</v>
      </c>
      <c r="I57" s="43">
        <v>94197</v>
      </c>
      <c r="J57" s="43">
        <v>121336</v>
      </c>
      <c r="K57" s="43">
        <v>98404</v>
      </c>
      <c r="L57" s="43">
        <v>124804</v>
      </c>
      <c r="M57" s="43">
        <v>81286</v>
      </c>
      <c r="N57" s="36">
        <f>SUM(B57:M57)</f>
        <v>1384479</v>
      </c>
    </row>
    <row r="58" spans="1:14" s="3" customFormat="1" ht="13.5" thickBot="1">
      <c r="A58" s="48" t="s">
        <v>187</v>
      </c>
      <c r="B58" s="42">
        <f>SUM(B59:B61)</f>
        <v>0</v>
      </c>
      <c r="C58" s="42">
        <f>SUM(C59:C61)</f>
        <v>0</v>
      </c>
      <c r="D58" s="42">
        <f>SUM(D59:D61)</f>
        <v>0</v>
      </c>
      <c r="E58" s="42">
        <f>SUM(E59:E61)</f>
        <v>0</v>
      </c>
      <c r="F58" s="42">
        <f>SUM(F59:F61)</f>
        <v>0</v>
      </c>
      <c r="G58" s="42">
        <v>0</v>
      </c>
      <c r="H58" s="42">
        <f aca="true" t="shared" si="15" ref="H58:N58">SUM(H59:H61)</f>
        <v>14158</v>
      </c>
      <c r="I58" s="42">
        <f t="shared" si="15"/>
        <v>1931</v>
      </c>
      <c r="J58" s="42">
        <f t="shared" si="15"/>
        <v>170</v>
      </c>
      <c r="K58" s="42">
        <f t="shared" si="15"/>
        <v>446</v>
      </c>
      <c r="L58" s="42">
        <f t="shared" si="15"/>
        <v>31</v>
      </c>
      <c r="M58" s="42">
        <f t="shared" si="15"/>
        <v>378</v>
      </c>
      <c r="N58" s="42">
        <f t="shared" si="15"/>
        <v>18846</v>
      </c>
    </row>
    <row r="59" spans="1:14" s="3" customFormat="1" ht="12.75">
      <c r="A59" s="56" t="s">
        <v>188</v>
      </c>
      <c r="B59" s="103">
        <v>0</v>
      </c>
      <c r="C59" s="103">
        <v>0</v>
      </c>
      <c r="D59" s="103">
        <v>0</v>
      </c>
      <c r="E59" s="103">
        <v>0</v>
      </c>
      <c r="F59" s="103">
        <v>0</v>
      </c>
      <c r="G59" s="103">
        <v>0</v>
      </c>
      <c r="H59" s="103">
        <v>13968</v>
      </c>
      <c r="I59" s="103">
        <v>0</v>
      </c>
      <c r="J59" s="103">
        <v>0</v>
      </c>
      <c r="K59" s="103">
        <v>0</v>
      </c>
      <c r="L59" s="103">
        <v>0</v>
      </c>
      <c r="M59" s="103">
        <v>0</v>
      </c>
      <c r="N59" s="121">
        <f>SUM(B59:M59)</f>
        <v>13968</v>
      </c>
    </row>
    <row r="60" spans="1:14" s="3" customFormat="1" ht="12.75">
      <c r="A60" s="54" t="s">
        <v>190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1732</v>
      </c>
      <c r="H60" s="34">
        <v>190</v>
      </c>
      <c r="I60" s="34">
        <v>453</v>
      </c>
      <c r="J60" s="34">
        <v>170</v>
      </c>
      <c r="K60" s="34">
        <v>446</v>
      </c>
      <c r="L60" s="34">
        <v>31</v>
      </c>
      <c r="M60" s="34">
        <v>378</v>
      </c>
      <c r="N60" s="35">
        <f>SUM(B60:M60)</f>
        <v>3400</v>
      </c>
    </row>
    <row r="61" spans="1:14" s="3" customFormat="1" ht="13.5" thickBot="1">
      <c r="A61" s="54" t="s">
        <v>191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1478</v>
      </c>
      <c r="J61" s="34">
        <v>0</v>
      </c>
      <c r="K61" s="34">
        <v>0</v>
      </c>
      <c r="L61" s="34">
        <v>0</v>
      </c>
      <c r="M61" s="34">
        <v>0</v>
      </c>
      <c r="N61" s="35">
        <f>SUM(B61:M61)</f>
        <v>1478</v>
      </c>
    </row>
    <row r="62" spans="1:14" s="3" customFormat="1" ht="13.5" thickBot="1">
      <c r="A62" s="48" t="s">
        <v>192</v>
      </c>
      <c r="B62" s="42">
        <f aca="true" t="shared" si="16" ref="B62:N62">SUM(B63:B74)</f>
        <v>1165118</v>
      </c>
      <c r="C62" s="42">
        <f t="shared" si="16"/>
        <v>1397273</v>
      </c>
      <c r="D62" s="42">
        <f t="shared" si="16"/>
        <v>1765185</v>
      </c>
      <c r="E62" s="42">
        <f t="shared" si="16"/>
        <v>1408306</v>
      </c>
      <c r="F62" s="42">
        <f t="shared" si="16"/>
        <v>1464661</v>
      </c>
      <c r="G62" s="42">
        <f t="shared" si="16"/>
        <v>1465884</v>
      </c>
      <c r="H62" s="42">
        <f t="shared" si="16"/>
        <v>1624567</v>
      </c>
      <c r="I62" s="42">
        <f t="shared" si="16"/>
        <v>1436041</v>
      </c>
      <c r="J62" s="42">
        <f t="shared" si="16"/>
        <v>1824147</v>
      </c>
      <c r="K62" s="42">
        <f t="shared" si="16"/>
        <v>1874049</v>
      </c>
      <c r="L62" s="42">
        <f t="shared" si="16"/>
        <v>1588497</v>
      </c>
      <c r="M62" s="42">
        <f t="shared" si="16"/>
        <v>1727620</v>
      </c>
      <c r="N62" s="42">
        <f t="shared" si="16"/>
        <v>18741348</v>
      </c>
    </row>
    <row r="63" spans="1:14" s="3" customFormat="1" ht="12.75">
      <c r="A63" s="56" t="s">
        <v>195</v>
      </c>
      <c r="B63" s="103">
        <v>592734</v>
      </c>
      <c r="C63" s="103">
        <v>701508</v>
      </c>
      <c r="D63" s="103">
        <v>883929</v>
      </c>
      <c r="E63" s="103">
        <v>712806</v>
      </c>
      <c r="F63" s="103">
        <v>765614</v>
      </c>
      <c r="G63" s="103">
        <v>746294</v>
      </c>
      <c r="H63" s="103">
        <v>886717</v>
      </c>
      <c r="I63" s="103">
        <v>824923</v>
      </c>
      <c r="J63" s="103">
        <v>878304</v>
      </c>
      <c r="K63" s="103">
        <v>801812</v>
      </c>
      <c r="L63" s="103">
        <v>783472</v>
      </c>
      <c r="M63" s="103">
        <v>900288</v>
      </c>
      <c r="N63" s="121">
        <f aca="true" t="shared" si="17" ref="N63:N75">SUM(B63:M63)</f>
        <v>9478401</v>
      </c>
    </row>
    <row r="64" spans="1:14" s="3" customFormat="1" ht="12.75">
      <c r="A64" s="54" t="s">
        <v>199</v>
      </c>
      <c r="B64" s="34">
        <v>384502</v>
      </c>
      <c r="C64" s="34">
        <v>466887</v>
      </c>
      <c r="D64" s="34">
        <v>593676</v>
      </c>
      <c r="E64" s="34">
        <v>471815</v>
      </c>
      <c r="F64" s="34">
        <v>444506</v>
      </c>
      <c r="G64" s="34">
        <v>514567</v>
      </c>
      <c r="H64" s="34">
        <v>491629</v>
      </c>
      <c r="I64" s="34">
        <v>395292</v>
      </c>
      <c r="J64" s="34">
        <v>491576</v>
      </c>
      <c r="K64" s="34">
        <v>459901</v>
      </c>
      <c r="L64" s="34">
        <v>376569</v>
      </c>
      <c r="M64" s="34">
        <v>334418</v>
      </c>
      <c r="N64" s="35">
        <f t="shared" si="17"/>
        <v>5425338</v>
      </c>
    </row>
    <row r="65" spans="1:14" s="3" customFormat="1" ht="12.75">
      <c r="A65" s="54" t="s">
        <v>205</v>
      </c>
      <c r="B65" s="34">
        <v>137942</v>
      </c>
      <c r="C65" s="34">
        <v>180056</v>
      </c>
      <c r="D65" s="34">
        <v>216117</v>
      </c>
      <c r="E65" s="34">
        <v>153000</v>
      </c>
      <c r="F65" s="34">
        <v>208751</v>
      </c>
      <c r="G65" s="34">
        <v>162286</v>
      </c>
      <c r="H65" s="34">
        <v>196692</v>
      </c>
      <c r="I65" s="34">
        <v>169046</v>
      </c>
      <c r="J65" s="34">
        <v>188653</v>
      </c>
      <c r="K65" s="34">
        <v>193032</v>
      </c>
      <c r="L65" s="34">
        <v>141738</v>
      </c>
      <c r="M65" s="34">
        <v>202623</v>
      </c>
      <c r="N65" s="35">
        <f t="shared" si="17"/>
        <v>2149936</v>
      </c>
    </row>
    <row r="66" spans="1:14" s="3" customFormat="1" ht="12.75">
      <c r="A66" s="54" t="s">
        <v>198</v>
      </c>
      <c r="B66" s="34">
        <v>13256</v>
      </c>
      <c r="C66" s="34">
        <v>15757</v>
      </c>
      <c r="D66" s="34">
        <v>34871</v>
      </c>
      <c r="E66" s="34">
        <v>32031</v>
      </c>
      <c r="F66" s="34">
        <v>21983</v>
      </c>
      <c r="G66" s="34">
        <v>19418</v>
      </c>
      <c r="H66" s="34">
        <v>26390</v>
      </c>
      <c r="I66" s="34">
        <v>13560</v>
      </c>
      <c r="J66" s="34">
        <v>200006</v>
      </c>
      <c r="K66" s="34">
        <v>210951</v>
      </c>
      <c r="L66" s="34">
        <v>58285</v>
      </c>
      <c r="M66" s="34">
        <v>101753</v>
      </c>
      <c r="N66" s="35">
        <f t="shared" si="17"/>
        <v>748261</v>
      </c>
    </row>
    <row r="67" spans="1:14" s="3" customFormat="1" ht="12.75">
      <c r="A67" s="54" t="s">
        <v>201</v>
      </c>
      <c r="B67" s="34">
        <v>0</v>
      </c>
      <c r="C67" s="34">
        <v>0</v>
      </c>
      <c r="D67" s="34">
        <v>0</v>
      </c>
      <c r="E67" s="34">
        <v>7585</v>
      </c>
      <c r="F67" s="34">
        <v>0</v>
      </c>
      <c r="G67" s="34">
        <v>0</v>
      </c>
      <c r="H67" s="34">
        <v>0</v>
      </c>
      <c r="I67" s="34">
        <v>0</v>
      </c>
      <c r="J67" s="34">
        <v>33640</v>
      </c>
      <c r="K67" s="34">
        <v>177760</v>
      </c>
      <c r="L67" s="34">
        <v>152483</v>
      </c>
      <c r="M67" s="34">
        <v>157979</v>
      </c>
      <c r="N67" s="35">
        <f t="shared" si="17"/>
        <v>529447</v>
      </c>
    </row>
    <row r="68" spans="1:14" s="3" customFormat="1" ht="12.75">
      <c r="A68" s="54" t="s">
        <v>196</v>
      </c>
      <c r="B68" s="34">
        <v>30313</v>
      </c>
      <c r="C68" s="34">
        <v>26334</v>
      </c>
      <c r="D68" s="34">
        <v>32620</v>
      </c>
      <c r="E68" s="34">
        <v>24713</v>
      </c>
      <c r="F68" s="34">
        <v>20418</v>
      </c>
      <c r="G68" s="34">
        <v>11210</v>
      </c>
      <c r="H68" s="34">
        <v>5931</v>
      </c>
      <c r="I68" s="34">
        <v>25452</v>
      </c>
      <c r="J68" s="34">
        <v>20293</v>
      </c>
      <c r="K68" s="34">
        <v>20321</v>
      </c>
      <c r="L68" s="34">
        <v>26001</v>
      </c>
      <c r="M68" s="34">
        <v>18145</v>
      </c>
      <c r="N68" s="35">
        <f t="shared" si="17"/>
        <v>261751</v>
      </c>
    </row>
    <row r="69" spans="1:14" s="3" customFormat="1" ht="12.75">
      <c r="A69" s="54" t="s">
        <v>204</v>
      </c>
      <c r="B69" s="34">
        <v>3812</v>
      </c>
      <c r="C69" s="34">
        <v>2930</v>
      </c>
      <c r="D69" s="34">
        <v>3516</v>
      </c>
      <c r="E69" s="34">
        <v>4411</v>
      </c>
      <c r="F69" s="34">
        <v>2334</v>
      </c>
      <c r="G69" s="34">
        <v>5507</v>
      </c>
      <c r="H69" s="34">
        <v>7037</v>
      </c>
      <c r="I69" s="34">
        <v>6179</v>
      </c>
      <c r="J69" s="34">
        <v>10104</v>
      </c>
      <c r="K69" s="34">
        <v>9395</v>
      </c>
      <c r="L69" s="34">
        <v>3558</v>
      </c>
      <c r="M69" s="34">
        <v>7223</v>
      </c>
      <c r="N69" s="35">
        <f t="shared" si="17"/>
        <v>66006</v>
      </c>
    </row>
    <row r="70" spans="1:14" s="3" customFormat="1" ht="12.75">
      <c r="A70" s="54" t="s">
        <v>203</v>
      </c>
      <c r="B70" s="34">
        <v>0</v>
      </c>
      <c r="C70" s="34">
        <v>0</v>
      </c>
      <c r="D70" s="34">
        <v>0</v>
      </c>
      <c r="E70" s="34">
        <v>1945</v>
      </c>
      <c r="F70" s="34">
        <v>0</v>
      </c>
      <c r="G70" s="34">
        <v>0</v>
      </c>
      <c r="H70" s="34">
        <v>9892</v>
      </c>
      <c r="I70" s="34">
        <v>0</v>
      </c>
      <c r="J70" s="34">
        <v>0</v>
      </c>
      <c r="K70" s="34">
        <v>0</v>
      </c>
      <c r="L70" s="34">
        <v>41860</v>
      </c>
      <c r="M70" s="34">
        <v>2234</v>
      </c>
      <c r="N70" s="35">
        <f t="shared" si="17"/>
        <v>55931</v>
      </c>
    </row>
    <row r="71" spans="1:14" s="3" customFormat="1" ht="12.75">
      <c r="A71" s="54" t="s">
        <v>194</v>
      </c>
      <c r="B71" s="34">
        <v>0</v>
      </c>
      <c r="C71" s="34">
        <v>3801</v>
      </c>
      <c r="D71" s="34">
        <v>456</v>
      </c>
      <c r="E71" s="34">
        <v>0</v>
      </c>
      <c r="F71" s="34">
        <v>1055</v>
      </c>
      <c r="G71" s="34">
        <v>75</v>
      </c>
      <c r="H71" s="34">
        <v>279</v>
      </c>
      <c r="I71" s="34">
        <v>1589</v>
      </c>
      <c r="J71" s="34">
        <v>1571</v>
      </c>
      <c r="K71" s="34">
        <v>877</v>
      </c>
      <c r="L71" s="34">
        <v>1935</v>
      </c>
      <c r="M71" s="34">
        <v>40</v>
      </c>
      <c r="N71" s="35">
        <f t="shared" si="17"/>
        <v>11678</v>
      </c>
    </row>
    <row r="72" spans="1:14" s="3" customFormat="1" ht="12.75">
      <c r="A72" s="54" t="s">
        <v>202</v>
      </c>
      <c r="B72" s="34">
        <v>0</v>
      </c>
      <c r="C72" s="34">
        <v>0</v>
      </c>
      <c r="D72" s="34">
        <v>0</v>
      </c>
      <c r="E72" s="34">
        <v>0</v>
      </c>
      <c r="F72" s="34">
        <v>0</v>
      </c>
      <c r="G72" s="34">
        <v>6527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5">
        <f t="shared" si="17"/>
        <v>6527</v>
      </c>
    </row>
    <row r="73" spans="1:14" s="3" customFormat="1" ht="12.75">
      <c r="A73" s="54" t="s">
        <v>193</v>
      </c>
      <c r="B73" s="34">
        <v>0</v>
      </c>
      <c r="C73" s="34">
        <v>0</v>
      </c>
      <c r="D73" s="34">
        <v>0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2596</v>
      </c>
      <c r="M73" s="34">
        <v>2917</v>
      </c>
      <c r="N73" s="35">
        <f t="shared" si="17"/>
        <v>5513</v>
      </c>
    </row>
    <row r="74" spans="1:14" s="3" customFormat="1" ht="13.5" thickBot="1">
      <c r="A74" s="57" t="s">
        <v>207</v>
      </c>
      <c r="B74" s="39">
        <v>2559</v>
      </c>
      <c r="C74" s="39">
        <v>0</v>
      </c>
      <c r="D74" s="39">
        <v>0</v>
      </c>
      <c r="E74" s="39">
        <v>0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  <c r="N74" s="41">
        <f t="shared" si="17"/>
        <v>2559</v>
      </c>
    </row>
    <row r="75" spans="1:14" s="3" customFormat="1" ht="13.5" thickBot="1">
      <c r="A75" s="52" t="s">
        <v>209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2717</v>
      </c>
      <c r="I75" s="42">
        <v>0</v>
      </c>
      <c r="J75" s="42">
        <v>1215</v>
      </c>
      <c r="K75" s="42">
        <v>1040</v>
      </c>
      <c r="L75" s="42">
        <v>0</v>
      </c>
      <c r="M75" s="42">
        <v>0</v>
      </c>
      <c r="N75" s="42">
        <f t="shared" si="17"/>
        <v>4972</v>
      </c>
    </row>
    <row r="76" spans="1:14" s="3" customFormat="1" ht="13.5" thickBot="1">
      <c r="A76" s="109" t="s">
        <v>69</v>
      </c>
      <c r="B76" s="42">
        <f>B5+B24+B33+B41+B75</f>
        <v>2970854</v>
      </c>
      <c r="C76" s="42">
        <f aca="true" t="shared" si="18" ref="C76:N76">C5+C24+C33+C41+C75</f>
        <v>3341394</v>
      </c>
      <c r="D76" s="42">
        <f t="shared" si="18"/>
        <v>4220650</v>
      </c>
      <c r="E76" s="42">
        <f t="shared" si="18"/>
        <v>3781630</v>
      </c>
      <c r="F76" s="42">
        <f t="shared" si="18"/>
        <v>3767374</v>
      </c>
      <c r="G76" s="42">
        <f t="shared" si="18"/>
        <v>3391969</v>
      </c>
      <c r="H76" s="42">
        <f t="shared" si="18"/>
        <v>3775312</v>
      </c>
      <c r="I76" s="42">
        <f t="shared" si="18"/>
        <v>3337997</v>
      </c>
      <c r="J76" s="42">
        <f t="shared" si="18"/>
        <v>3754930</v>
      </c>
      <c r="K76" s="42">
        <f t="shared" si="18"/>
        <v>3870957</v>
      </c>
      <c r="L76" s="42">
        <f t="shared" si="18"/>
        <v>3479445</v>
      </c>
      <c r="M76" s="42">
        <f t="shared" si="18"/>
        <v>3783938</v>
      </c>
      <c r="N76" s="42">
        <f t="shared" si="18"/>
        <v>43478182</v>
      </c>
    </row>
    <row r="77" ht="15">
      <c r="A77" s="12" t="s">
        <v>119</v>
      </c>
    </row>
    <row r="80" ht="15">
      <c r="I80" s="239"/>
    </row>
    <row r="81" ht="15">
      <c r="I81" s="239"/>
    </row>
    <row r="82" ht="15">
      <c r="I82" s="239"/>
    </row>
    <row r="83" ht="15">
      <c r="I83" s="239"/>
    </row>
    <row r="84" ht="15">
      <c r="I84" s="239"/>
    </row>
    <row r="85" ht="15">
      <c r="I85" s="239"/>
    </row>
    <row r="86" ht="15">
      <c r="I86" s="239"/>
    </row>
    <row r="87" ht="15">
      <c r="I87" s="239"/>
    </row>
    <row r="88" ht="15">
      <c r="I88" s="239"/>
    </row>
    <row r="89" ht="15">
      <c r="I89" s="239"/>
    </row>
    <row r="90" ht="15">
      <c r="I90" s="239"/>
    </row>
    <row r="91" ht="15">
      <c r="I91" s="239"/>
    </row>
  </sheetData>
  <sheetProtection/>
  <mergeCells count="2">
    <mergeCell ref="A1:N1"/>
    <mergeCell ref="B3:N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O7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N1"/>
    </sheetView>
  </sheetViews>
  <sheetFormatPr defaultColWidth="9.00390625" defaultRowHeight="15"/>
  <cols>
    <col min="1" max="1" width="24.7109375" style="28" customWidth="1"/>
    <col min="2" max="14" width="8.7109375" style="116" customWidth="1"/>
    <col min="15" max="16384" width="9.00390625" style="116" customWidth="1"/>
  </cols>
  <sheetData>
    <row r="1" spans="1:14" s="6" customFormat="1" ht="19.5" customHeight="1">
      <c r="A1" s="230" t="s">
        <v>414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</row>
    <row r="2" s="24" customFormat="1" ht="6.75" customHeight="1" thickBot="1">
      <c r="B2" s="25"/>
    </row>
    <row r="3" spans="1:15" s="27" customFormat="1" ht="13.5" customHeight="1" thickBot="1">
      <c r="A3" s="26"/>
      <c r="B3" s="220">
        <v>2010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3"/>
    </row>
    <row r="4" spans="1:14" s="10" customFormat="1" ht="13.5" customHeight="1" thickBot="1">
      <c r="A4" s="50" t="s">
        <v>121</v>
      </c>
      <c r="B4" s="130" t="s">
        <v>213</v>
      </c>
      <c r="C4" s="130" t="s">
        <v>214</v>
      </c>
      <c r="D4" s="130" t="s">
        <v>113</v>
      </c>
      <c r="E4" s="130" t="s">
        <v>114</v>
      </c>
      <c r="F4" s="130" t="s">
        <v>115</v>
      </c>
      <c r="G4" s="130" t="s">
        <v>116</v>
      </c>
      <c r="H4" s="130" t="s">
        <v>117</v>
      </c>
      <c r="I4" s="130" t="s">
        <v>215</v>
      </c>
      <c r="J4" s="130" t="s">
        <v>216</v>
      </c>
      <c r="K4" s="130" t="s">
        <v>217</v>
      </c>
      <c r="L4" s="130" t="s">
        <v>218</v>
      </c>
      <c r="M4" s="130" t="s">
        <v>219</v>
      </c>
      <c r="N4" s="130" t="s">
        <v>247</v>
      </c>
    </row>
    <row r="5" spans="1:14" s="10" customFormat="1" ht="13.5" thickBot="1">
      <c r="A5" s="192" t="s">
        <v>122</v>
      </c>
      <c r="B5" s="84">
        <f aca="true" t="shared" si="0" ref="B5:N5">SUM(B6:B22)</f>
        <v>18296</v>
      </c>
      <c r="C5" s="84">
        <f t="shared" si="0"/>
        <v>21565</v>
      </c>
      <c r="D5" s="84">
        <f t="shared" si="0"/>
        <v>23889</v>
      </c>
      <c r="E5" s="84">
        <f t="shared" si="0"/>
        <v>21236</v>
      </c>
      <c r="F5" s="84">
        <f t="shared" si="0"/>
        <v>19487</v>
      </c>
      <c r="G5" s="84">
        <f t="shared" si="0"/>
        <v>26893</v>
      </c>
      <c r="H5" s="84">
        <f t="shared" si="0"/>
        <v>18500</v>
      </c>
      <c r="I5" s="84">
        <f t="shared" si="0"/>
        <v>21141</v>
      </c>
      <c r="J5" s="84">
        <f t="shared" si="0"/>
        <v>20014</v>
      </c>
      <c r="K5" s="84">
        <f t="shared" si="0"/>
        <v>36382</v>
      </c>
      <c r="L5" s="84">
        <f t="shared" si="0"/>
        <v>12862</v>
      </c>
      <c r="M5" s="84">
        <f t="shared" si="0"/>
        <v>16279</v>
      </c>
      <c r="N5" s="84">
        <f t="shared" si="0"/>
        <v>256544</v>
      </c>
    </row>
    <row r="6" spans="1:15" s="10" customFormat="1" ht="12.75">
      <c r="A6" s="193" t="s">
        <v>134</v>
      </c>
      <c r="B6" s="118">
        <v>7747</v>
      </c>
      <c r="C6" s="118">
        <v>9870</v>
      </c>
      <c r="D6" s="118">
        <v>11385</v>
      </c>
      <c r="E6" s="118">
        <v>10475</v>
      </c>
      <c r="F6" s="118">
        <v>9676</v>
      </c>
      <c r="G6" s="118">
        <v>11085</v>
      </c>
      <c r="H6" s="96">
        <v>6563</v>
      </c>
      <c r="I6" s="118">
        <v>9538</v>
      </c>
      <c r="J6" s="118">
        <v>10353</v>
      </c>
      <c r="K6" s="118">
        <v>10542</v>
      </c>
      <c r="L6" s="118">
        <v>3907</v>
      </c>
      <c r="M6" s="118">
        <v>9297</v>
      </c>
      <c r="N6" s="210">
        <f aca="true" t="shared" si="1" ref="N6:N22">SUM(B6:M6)</f>
        <v>110438</v>
      </c>
      <c r="O6" s="97"/>
    </row>
    <row r="7" spans="1:15" s="10" customFormat="1" ht="12.75">
      <c r="A7" s="100" t="s">
        <v>126</v>
      </c>
      <c r="B7" s="85">
        <v>2710</v>
      </c>
      <c r="C7" s="85">
        <v>4745</v>
      </c>
      <c r="D7" s="85">
        <v>4976</v>
      </c>
      <c r="E7" s="85">
        <v>3971</v>
      </c>
      <c r="F7" s="85">
        <v>3576</v>
      </c>
      <c r="G7" s="85">
        <v>4965</v>
      </c>
      <c r="H7" s="99">
        <v>3886</v>
      </c>
      <c r="I7" s="85">
        <v>3690</v>
      </c>
      <c r="J7" s="85">
        <v>3734</v>
      </c>
      <c r="K7" s="85">
        <v>3996</v>
      </c>
      <c r="L7" s="85">
        <v>3532</v>
      </c>
      <c r="M7" s="85">
        <v>2383</v>
      </c>
      <c r="N7" s="81">
        <f t="shared" si="1"/>
        <v>46164</v>
      </c>
      <c r="O7" s="97"/>
    </row>
    <row r="8" spans="1:15" s="10" customFormat="1" ht="12.75">
      <c r="A8" s="98" t="s">
        <v>130</v>
      </c>
      <c r="B8" s="101">
        <v>2465</v>
      </c>
      <c r="C8" s="101">
        <v>2475</v>
      </c>
      <c r="D8" s="101">
        <v>1114</v>
      </c>
      <c r="E8" s="101">
        <v>2793</v>
      </c>
      <c r="F8" s="101">
        <v>1297</v>
      </c>
      <c r="G8" s="101">
        <v>4586</v>
      </c>
      <c r="H8" s="99">
        <v>4474</v>
      </c>
      <c r="I8" s="101">
        <v>3227</v>
      </c>
      <c r="J8" s="101">
        <v>1380</v>
      </c>
      <c r="K8" s="101">
        <v>9140</v>
      </c>
      <c r="L8" s="101">
        <v>29</v>
      </c>
      <c r="M8" s="101">
        <v>0</v>
      </c>
      <c r="N8" s="81">
        <f t="shared" si="1"/>
        <v>32980</v>
      </c>
      <c r="O8" s="97"/>
    </row>
    <row r="9" spans="1:15" s="10" customFormat="1" ht="12.75">
      <c r="A9" s="98" t="s">
        <v>271</v>
      </c>
      <c r="B9" s="85">
        <v>1285</v>
      </c>
      <c r="C9" s="85">
        <v>1171</v>
      </c>
      <c r="D9" s="85">
        <v>2164</v>
      </c>
      <c r="E9" s="85">
        <v>1010</v>
      </c>
      <c r="F9" s="85">
        <v>2213</v>
      </c>
      <c r="G9" s="85">
        <v>2276</v>
      </c>
      <c r="H9" s="99">
        <v>1285</v>
      </c>
      <c r="I9" s="85">
        <v>1665</v>
      </c>
      <c r="J9" s="85">
        <v>1770</v>
      </c>
      <c r="K9" s="85">
        <v>8600</v>
      </c>
      <c r="L9" s="85">
        <v>1377</v>
      </c>
      <c r="M9" s="85">
        <v>1710</v>
      </c>
      <c r="N9" s="81">
        <f t="shared" si="1"/>
        <v>26526</v>
      </c>
      <c r="O9" s="97"/>
    </row>
    <row r="10" spans="1:15" s="10" customFormat="1" ht="12.75">
      <c r="A10" s="98" t="s">
        <v>125</v>
      </c>
      <c r="B10" s="85">
        <v>1400</v>
      </c>
      <c r="C10" s="85">
        <v>1647</v>
      </c>
      <c r="D10" s="85">
        <v>2248</v>
      </c>
      <c r="E10" s="85">
        <v>1071</v>
      </c>
      <c r="F10" s="85">
        <v>1176</v>
      </c>
      <c r="G10" s="85">
        <v>2072</v>
      </c>
      <c r="H10" s="99">
        <v>1064</v>
      </c>
      <c r="I10" s="85">
        <v>1005</v>
      </c>
      <c r="J10" s="85">
        <v>1730</v>
      </c>
      <c r="K10" s="85">
        <v>1064</v>
      </c>
      <c r="L10" s="85">
        <v>1103</v>
      </c>
      <c r="M10" s="85">
        <v>1384</v>
      </c>
      <c r="N10" s="81">
        <f t="shared" si="1"/>
        <v>16964</v>
      </c>
      <c r="O10" s="97"/>
    </row>
    <row r="11" spans="1:15" s="10" customFormat="1" ht="12.75">
      <c r="A11" s="98" t="s">
        <v>131</v>
      </c>
      <c r="B11" s="101">
        <v>2506</v>
      </c>
      <c r="C11" s="101">
        <v>1463</v>
      </c>
      <c r="D11" s="101">
        <v>1807</v>
      </c>
      <c r="E11" s="101">
        <v>1131</v>
      </c>
      <c r="F11" s="101">
        <v>1164</v>
      </c>
      <c r="G11" s="101">
        <v>1655</v>
      </c>
      <c r="H11" s="99">
        <v>992</v>
      </c>
      <c r="I11" s="101">
        <v>1822</v>
      </c>
      <c r="J11" s="101">
        <v>866</v>
      </c>
      <c r="K11" s="101">
        <v>1140</v>
      </c>
      <c r="L11" s="101">
        <v>731</v>
      </c>
      <c r="M11" s="101">
        <v>1330</v>
      </c>
      <c r="N11" s="81">
        <f t="shared" si="1"/>
        <v>16607</v>
      </c>
      <c r="O11" s="97"/>
    </row>
    <row r="12" spans="1:15" s="10" customFormat="1" ht="12.75">
      <c r="A12" s="98" t="s">
        <v>272</v>
      </c>
      <c r="B12" s="85">
        <v>129</v>
      </c>
      <c r="C12" s="85">
        <v>141</v>
      </c>
      <c r="D12" s="85">
        <v>144</v>
      </c>
      <c r="E12" s="85">
        <v>717</v>
      </c>
      <c r="F12" s="85">
        <v>343</v>
      </c>
      <c r="G12" s="85">
        <v>199</v>
      </c>
      <c r="H12" s="99">
        <v>186</v>
      </c>
      <c r="I12" s="85">
        <v>135</v>
      </c>
      <c r="J12" s="85">
        <v>134</v>
      </c>
      <c r="K12" s="85">
        <v>520</v>
      </c>
      <c r="L12" s="85">
        <v>199</v>
      </c>
      <c r="M12" s="85">
        <v>106</v>
      </c>
      <c r="N12" s="81">
        <f t="shared" si="1"/>
        <v>2953</v>
      </c>
      <c r="O12" s="97"/>
    </row>
    <row r="13" spans="1:15" s="10" customFormat="1" ht="12.75">
      <c r="A13" s="98" t="s">
        <v>133</v>
      </c>
      <c r="B13" s="101">
        <v>45</v>
      </c>
      <c r="C13" s="101">
        <v>48</v>
      </c>
      <c r="D13" s="101">
        <v>42</v>
      </c>
      <c r="E13" s="101">
        <v>57</v>
      </c>
      <c r="F13" s="101">
        <v>42</v>
      </c>
      <c r="G13" s="101">
        <v>55</v>
      </c>
      <c r="H13" s="99">
        <v>50</v>
      </c>
      <c r="I13" s="101">
        <v>44</v>
      </c>
      <c r="J13" s="101">
        <v>46</v>
      </c>
      <c r="K13" s="101">
        <v>40</v>
      </c>
      <c r="L13" s="101">
        <v>1982</v>
      </c>
      <c r="M13" s="101">
        <v>65</v>
      </c>
      <c r="N13" s="81">
        <f t="shared" si="1"/>
        <v>2516</v>
      </c>
      <c r="O13" s="97"/>
    </row>
    <row r="14" spans="1:15" s="10" customFormat="1" ht="12.75">
      <c r="A14" s="98" t="s">
        <v>129</v>
      </c>
      <c r="B14" s="101">
        <v>0</v>
      </c>
      <c r="C14" s="101">
        <v>0</v>
      </c>
      <c r="D14" s="101">
        <v>0</v>
      </c>
      <c r="E14" s="101">
        <v>0</v>
      </c>
      <c r="F14" s="101">
        <v>0</v>
      </c>
      <c r="G14" s="101">
        <v>0</v>
      </c>
      <c r="H14" s="99">
        <v>0</v>
      </c>
      <c r="I14" s="101">
        <v>0</v>
      </c>
      <c r="J14" s="101">
        <v>0</v>
      </c>
      <c r="K14" s="101">
        <v>1325</v>
      </c>
      <c r="L14" s="101">
        <v>0</v>
      </c>
      <c r="M14" s="101">
        <v>0</v>
      </c>
      <c r="N14" s="81">
        <f t="shared" si="1"/>
        <v>1325</v>
      </c>
      <c r="O14" s="97"/>
    </row>
    <row r="15" spans="1:15" s="10" customFormat="1" ht="12.75">
      <c r="A15" s="102" t="s">
        <v>135</v>
      </c>
      <c r="B15" s="85">
        <v>0</v>
      </c>
      <c r="C15" s="85">
        <v>0</v>
      </c>
      <c r="D15" s="85">
        <v>0</v>
      </c>
      <c r="E15" s="85">
        <v>0</v>
      </c>
      <c r="F15" s="85">
        <v>0</v>
      </c>
      <c r="G15" s="85">
        <v>0</v>
      </c>
      <c r="H15" s="99">
        <v>0</v>
      </c>
      <c r="I15" s="85">
        <v>14</v>
      </c>
      <c r="J15" s="85">
        <v>0</v>
      </c>
      <c r="K15" s="85">
        <v>0</v>
      </c>
      <c r="L15" s="85">
        <v>2</v>
      </c>
      <c r="M15" s="85">
        <v>0</v>
      </c>
      <c r="N15" s="81">
        <f t="shared" si="1"/>
        <v>16</v>
      </c>
      <c r="O15" s="97"/>
    </row>
    <row r="16" spans="1:15" s="10" customFormat="1" ht="12.75">
      <c r="A16" s="100" t="s">
        <v>136</v>
      </c>
      <c r="B16" s="101">
        <v>0</v>
      </c>
      <c r="C16" s="101">
        <v>0</v>
      </c>
      <c r="D16" s="101">
        <v>6</v>
      </c>
      <c r="E16" s="101">
        <v>1</v>
      </c>
      <c r="F16" s="101">
        <v>0</v>
      </c>
      <c r="G16" s="101">
        <v>0</v>
      </c>
      <c r="H16" s="99">
        <v>0</v>
      </c>
      <c r="I16" s="101">
        <v>1</v>
      </c>
      <c r="J16" s="101">
        <v>0</v>
      </c>
      <c r="K16" s="101">
        <v>0</v>
      </c>
      <c r="L16" s="101">
        <v>0</v>
      </c>
      <c r="M16" s="101">
        <v>4</v>
      </c>
      <c r="N16" s="81">
        <f t="shared" si="1"/>
        <v>12</v>
      </c>
      <c r="O16" s="97"/>
    </row>
    <row r="17" spans="1:15" s="10" customFormat="1" ht="12.75">
      <c r="A17" s="100" t="s">
        <v>132</v>
      </c>
      <c r="B17" s="101">
        <v>2</v>
      </c>
      <c r="C17" s="101">
        <v>5</v>
      </c>
      <c r="D17" s="101">
        <v>3</v>
      </c>
      <c r="E17" s="101">
        <v>0</v>
      </c>
      <c r="F17" s="101">
        <v>0</v>
      </c>
      <c r="G17" s="101">
        <v>0</v>
      </c>
      <c r="H17" s="99">
        <v>0</v>
      </c>
      <c r="I17" s="101">
        <v>0</v>
      </c>
      <c r="J17" s="101">
        <v>1</v>
      </c>
      <c r="K17" s="101">
        <v>0</v>
      </c>
      <c r="L17" s="101">
        <v>0</v>
      </c>
      <c r="M17" s="101">
        <v>0</v>
      </c>
      <c r="N17" s="81">
        <f t="shared" si="1"/>
        <v>11</v>
      </c>
      <c r="O17" s="97"/>
    </row>
    <row r="18" spans="1:15" s="10" customFormat="1" ht="12.75">
      <c r="A18" s="100" t="s">
        <v>137</v>
      </c>
      <c r="B18" s="34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46">
        <v>0</v>
      </c>
      <c r="I18" s="34">
        <v>0</v>
      </c>
      <c r="J18" s="34">
        <v>0</v>
      </c>
      <c r="K18" s="34">
        <v>11</v>
      </c>
      <c r="L18" s="34">
        <v>0</v>
      </c>
      <c r="M18" s="34">
        <v>0</v>
      </c>
      <c r="N18" s="81">
        <f t="shared" si="1"/>
        <v>11</v>
      </c>
      <c r="O18" s="97"/>
    </row>
    <row r="19" spans="1:15" s="10" customFormat="1" ht="12.75">
      <c r="A19" s="98" t="s">
        <v>127</v>
      </c>
      <c r="B19" s="85">
        <v>0</v>
      </c>
      <c r="C19" s="85">
        <v>0</v>
      </c>
      <c r="D19" s="85">
        <v>0</v>
      </c>
      <c r="E19" s="85">
        <v>10</v>
      </c>
      <c r="F19" s="85">
        <v>0</v>
      </c>
      <c r="G19" s="85">
        <v>0</v>
      </c>
      <c r="H19" s="99">
        <v>0</v>
      </c>
      <c r="I19" s="85">
        <v>0</v>
      </c>
      <c r="J19" s="85">
        <v>0</v>
      </c>
      <c r="K19" s="85">
        <v>0</v>
      </c>
      <c r="L19" s="85">
        <v>0</v>
      </c>
      <c r="M19" s="85">
        <v>0</v>
      </c>
      <c r="N19" s="81">
        <f t="shared" si="1"/>
        <v>10</v>
      </c>
      <c r="O19" s="97"/>
    </row>
    <row r="20" spans="1:15" s="10" customFormat="1" ht="12.75">
      <c r="A20" s="98" t="s">
        <v>123</v>
      </c>
      <c r="B20" s="101">
        <v>0</v>
      </c>
      <c r="C20" s="101">
        <v>0</v>
      </c>
      <c r="D20" s="101">
        <v>0</v>
      </c>
      <c r="E20" s="101">
        <v>0</v>
      </c>
      <c r="F20" s="101">
        <v>0</v>
      </c>
      <c r="G20" s="101">
        <v>0</v>
      </c>
      <c r="H20" s="99">
        <v>0</v>
      </c>
      <c r="I20" s="101">
        <v>0</v>
      </c>
      <c r="J20" s="101">
        <v>0</v>
      </c>
      <c r="K20" s="101">
        <v>4</v>
      </c>
      <c r="L20" s="101">
        <v>0</v>
      </c>
      <c r="M20" s="101">
        <v>0</v>
      </c>
      <c r="N20" s="81">
        <f t="shared" si="1"/>
        <v>4</v>
      </c>
      <c r="O20" s="97"/>
    </row>
    <row r="21" spans="1:15" s="10" customFormat="1" ht="12.75">
      <c r="A21" s="98" t="s">
        <v>124</v>
      </c>
      <c r="B21" s="85">
        <v>4</v>
      </c>
      <c r="C21" s="85">
        <v>0</v>
      </c>
      <c r="D21" s="85">
        <v>0</v>
      </c>
      <c r="E21" s="85">
        <v>0</v>
      </c>
      <c r="F21" s="85">
        <v>0</v>
      </c>
      <c r="G21" s="85">
        <v>0</v>
      </c>
      <c r="H21" s="99">
        <v>0</v>
      </c>
      <c r="I21" s="85">
        <v>0</v>
      </c>
      <c r="J21" s="85">
        <v>0</v>
      </c>
      <c r="K21" s="85">
        <v>0</v>
      </c>
      <c r="L21" s="85">
        <v>0</v>
      </c>
      <c r="M21" s="85">
        <v>0</v>
      </c>
      <c r="N21" s="81">
        <f t="shared" si="1"/>
        <v>4</v>
      </c>
      <c r="O21" s="97"/>
    </row>
    <row r="22" spans="1:15" s="10" customFormat="1" ht="13.5" thickBot="1">
      <c r="A22" s="100" t="s">
        <v>273</v>
      </c>
      <c r="B22" s="85">
        <v>3</v>
      </c>
      <c r="C22" s="85">
        <v>0</v>
      </c>
      <c r="D22" s="85">
        <v>0</v>
      </c>
      <c r="E22" s="85">
        <v>0</v>
      </c>
      <c r="F22" s="85">
        <v>0</v>
      </c>
      <c r="G22" s="85">
        <v>0</v>
      </c>
      <c r="H22" s="99">
        <v>0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  <c r="N22" s="81">
        <f t="shared" si="1"/>
        <v>3</v>
      </c>
      <c r="O22" s="97"/>
    </row>
    <row r="23" spans="1:14" s="3" customFormat="1" ht="13.5" thickBot="1">
      <c r="A23" s="52" t="s">
        <v>138</v>
      </c>
      <c r="B23" s="42">
        <f>B24+B26</f>
        <v>139</v>
      </c>
      <c r="C23" s="42">
        <f aca="true" t="shared" si="2" ref="C23:N23">C24+C26</f>
        <v>256</v>
      </c>
      <c r="D23" s="42">
        <f t="shared" si="2"/>
        <v>500</v>
      </c>
      <c r="E23" s="42">
        <f t="shared" si="2"/>
        <v>587</v>
      </c>
      <c r="F23" s="42">
        <f t="shared" si="2"/>
        <v>816</v>
      </c>
      <c r="G23" s="42">
        <f t="shared" si="2"/>
        <v>1560</v>
      </c>
      <c r="H23" s="42">
        <f t="shared" si="2"/>
        <v>913</v>
      </c>
      <c r="I23" s="42">
        <f t="shared" si="2"/>
        <v>1753</v>
      </c>
      <c r="J23" s="42">
        <f t="shared" si="2"/>
        <v>219</v>
      </c>
      <c r="K23" s="42">
        <f t="shared" si="2"/>
        <v>1537</v>
      </c>
      <c r="L23" s="42">
        <f t="shared" si="2"/>
        <v>1215</v>
      </c>
      <c r="M23" s="42">
        <f t="shared" si="2"/>
        <v>1033</v>
      </c>
      <c r="N23" s="42">
        <f t="shared" si="2"/>
        <v>10528</v>
      </c>
    </row>
    <row r="24" spans="1:14" s="3" customFormat="1" ht="13.5" thickBot="1">
      <c r="A24" s="48" t="s">
        <v>142</v>
      </c>
      <c r="B24" s="42">
        <f aca="true" t="shared" si="3" ref="B24:N24">SUM(B25:B25)</f>
        <v>48</v>
      </c>
      <c r="C24" s="42">
        <f t="shared" si="3"/>
        <v>118</v>
      </c>
      <c r="D24" s="42">
        <f t="shared" si="3"/>
        <v>166</v>
      </c>
      <c r="E24" s="42">
        <f t="shared" si="3"/>
        <v>105</v>
      </c>
      <c r="F24" s="42">
        <f t="shared" si="3"/>
        <v>106</v>
      </c>
      <c r="G24" s="42">
        <f t="shared" si="3"/>
        <v>125</v>
      </c>
      <c r="H24" s="42">
        <f t="shared" si="3"/>
        <v>61</v>
      </c>
      <c r="I24" s="42">
        <f t="shared" si="3"/>
        <v>44</v>
      </c>
      <c r="J24" s="42">
        <f t="shared" si="3"/>
        <v>70</v>
      </c>
      <c r="K24" s="42">
        <f t="shared" si="3"/>
        <v>83</v>
      </c>
      <c r="L24" s="42">
        <f t="shared" si="3"/>
        <v>169</v>
      </c>
      <c r="M24" s="42">
        <f t="shared" si="3"/>
        <v>194</v>
      </c>
      <c r="N24" s="42">
        <f t="shared" si="3"/>
        <v>1289</v>
      </c>
    </row>
    <row r="25" spans="1:14" s="3" customFormat="1" ht="13.5" thickBot="1">
      <c r="A25" s="207" t="s">
        <v>143</v>
      </c>
      <c r="B25" s="34">
        <v>48</v>
      </c>
      <c r="C25" s="34">
        <v>118</v>
      </c>
      <c r="D25" s="34">
        <v>166</v>
      </c>
      <c r="E25" s="34">
        <v>105</v>
      </c>
      <c r="F25" s="34">
        <v>106</v>
      </c>
      <c r="G25" s="34">
        <v>125</v>
      </c>
      <c r="H25" s="34">
        <v>61</v>
      </c>
      <c r="I25" s="34">
        <v>44</v>
      </c>
      <c r="J25" s="34">
        <v>70</v>
      </c>
      <c r="K25" s="34">
        <v>83</v>
      </c>
      <c r="L25" s="34">
        <v>169</v>
      </c>
      <c r="M25" s="34">
        <v>194</v>
      </c>
      <c r="N25" s="35">
        <f>SUM(B25:M25)</f>
        <v>1289</v>
      </c>
    </row>
    <row r="26" spans="1:14" s="3" customFormat="1" ht="13.5" thickBot="1">
      <c r="A26" s="48" t="s">
        <v>279</v>
      </c>
      <c r="B26" s="42">
        <f>SUM(B27:B29)</f>
        <v>91</v>
      </c>
      <c r="C26" s="42">
        <f aca="true" t="shared" si="4" ref="C26:N26">SUM(C27:C29)</f>
        <v>138</v>
      </c>
      <c r="D26" s="42">
        <f t="shared" si="4"/>
        <v>334</v>
      </c>
      <c r="E26" s="42">
        <f t="shared" si="4"/>
        <v>482</v>
      </c>
      <c r="F26" s="42">
        <f t="shared" si="4"/>
        <v>710</v>
      </c>
      <c r="G26" s="42">
        <f t="shared" si="4"/>
        <v>1435</v>
      </c>
      <c r="H26" s="42">
        <f t="shared" si="4"/>
        <v>852</v>
      </c>
      <c r="I26" s="42">
        <f t="shared" si="4"/>
        <v>1709</v>
      </c>
      <c r="J26" s="42">
        <f t="shared" si="4"/>
        <v>149</v>
      </c>
      <c r="K26" s="42">
        <f t="shared" si="4"/>
        <v>1454</v>
      </c>
      <c r="L26" s="42">
        <f t="shared" si="4"/>
        <v>1046</v>
      </c>
      <c r="M26" s="42">
        <f t="shared" si="4"/>
        <v>839</v>
      </c>
      <c r="N26" s="42">
        <f t="shared" si="4"/>
        <v>9239</v>
      </c>
    </row>
    <row r="27" spans="1:14" s="3" customFormat="1" ht="12.75">
      <c r="A27" s="213" t="s">
        <v>150</v>
      </c>
      <c r="B27" s="34">
        <v>91</v>
      </c>
      <c r="C27" s="34">
        <v>138</v>
      </c>
      <c r="D27" s="34">
        <v>334</v>
      </c>
      <c r="E27" s="34">
        <v>482</v>
      </c>
      <c r="F27" s="34">
        <v>710</v>
      </c>
      <c r="G27" s="34">
        <v>748</v>
      </c>
      <c r="H27" s="34">
        <v>630</v>
      </c>
      <c r="I27" s="34">
        <v>1705</v>
      </c>
      <c r="J27" s="34">
        <v>144</v>
      </c>
      <c r="K27" s="34">
        <v>307</v>
      </c>
      <c r="L27" s="34">
        <v>893</v>
      </c>
      <c r="M27" s="34">
        <v>744</v>
      </c>
      <c r="N27" s="35">
        <f>SUM(B27:M27)</f>
        <v>6926</v>
      </c>
    </row>
    <row r="28" spans="1:14" s="3" customFormat="1" ht="12.75">
      <c r="A28" s="198" t="s">
        <v>147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4">
        <v>588</v>
      </c>
      <c r="H28" s="34">
        <v>222</v>
      </c>
      <c r="I28" s="34">
        <v>4</v>
      </c>
      <c r="J28" s="34">
        <v>5</v>
      </c>
      <c r="K28" s="34">
        <v>670</v>
      </c>
      <c r="L28" s="34">
        <v>153</v>
      </c>
      <c r="M28" s="34">
        <v>70</v>
      </c>
      <c r="N28" s="35">
        <f>SUM(B28:M28)</f>
        <v>1712</v>
      </c>
    </row>
    <row r="29" spans="1:14" s="3" customFormat="1" ht="13.5" thickBot="1">
      <c r="A29" s="198" t="s">
        <v>148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99</v>
      </c>
      <c r="H29" s="34">
        <v>0</v>
      </c>
      <c r="I29" s="34">
        <v>0</v>
      </c>
      <c r="J29" s="34">
        <v>0</v>
      </c>
      <c r="K29" s="34">
        <v>477</v>
      </c>
      <c r="L29" s="34">
        <v>0</v>
      </c>
      <c r="M29" s="34">
        <v>25</v>
      </c>
      <c r="N29" s="35">
        <f>SUM(B29:M29)</f>
        <v>601</v>
      </c>
    </row>
    <row r="30" spans="1:14" s="3" customFormat="1" ht="13.5" thickBot="1">
      <c r="A30" s="48" t="s">
        <v>286</v>
      </c>
      <c r="B30" s="42">
        <f>B31</f>
        <v>0</v>
      </c>
      <c r="C30" s="42">
        <f aca="true" t="shared" si="5" ref="C30:N30">C31</f>
        <v>0</v>
      </c>
      <c r="D30" s="42">
        <f t="shared" si="5"/>
        <v>0</v>
      </c>
      <c r="E30" s="42">
        <f t="shared" si="5"/>
        <v>0</v>
      </c>
      <c r="F30" s="42">
        <f t="shared" si="5"/>
        <v>2</v>
      </c>
      <c r="G30" s="42">
        <f t="shared" si="5"/>
        <v>0</v>
      </c>
      <c r="H30" s="42">
        <f t="shared" si="5"/>
        <v>1</v>
      </c>
      <c r="I30" s="42">
        <f t="shared" si="5"/>
        <v>0</v>
      </c>
      <c r="J30" s="42">
        <f t="shared" si="5"/>
        <v>0</v>
      </c>
      <c r="K30" s="42">
        <f t="shared" si="5"/>
        <v>0</v>
      </c>
      <c r="L30" s="42">
        <f t="shared" si="5"/>
        <v>0</v>
      </c>
      <c r="M30" s="42">
        <f t="shared" si="5"/>
        <v>0</v>
      </c>
      <c r="N30" s="42">
        <f t="shared" si="5"/>
        <v>3</v>
      </c>
    </row>
    <row r="31" spans="1:14" s="3" customFormat="1" ht="13.5" thickBot="1">
      <c r="A31" s="48" t="s">
        <v>160</v>
      </c>
      <c r="B31" s="42">
        <f aca="true" t="shared" si="6" ref="B31:N31">SUM(B32:B32)</f>
        <v>0</v>
      </c>
      <c r="C31" s="42">
        <f t="shared" si="6"/>
        <v>0</v>
      </c>
      <c r="D31" s="42">
        <f t="shared" si="6"/>
        <v>0</v>
      </c>
      <c r="E31" s="42">
        <f t="shared" si="6"/>
        <v>0</v>
      </c>
      <c r="F31" s="42">
        <f t="shared" si="6"/>
        <v>2</v>
      </c>
      <c r="G31" s="42">
        <f t="shared" si="6"/>
        <v>0</v>
      </c>
      <c r="H31" s="42">
        <f t="shared" si="6"/>
        <v>1</v>
      </c>
      <c r="I31" s="42">
        <f t="shared" si="6"/>
        <v>0</v>
      </c>
      <c r="J31" s="42">
        <f t="shared" si="6"/>
        <v>0</v>
      </c>
      <c r="K31" s="42">
        <f t="shared" si="6"/>
        <v>0</v>
      </c>
      <c r="L31" s="42">
        <f t="shared" si="6"/>
        <v>0</v>
      </c>
      <c r="M31" s="42">
        <f t="shared" si="6"/>
        <v>0</v>
      </c>
      <c r="N31" s="42">
        <f t="shared" si="6"/>
        <v>3</v>
      </c>
    </row>
    <row r="32" spans="1:14" s="3" customFormat="1" ht="13.5" thickBot="1">
      <c r="A32" s="54" t="s">
        <v>287</v>
      </c>
      <c r="B32" s="34">
        <v>0</v>
      </c>
      <c r="C32" s="34">
        <v>0</v>
      </c>
      <c r="D32" s="34">
        <v>0</v>
      </c>
      <c r="E32" s="34">
        <v>0</v>
      </c>
      <c r="F32" s="34">
        <v>2</v>
      </c>
      <c r="G32" s="34">
        <v>0</v>
      </c>
      <c r="H32" s="34">
        <v>1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5">
        <f>SUM(B32:M32)</f>
        <v>3</v>
      </c>
    </row>
    <row r="33" spans="1:14" s="3" customFormat="1" ht="13.5" thickBot="1">
      <c r="A33" s="200" t="s">
        <v>168</v>
      </c>
      <c r="B33" s="42">
        <f aca="true" t="shared" si="7" ref="B33:N33">B34+B36+B40+B44+B46</f>
        <v>11317</v>
      </c>
      <c r="C33" s="42">
        <f t="shared" si="7"/>
        <v>9511</v>
      </c>
      <c r="D33" s="42">
        <f t="shared" si="7"/>
        <v>12371</v>
      </c>
      <c r="E33" s="42">
        <f t="shared" si="7"/>
        <v>12996</v>
      </c>
      <c r="F33" s="42">
        <f t="shared" si="7"/>
        <v>13702</v>
      </c>
      <c r="G33" s="42">
        <f t="shared" si="7"/>
        <v>9617</v>
      </c>
      <c r="H33" s="42">
        <f t="shared" si="7"/>
        <v>9481</v>
      </c>
      <c r="I33" s="42">
        <f t="shared" si="7"/>
        <v>9015</v>
      </c>
      <c r="J33" s="42">
        <f t="shared" si="7"/>
        <v>9058</v>
      </c>
      <c r="K33" s="42">
        <f t="shared" si="7"/>
        <v>10157</v>
      </c>
      <c r="L33" s="42">
        <f t="shared" si="7"/>
        <v>9589</v>
      </c>
      <c r="M33" s="42">
        <f t="shared" si="7"/>
        <v>14811</v>
      </c>
      <c r="N33" s="42">
        <f t="shared" si="7"/>
        <v>131625</v>
      </c>
    </row>
    <row r="34" spans="1:14" s="3" customFormat="1" ht="13.5" thickBot="1">
      <c r="A34" s="200" t="s">
        <v>210</v>
      </c>
      <c r="B34" s="42">
        <f aca="true" t="shared" si="8" ref="B34:N34">SUM(B35:B35)</f>
        <v>0</v>
      </c>
      <c r="C34" s="42">
        <f t="shared" si="8"/>
        <v>0</v>
      </c>
      <c r="D34" s="42">
        <f t="shared" si="8"/>
        <v>0</v>
      </c>
      <c r="E34" s="42">
        <f t="shared" si="8"/>
        <v>0</v>
      </c>
      <c r="F34" s="42">
        <f t="shared" si="8"/>
        <v>0</v>
      </c>
      <c r="G34" s="42">
        <f t="shared" si="8"/>
        <v>0</v>
      </c>
      <c r="H34" s="42">
        <f t="shared" si="8"/>
        <v>0</v>
      </c>
      <c r="I34" s="42">
        <f t="shared" si="8"/>
        <v>17</v>
      </c>
      <c r="J34" s="42">
        <f t="shared" si="8"/>
        <v>0</v>
      </c>
      <c r="K34" s="42">
        <f t="shared" si="8"/>
        <v>0</v>
      </c>
      <c r="L34" s="42">
        <f t="shared" si="8"/>
        <v>0</v>
      </c>
      <c r="M34" s="42">
        <f t="shared" si="8"/>
        <v>0</v>
      </c>
      <c r="N34" s="42">
        <f t="shared" si="8"/>
        <v>17</v>
      </c>
    </row>
    <row r="35" spans="1:14" s="3" customFormat="1" ht="13.5" thickBot="1">
      <c r="A35" s="54" t="s">
        <v>293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17</v>
      </c>
      <c r="J35" s="34">
        <v>0</v>
      </c>
      <c r="K35" s="34">
        <v>0</v>
      </c>
      <c r="L35" s="34">
        <v>0</v>
      </c>
      <c r="M35" s="34">
        <v>0</v>
      </c>
      <c r="N35" s="35">
        <f>SUM(B35:M35)</f>
        <v>17</v>
      </c>
    </row>
    <row r="36" spans="1:14" s="3" customFormat="1" ht="13.5" thickBot="1">
      <c r="A36" s="200" t="s">
        <v>171</v>
      </c>
      <c r="B36" s="42">
        <f aca="true" t="shared" si="9" ref="B36:N36">SUM(B37:B39)</f>
        <v>0</v>
      </c>
      <c r="C36" s="42">
        <f t="shared" si="9"/>
        <v>4</v>
      </c>
      <c r="D36" s="42">
        <f t="shared" si="9"/>
        <v>14</v>
      </c>
      <c r="E36" s="42">
        <f t="shared" si="9"/>
        <v>0</v>
      </c>
      <c r="F36" s="42">
        <f t="shared" si="9"/>
        <v>10</v>
      </c>
      <c r="G36" s="42">
        <f t="shared" si="9"/>
        <v>0</v>
      </c>
      <c r="H36" s="42">
        <f t="shared" si="9"/>
        <v>0</v>
      </c>
      <c r="I36" s="42">
        <f t="shared" si="9"/>
        <v>24</v>
      </c>
      <c r="J36" s="42">
        <f t="shared" si="9"/>
        <v>8</v>
      </c>
      <c r="K36" s="42">
        <f t="shared" si="9"/>
        <v>0</v>
      </c>
      <c r="L36" s="42">
        <f t="shared" si="9"/>
        <v>0</v>
      </c>
      <c r="M36" s="42">
        <f t="shared" si="9"/>
        <v>13</v>
      </c>
      <c r="N36" s="42">
        <f t="shared" si="9"/>
        <v>73</v>
      </c>
    </row>
    <row r="37" spans="1:14" s="3" customFormat="1" ht="12.75">
      <c r="A37" s="56" t="s">
        <v>180</v>
      </c>
      <c r="B37" s="103">
        <v>0</v>
      </c>
      <c r="C37" s="103">
        <v>0</v>
      </c>
      <c r="D37" s="103">
        <v>14</v>
      </c>
      <c r="E37" s="103">
        <v>0</v>
      </c>
      <c r="F37" s="103">
        <v>10</v>
      </c>
      <c r="G37" s="103">
        <v>0</v>
      </c>
      <c r="H37" s="103">
        <v>0</v>
      </c>
      <c r="I37" s="103">
        <v>10</v>
      </c>
      <c r="J37" s="103">
        <v>8</v>
      </c>
      <c r="K37" s="103">
        <v>0</v>
      </c>
      <c r="L37" s="103">
        <v>0</v>
      </c>
      <c r="M37" s="103">
        <v>13</v>
      </c>
      <c r="N37" s="121">
        <f>SUM(B37:M37)</f>
        <v>55</v>
      </c>
    </row>
    <row r="38" spans="1:14" s="3" customFormat="1" ht="12.75">
      <c r="A38" s="54" t="s">
        <v>175</v>
      </c>
      <c r="B38" s="34">
        <v>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14</v>
      </c>
      <c r="J38" s="34">
        <v>0</v>
      </c>
      <c r="K38" s="34">
        <v>0</v>
      </c>
      <c r="L38" s="34">
        <v>0</v>
      </c>
      <c r="M38" s="34">
        <v>0</v>
      </c>
      <c r="N38" s="35">
        <f>SUM(B38:M38)</f>
        <v>14</v>
      </c>
    </row>
    <row r="39" spans="1:14" s="3" customFormat="1" ht="13.5" thickBot="1">
      <c r="A39" s="54" t="s">
        <v>182</v>
      </c>
      <c r="B39" s="34">
        <v>0</v>
      </c>
      <c r="C39" s="34">
        <v>4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5">
        <f>SUM(B39:M39)</f>
        <v>4</v>
      </c>
    </row>
    <row r="40" spans="1:14" s="3" customFormat="1" ht="13.5" thickBot="1">
      <c r="A40" s="200" t="s">
        <v>183</v>
      </c>
      <c r="B40" s="42">
        <f>SUM(B41:B43)</f>
        <v>860</v>
      </c>
      <c r="C40" s="42">
        <f aca="true" t="shared" si="10" ref="C40:N40">SUM(C41:C43)</f>
        <v>831</v>
      </c>
      <c r="D40" s="42">
        <f t="shared" si="10"/>
        <v>961</v>
      </c>
      <c r="E40" s="42">
        <f t="shared" si="10"/>
        <v>2238</v>
      </c>
      <c r="F40" s="42">
        <f t="shared" si="10"/>
        <v>1027</v>
      </c>
      <c r="G40" s="42">
        <f t="shared" si="10"/>
        <v>923</v>
      </c>
      <c r="H40" s="42">
        <f t="shared" si="10"/>
        <v>701</v>
      </c>
      <c r="I40" s="42">
        <f t="shared" si="10"/>
        <v>694</v>
      </c>
      <c r="J40" s="42">
        <f t="shared" si="10"/>
        <v>859</v>
      </c>
      <c r="K40" s="42">
        <f t="shared" si="10"/>
        <v>1257</v>
      </c>
      <c r="L40" s="42">
        <f t="shared" si="10"/>
        <v>1009</v>
      </c>
      <c r="M40" s="42">
        <f t="shared" si="10"/>
        <v>804</v>
      </c>
      <c r="N40" s="42">
        <f t="shared" si="10"/>
        <v>12164</v>
      </c>
    </row>
    <row r="41" spans="1:14" s="3" customFormat="1" ht="12.75">
      <c r="A41" s="56" t="s">
        <v>184</v>
      </c>
      <c r="B41" s="103">
        <v>265</v>
      </c>
      <c r="C41" s="103">
        <v>235</v>
      </c>
      <c r="D41" s="103">
        <v>327</v>
      </c>
      <c r="E41" s="103">
        <v>194</v>
      </c>
      <c r="F41" s="103">
        <v>265</v>
      </c>
      <c r="G41" s="103">
        <v>338</v>
      </c>
      <c r="H41" s="103">
        <v>245</v>
      </c>
      <c r="I41" s="103">
        <v>302</v>
      </c>
      <c r="J41" s="103">
        <v>207</v>
      </c>
      <c r="K41" s="103">
        <v>284</v>
      </c>
      <c r="L41" s="103">
        <v>347</v>
      </c>
      <c r="M41" s="103">
        <v>377</v>
      </c>
      <c r="N41" s="121">
        <f>SUM(B41:M41)</f>
        <v>3386</v>
      </c>
    </row>
    <row r="42" spans="1:14" s="3" customFormat="1" ht="12.75">
      <c r="A42" s="54" t="s">
        <v>185</v>
      </c>
      <c r="B42" s="34">
        <v>200</v>
      </c>
      <c r="C42" s="34">
        <v>137</v>
      </c>
      <c r="D42" s="34">
        <v>213</v>
      </c>
      <c r="E42" s="34">
        <v>287</v>
      </c>
      <c r="F42" s="34">
        <v>249</v>
      </c>
      <c r="G42" s="34">
        <v>172</v>
      </c>
      <c r="H42" s="34">
        <v>125</v>
      </c>
      <c r="I42" s="34">
        <v>107</v>
      </c>
      <c r="J42" s="34">
        <v>183</v>
      </c>
      <c r="K42" s="34">
        <v>257</v>
      </c>
      <c r="L42" s="34">
        <v>273</v>
      </c>
      <c r="M42" s="34">
        <v>145</v>
      </c>
      <c r="N42" s="35">
        <f>SUM(B42:M42)</f>
        <v>2348</v>
      </c>
    </row>
    <row r="43" spans="1:14" s="3" customFormat="1" ht="13.5" thickBot="1">
      <c r="A43" s="203" t="s">
        <v>186</v>
      </c>
      <c r="B43" s="43">
        <v>395</v>
      </c>
      <c r="C43" s="43">
        <v>459</v>
      </c>
      <c r="D43" s="43">
        <v>421</v>
      </c>
      <c r="E43" s="43">
        <v>1757</v>
      </c>
      <c r="F43" s="43">
        <v>513</v>
      </c>
      <c r="G43" s="43">
        <v>413</v>
      </c>
      <c r="H43" s="43">
        <v>331</v>
      </c>
      <c r="I43" s="43">
        <v>285</v>
      </c>
      <c r="J43" s="43">
        <v>469</v>
      </c>
      <c r="K43" s="43">
        <v>716</v>
      </c>
      <c r="L43" s="43">
        <v>389</v>
      </c>
      <c r="M43" s="43">
        <v>282</v>
      </c>
      <c r="N43" s="36">
        <f>SUM(B43:M43)</f>
        <v>6430</v>
      </c>
    </row>
    <row r="44" spans="1:14" s="3" customFormat="1" ht="13.5" thickBot="1">
      <c r="A44" s="48" t="s">
        <v>187</v>
      </c>
      <c r="B44" s="42">
        <f aca="true" t="shared" si="11" ref="B44:N44">SUM(B45:B45)</f>
        <v>0</v>
      </c>
      <c r="C44" s="42">
        <f t="shared" si="11"/>
        <v>0</v>
      </c>
      <c r="D44" s="42">
        <f t="shared" si="11"/>
        <v>0</v>
      </c>
      <c r="E44" s="42">
        <f t="shared" si="11"/>
        <v>0</v>
      </c>
      <c r="F44" s="42">
        <f t="shared" si="11"/>
        <v>0</v>
      </c>
      <c r="G44" s="42">
        <f t="shared" si="11"/>
        <v>8</v>
      </c>
      <c r="H44" s="42">
        <f t="shared" si="11"/>
        <v>0</v>
      </c>
      <c r="I44" s="42">
        <f t="shared" si="11"/>
        <v>0</v>
      </c>
      <c r="J44" s="42">
        <f t="shared" si="11"/>
        <v>0</v>
      </c>
      <c r="K44" s="42">
        <f t="shared" si="11"/>
        <v>0</v>
      </c>
      <c r="L44" s="42">
        <f t="shared" si="11"/>
        <v>0</v>
      </c>
      <c r="M44" s="42">
        <f t="shared" si="11"/>
        <v>0</v>
      </c>
      <c r="N44" s="42">
        <f t="shared" si="11"/>
        <v>8</v>
      </c>
    </row>
    <row r="45" spans="1:14" s="3" customFormat="1" ht="13.5" thickBot="1">
      <c r="A45" s="56" t="s">
        <v>188</v>
      </c>
      <c r="B45" s="103">
        <v>0</v>
      </c>
      <c r="C45" s="103">
        <v>0</v>
      </c>
      <c r="D45" s="103">
        <v>0</v>
      </c>
      <c r="E45" s="103">
        <v>0</v>
      </c>
      <c r="F45" s="103">
        <v>0</v>
      </c>
      <c r="G45" s="103">
        <v>8</v>
      </c>
      <c r="H45" s="103">
        <v>0</v>
      </c>
      <c r="I45" s="103">
        <v>0</v>
      </c>
      <c r="J45" s="103">
        <v>0</v>
      </c>
      <c r="K45" s="103">
        <v>0</v>
      </c>
      <c r="L45" s="103">
        <v>0</v>
      </c>
      <c r="M45" s="103">
        <v>0</v>
      </c>
      <c r="N45" s="121">
        <f>SUM(B45:M45)</f>
        <v>8</v>
      </c>
    </row>
    <row r="46" spans="1:14" s="3" customFormat="1" ht="13.5" thickBot="1">
      <c r="A46" s="48" t="s">
        <v>192</v>
      </c>
      <c r="B46" s="42">
        <f aca="true" t="shared" si="12" ref="B46:N46">SUM(B47:B53)</f>
        <v>10457</v>
      </c>
      <c r="C46" s="42">
        <f t="shared" si="12"/>
        <v>8676</v>
      </c>
      <c r="D46" s="42">
        <f t="shared" si="12"/>
        <v>11396</v>
      </c>
      <c r="E46" s="42">
        <f t="shared" si="12"/>
        <v>10758</v>
      </c>
      <c r="F46" s="42">
        <f t="shared" si="12"/>
        <v>12665</v>
      </c>
      <c r="G46" s="42">
        <f t="shared" si="12"/>
        <v>8686</v>
      </c>
      <c r="H46" s="42">
        <f t="shared" si="12"/>
        <v>8780</v>
      </c>
      <c r="I46" s="42">
        <f t="shared" si="12"/>
        <v>8280</v>
      </c>
      <c r="J46" s="42">
        <f t="shared" si="12"/>
        <v>8191</v>
      </c>
      <c r="K46" s="42">
        <f t="shared" si="12"/>
        <v>8900</v>
      </c>
      <c r="L46" s="42">
        <f t="shared" si="12"/>
        <v>8580</v>
      </c>
      <c r="M46" s="42">
        <f t="shared" si="12"/>
        <v>13994</v>
      </c>
      <c r="N46" s="42">
        <f t="shared" si="12"/>
        <v>119363</v>
      </c>
    </row>
    <row r="47" spans="1:14" s="3" customFormat="1" ht="12.75">
      <c r="A47" s="54" t="s">
        <v>195</v>
      </c>
      <c r="B47" s="34">
        <v>4242</v>
      </c>
      <c r="C47" s="34">
        <v>3295</v>
      </c>
      <c r="D47" s="34">
        <v>4452</v>
      </c>
      <c r="E47" s="34">
        <v>4981</v>
      </c>
      <c r="F47" s="34">
        <v>5557</v>
      </c>
      <c r="G47" s="34">
        <v>2830</v>
      </c>
      <c r="H47" s="34">
        <v>3335</v>
      </c>
      <c r="I47" s="34">
        <v>4417</v>
      </c>
      <c r="J47" s="34">
        <v>3532</v>
      </c>
      <c r="K47" s="34">
        <v>3649</v>
      </c>
      <c r="L47" s="34">
        <v>4734</v>
      </c>
      <c r="M47" s="34">
        <v>8689</v>
      </c>
      <c r="N47" s="35">
        <f aca="true" t="shared" si="13" ref="N47:N54">SUM(B47:M47)</f>
        <v>53713</v>
      </c>
    </row>
    <row r="48" spans="1:14" s="3" customFormat="1" ht="12.75">
      <c r="A48" s="54" t="s">
        <v>196</v>
      </c>
      <c r="B48" s="34">
        <v>3308</v>
      </c>
      <c r="C48" s="34">
        <v>2941</v>
      </c>
      <c r="D48" s="34">
        <v>3477</v>
      </c>
      <c r="E48" s="34">
        <v>3474</v>
      </c>
      <c r="F48" s="34">
        <v>4304</v>
      </c>
      <c r="G48" s="34">
        <v>2875</v>
      </c>
      <c r="H48" s="34">
        <v>3006</v>
      </c>
      <c r="I48" s="34">
        <v>1488</v>
      </c>
      <c r="J48" s="34">
        <v>1849</v>
      </c>
      <c r="K48" s="34">
        <v>2002</v>
      </c>
      <c r="L48" s="34">
        <v>1213</v>
      </c>
      <c r="M48" s="34">
        <v>1230</v>
      </c>
      <c r="N48" s="35">
        <f t="shared" si="13"/>
        <v>31167</v>
      </c>
    </row>
    <row r="49" spans="1:14" s="3" customFormat="1" ht="12.75">
      <c r="A49" s="54" t="s">
        <v>205</v>
      </c>
      <c r="B49" s="34">
        <v>1602</v>
      </c>
      <c r="C49" s="34">
        <v>1533</v>
      </c>
      <c r="D49" s="34">
        <v>2029</v>
      </c>
      <c r="E49" s="34">
        <v>1367</v>
      </c>
      <c r="F49" s="34">
        <v>1549</v>
      </c>
      <c r="G49" s="34">
        <v>1504</v>
      </c>
      <c r="H49" s="34">
        <v>1649</v>
      </c>
      <c r="I49" s="34">
        <v>1489</v>
      </c>
      <c r="J49" s="34">
        <v>1797</v>
      </c>
      <c r="K49" s="34">
        <v>2462</v>
      </c>
      <c r="L49" s="34">
        <v>1763</v>
      </c>
      <c r="M49" s="34">
        <v>3047</v>
      </c>
      <c r="N49" s="35">
        <f t="shared" si="13"/>
        <v>21791</v>
      </c>
    </row>
    <row r="50" spans="1:14" s="3" customFormat="1" ht="12.75">
      <c r="A50" s="54" t="s">
        <v>204</v>
      </c>
      <c r="B50" s="34">
        <v>594</v>
      </c>
      <c r="C50" s="34">
        <v>465</v>
      </c>
      <c r="D50" s="34">
        <v>799</v>
      </c>
      <c r="E50" s="34">
        <v>401</v>
      </c>
      <c r="F50" s="34">
        <v>641</v>
      </c>
      <c r="G50" s="34">
        <v>818</v>
      </c>
      <c r="H50" s="34">
        <v>430</v>
      </c>
      <c r="I50" s="34">
        <v>411</v>
      </c>
      <c r="J50" s="34">
        <v>495</v>
      </c>
      <c r="K50" s="34">
        <v>386</v>
      </c>
      <c r="L50" s="34">
        <v>435</v>
      </c>
      <c r="M50" s="34">
        <v>569</v>
      </c>
      <c r="N50" s="35">
        <f t="shared" si="13"/>
        <v>6444</v>
      </c>
    </row>
    <row r="51" spans="1:14" s="3" customFormat="1" ht="12.75">
      <c r="A51" s="54" t="s">
        <v>198</v>
      </c>
      <c r="B51" s="34">
        <v>558</v>
      </c>
      <c r="C51" s="34">
        <v>442</v>
      </c>
      <c r="D51" s="34">
        <v>639</v>
      </c>
      <c r="E51" s="34">
        <v>535</v>
      </c>
      <c r="F51" s="34">
        <v>614</v>
      </c>
      <c r="G51" s="34">
        <v>583</v>
      </c>
      <c r="H51" s="34">
        <v>349</v>
      </c>
      <c r="I51" s="34">
        <v>460</v>
      </c>
      <c r="J51" s="34">
        <v>505</v>
      </c>
      <c r="K51" s="34">
        <v>390</v>
      </c>
      <c r="L51" s="34">
        <v>409</v>
      </c>
      <c r="M51" s="34">
        <v>440</v>
      </c>
      <c r="N51" s="35">
        <f t="shared" si="13"/>
        <v>5924</v>
      </c>
    </row>
    <row r="52" spans="1:14" s="3" customFormat="1" ht="12.75">
      <c r="A52" s="54" t="s">
        <v>194</v>
      </c>
      <c r="B52" s="34">
        <v>153</v>
      </c>
      <c r="C52" s="34">
        <v>0</v>
      </c>
      <c r="D52" s="34">
        <v>0</v>
      </c>
      <c r="E52" s="34">
        <v>0</v>
      </c>
      <c r="F52" s="34">
        <v>0</v>
      </c>
      <c r="G52" s="34">
        <v>76</v>
      </c>
      <c r="H52" s="34">
        <v>11</v>
      </c>
      <c r="I52" s="34">
        <v>14</v>
      </c>
      <c r="J52" s="34">
        <v>13</v>
      </c>
      <c r="K52" s="34">
        <v>11</v>
      </c>
      <c r="L52" s="34">
        <v>26</v>
      </c>
      <c r="M52" s="34">
        <v>19</v>
      </c>
      <c r="N52" s="35">
        <f t="shared" si="13"/>
        <v>323</v>
      </c>
    </row>
    <row r="53" spans="1:14" s="3" customFormat="1" ht="13.5" thickBot="1">
      <c r="A53" s="57" t="s">
        <v>203</v>
      </c>
      <c r="B53" s="39">
        <v>0</v>
      </c>
      <c r="C53" s="39">
        <v>0</v>
      </c>
      <c r="D53" s="39">
        <v>0</v>
      </c>
      <c r="E53" s="39">
        <v>0</v>
      </c>
      <c r="F53" s="39">
        <v>0</v>
      </c>
      <c r="G53" s="39">
        <v>0</v>
      </c>
      <c r="H53" s="39">
        <v>0</v>
      </c>
      <c r="I53" s="39">
        <v>1</v>
      </c>
      <c r="J53" s="39">
        <v>0</v>
      </c>
      <c r="K53" s="39">
        <v>0</v>
      </c>
      <c r="L53" s="39">
        <v>0</v>
      </c>
      <c r="M53" s="39">
        <v>0</v>
      </c>
      <c r="N53" s="41">
        <f t="shared" si="13"/>
        <v>1</v>
      </c>
    </row>
    <row r="54" spans="1:14" s="3" customFormat="1" ht="13.5" thickBot="1">
      <c r="A54" s="52" t="s">
        <v>209</v>
      </c>
      <c r="B54" s="42">
        <v>0</v>
      </c>
      <c r="C54" s="42">
        <v>0</v>
      </c>
      <c r="D54" s="42">
        <v>0</v>
      </c>
      <c r="E54" s="42">
        <v>0</v>
      </c>
      <c r="F54" s="42">
        <v>3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f t="shared" si="13"/>
        <v>3</v>
      </c>
    </row>
    <row r="55" spans="1:14" s="3" customFormat="1" ht="13.5" thickBot="1">
      <c r="A55" s="109" t="s">
        <v>69</v>
      </c>
      <c r="B55" s="42">
        <f aca="true" t="shared" si="14" ref="B55:N55">B5+B23+B30+B33+B54</f>
        <v>29752</v>
      </c>
      <c r="C55" s="42">
        <f t="shared" si="14"/>
        <v>31332</v>
      </c>
      <c r="D55" s="42">
        <f t="shared" si="14"/>
        <v>36760</v>
      </c>
      <c r="E55" s="42">
        <f t="shared" si="14"/>
        <v>34819</v>
      </c>
      <c r="F55" s="42">
        <f t="shared" si="14"/>
        <v>34010</v>
      </c>
      <c r="G55" s="42">
        <f t="shared" si="14"/>
        <v>38070</v>
      </c>
      <c r="H55" s="42">
        <f t="shared" si="14"/>
        <v>28895</v>
      </c>
      <c r="I55" s="42">
        <f t="shared" si="14"/>
        <v>31909</v>
      </c>
      <c r="J55" s="42">
        <f t="shared" si="14"/>
        <v>29291</v>
      </c>
      <c r="K55" s="42">
        <f t="shared" si="14"/>
        <v>48076</v>
      </c>
      <c r="L55" s="42">
        <f t="shared" si="14"/>
        <v>23666</v>
      </c>
      <c r="M55" s="42">
        <f t="shared" si="14"/>
        <v>32123</v>
      </c>
      <c r="N55" s="42">
        <f t="shared" si="14"/>
        <v>398703</v>
      </c>
    </row>
    <row r="56" spans="1:6" s="6" customFormat="1" ht="13.5" customHeight="1">
      <c r="A56" s="12" t="s">
        <v>119</v>
      </c>
      <c r="B56" s="20"/>
      <c r="C56" s="21"/>
      <c r="E56" s="22"/>
      <c r="F56" s="22"/>
    </row>
    <row r="60" ht="15">
      <c r="G60" s="238"/>
    </row>
    <row r="61" ht="15">
      <c r="G61" s="238"/>
    </row>
    <row r="62" ht="15">
      <c r="G62" s="238"/>
    </row>
    <row r="63" ht="15">
      <c r="G63" s="238"/>
    </row>
    <row r="64" ht="15">
      <c r="G64" s="238"/>
    </row>
    <row r="65" ht="15">
      <c r="G65" s="238"/>
    </row>
    <row r="66" ht="15">
      <c r="G66" s="238"/>
    </row>
    <row r="67" ht="15">
      <c r="G67" s="238"/>
    </row>
    <row r="68" ht="15">
      <c r="G68" s="238"/>
    </row>
    <row r="69" ht="15">
      <c r="G69" s="238"/>
    </row>
    <row r="70" ht="15">
      <c r="G70" s="238"/>
    </row>
    <row r="71" ht="15">
      <c r="G71" s="238"/>
    </row>
  </sheetData>
  <sheetProtection/>
  <mergeCells count="2">
    <mergeCell ref="A1:N1"/>
    <mergeCell ref="B3:N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145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30.28125" style="140" customWidth="1"/>
    <col min="2" max="2" width="40.140625" style="141" customWidth="1"/>
    <col min="3" max="3" width="4.8515625" style="138" bestFit="1" customWidth="1"/>
    <col min="4" max="4" width="4.8515625" style="137" bestFit="1" customWidth="1"/>
    <col min="5" max="5" width="5.7109375" style="137" bestFit="1" customWidth="1"/>
    <col min="6" max="8" width="4.8515625" style="137" bestFit="1" customWidth="1"/>
    <col min="9" max="10" width="5.140625" style="137" bestFit="1" customWidth="1"/>
    <col min="11" max="13" width="4.8515625" style="137" bestFit="1" customWidth="1"/>
    <col min="14" max="14" width="5.140625" style="137" bestFit="1" customWidth="1"/>
    <col min="15" max="15" width="8.57421875" style="139" bestFit="1" customWidth="1"/>
    <col min="16" max="16" width="5.8515625" style="137" customWidth="1"/>
    <col min="17" max="16384" width="9.00390625" style="137" customWidth="1"/>
  </cols>
  <sheetData>
    <row r="1" ht="19.5" customHeight="1">
      <c r="A1" s="19" t="s">
        <v>238</v>
      </c>
    </row>
    <row r="2" ht="6.75" customHeight="1" thickBot="1"/>
    <row r="3" spans="2:15" ht="13.5" customHeight="1" thickBot="1">
      <c r="B3" s="220">
        <v>2010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</row>
    <row r="4" spans="1:15" ht="13.5" customHeight="1" thickBot="1">
      <c r="A4" s="129" t="s">
        <v>1</v>
      </c>
      <c r="B4" s="129" t="s">
        <v>241</v>
      </c>
      <c r="C4" s="130" t="s">
        <v>213</v>
      </c>
      <c r="D4" s="130" t="s">
        <v>214</v>
      </c>
      <c r="E4" s="130" t="s">
        <v>113</v>
      </c>
      <c r="F4" s="130" t="s">
        <v>114</v>
      </c>
      <c r="G4" s="130" t="s">
        <v>115</v>
      </c>
      <c r="H4" s="130" t="s">
        <v>116</v>
      </c>
      <c r="I4" s="130" t="s">
        <v>117</v>
      </c>
      <c r="J4" s="130" t="s">
        <v>215</v>
      </c>
      <c r="K4" s="130" t="s">
        <v>216</v>
      </c>
      <c r="L4" s="130" t="s">
        <v>217</v>
      </c>
      <c r="M4" s="130" t="s">
        <v>218</v>
      </c>
      <c r="N4" s="130" t="s">
        <v>219</v>
      </c>
      <c r="O4" s="130" t="s">
        <v>247</v>
      </c>
    </row>
    <row r="5" spans="1:15" s="18" customFormat="1" ht="15">
      <c r="A5" s="144" t="s">
        <v>42</v>
      </c>
      <c r="B5" s="144" t="s">
        <v>77</v>
      </c>
      <c r="C5" s="75">
        <v>20</v>
      </c>
      <c r="D5" s="75">
        <v>16</v>
      </c>
      <c r="E5" s="75">
        <v>17</v>
      </c>
      <c r="F5" s="75">
        <v>13</v>
      </c>
      <c r="G5" s="75">
        <v>19</v>
      </c>
      <c r="H5" s="75">
        <v>30</v>
      </c>
      <c r="I5" s="75">
        <v>3148</v>
      </c>
      <c r="J5" s="75">
        <v>31</v>
      </c>
      <c r="K5" s="75">
        <v>27</v>
      </c>
      <c r="L5" s="75">
        <v>25</v>
      </c>
      <c r="M5" s="75">
        <v>21</v>
      </c>
      <c r="N5" s="75">
        <v>23</v>
      </c>
      <c r="O5" s="164">
        <f aca="true" t="shared" si="0" ref="O5:O36">SUM(C5:N5)</f>
        <v>3390</v>
      </c>
    </row>
    <row r="6" spans="1:15" s="18" customFormat="1" ht="15">
      <c r="A6" s="104" t="s">
        <v>54</v>
      </c>
      <c r="B6" s="104" t="s">
        <v>86</v>
      </c>
      <c r="C6" s="66">
        <v>121</v>
      </c>
      <c r="D6" s="66">
        <v>105</v>
      </c>
      <c r="E6" s="66">
        <v>116</v>
      </c>
      <c r="F6" s="66">
        <v>120</v>
      </c>
      <c r="G6" s="66">
        <v>113</v>
      </c>
      <c r="H6" s="66">
        <v>124</v>
      </c>
      <c r="I6" s="66">
        <v>131</v>
      </c>
      <c r="J6" s="66">
        <v>114</v>
      </c>
      <c r="K6" s="66">
        <v>117</v>
      </c>
      <c r="L6" s="66">
        <v>117</v>
      </c>
      <c r="M6" s="66">
        <v>119</v>
      </c>
      <c r="N6" s="66">
        <v>123</v>
      </c>
      <c r="O6" s="165">
        <f t="shared" si="0"/>
        <v>1420</v>
      </c>
    </row>
    <row r="7" spans="1:15" s="18" customFormat="1" ht="15">
      <c r="A7" s="104" t="s">
        <v>51</v>
      </c>
      <c r="B7" s="104" t="s">
        <v>76</v>
      </c>
      <c r="C7" s="66">
        <v>62</v>
      </c>
      <c r="D7" s="66">
        <v>56</v>
      </c>
      <c r="E7" s="66">
        <v>62</v>
      </c>
      <c r="F7" s="66">
        <v>65</v>
      </c>
      <c r="G7" s="66">
        <v>66</v>
      </c>
      <c r="H7" s="66">
        <v>75</v>
      </c>
      <c r="I7" s="66">
        <v>91</v>
      </c>
      <c r="J7" s="66">
        <v>94</v>
      </c>
      <c r="K7" s="66">
        <v>91</v>
      </c>
      <c r="L7" s="66">
        <v>93</v>
      </c>
      <c r="M7" s="66">
        <v>88</v>
      </c>
      <c r="N7" s="66">
        <v>93</v>
      </c>
      <c r="O7" s="165">
        <f t="shared" si="0"/>
        <v>936</v>
      </c>
    </row>
    <row r="8" spans="1:15" s="18" customFormat="1" ht="15">
      <c r="A8" s="104" t="s">
        <v>26</v>
      </c>
      <c r="B8" s="104" t="s">
        <v>87</v>
      </c>
      <c r="C8" s="66">
        <v>79</v>
      </c>
      <c r="D8" s="66">
        <v>71</v>
      </c>
      <c r="E8" s="66">
        <v>78</v>
      </c>
      <c r="F8" s="66">
        <v>77</v>
      </c>
      <c r="G8" s="66">
        <v>79</v>
      </c>
      <c r="H8" s="66">
        <v>77</v>
      </c>
      <c r="I8" s="66">
        <v>79</v>
      </c>
      <c r="J8" s="66">
        <v>79</v>
      </c>
      <c r="K8" s="66">
        <v>77</v>
      </c>
      <c r="L8" s="66">
        <v>78</v>
      </c>
      <c r="M8" s="66">
        <v>76</v>
      </c>
      <c r="N8" s="66">
        <v>79</v>
      </c>
      <c r="O8" s="165">
        <f t="shared" si="0"/>
        <v>929</v>
      </c>
    </row>
    <row r="9" spans="1:15" s="18" customFormat="1" ht="15">
      <c r="A9" s="104" t="s">
        <v>24</v>
      </c>
      <c r="B9" s="104" t="s">
        <v>71</v>
      </c>
      <c r="C9" s="66">
        <v>77</v>
      </c>
      <c r="D9" s="66">
        <v>68</v>
      </c>
      <c r="E9" s="66">
        <v>71</v>
      </c>
      <c r="F9" s="66">
        <v>70</v>
      </c>
      <c r="G9" s="66">
        <v>75</v>
      </c>
      <c r="H9" s="66">
        <v>72</v>
      </c>
      <c r="I9" s="66">
        <v>75</v>
      </c>
      <c r="J9" s="66">
        <v>75</v>
      </c>
      <c r="K9" s="66">
        <v>73</v>
      </c>
      <c r="L9" s="66">
        <v>72</v>
      </c>
      <c r="M9" s="66">
        <v>59</v>
      </c>
      <c r="N9" s="66">
        <v>62</v>
      </c>
      <c r="O9" s="165">
        <f t="shared" si="0"/>
        <v>849</v>
      </c>
    </row>
    <row r="10" spans="1:15" s="18" customFormat="1" ht="15">
      <c r="A10" s="104" t="s">
        <v>22</v>
      </c>
      <c r="B10" s="104" t="s">
        <v>73</v>
      </c>
      <c r="C10" s="66">
        <v>64</v>
      </c>
      <c r="D10" s="66">
        <v>55</v>
      </c>
      <c r="E10" s="66">
        <v>59</v>
      </c>
      <c r="F10" s="66">
        <v>63</v>
      </c>
      <c r="G10" s="66">
        <v>60</v>
      </c>
      <c r="H10" s="66">
        <v>63</v>
      </c>
      <c r="I10" s="66">
        <v>62</v>
      </c>
      <c r="J10" s="66">
        <v>65</v>
      </c>
      <c r="K10" s="66">
        <v>64</v>
      </c>
      <c r="L10" s="66">
        <v>69</v>
      </c>
      <c r="M10" s="66">
        <v>71</v>
      </c>
      <c r="N10" s="66">
        <v>71</v>
      </c>
      <c r="O10" s="165">
        <f t="shared" si="0"/>
        <v>766</v>
      </c>
    </row>
    <row r="11" spans="1:15" s="18" customFormat="1" ht="15">
      <c r="A11" s="104" t="s">
        <v>239</v>
      </c>
      <c r="B11" s="104" t="s">
        <v>350</v>
      </c>
      <c r="C11" s="66">
        <v>61</v>
      </c>
      <c r="D11" s="66">
        <v>49</v>
      </c>
      <c r="E11" s="66">
        <v>54</v>
      </c>
      <c r="F11" s="66">
        <v>66</v>
      </c>
      <c r="G11" s="66">
        <v>71</v>
      </c>
      <c r="H11" s="66">
        <v>90</v>
      </c>
      <c r="I11" s="66">
        <v>93</v>
      </c>
      <c r="J11" s="66">
        <v>63</v>
      </c>
      <c r="K11" s="66">
        <v>73</v>
      </c>
      <c r="L11" s="66">
        <v>45</v>
      </c>
      <c r="M11" s="66">
        <v>47</v>
      </c>
      <c r="N11" s="66">
        <v>54</v>
      </c>
      <c r="O11" s="165">
        <f t="shared" si="0"/>
        <v>766</v>
      </c>
    </row>
    <row r="12" spans="1:15" s="18" customFormat="1" ht="15">
      <c r="A12" s="104" t="s">
        <v>240</v>
      </c>
      <c r="B12" s="104" t="s">
        <v>353</v>
      </c>
      <c r="C12" s="66">
        <v>68</v>
      </c>
      <c r="D12" s="66">
        <v>56</v>
      </c>
      <c r="E12" s="66">
        <v>62</v>
      </c>
      <c r="F12" s="66">
        <v>60</v>
      </c>
      <c r="G12" s="66">
        <v>62</v>
      </c>
      <c r="H12" s="66">
        <v>60</v>
      </c>
      <c r="I12" s="66">
        <v>62</v>
      </c>
      <c r="J12" s="66">
        <v>62</v>
      </c>
      <c r="K12" s="66">
        <v>60</v>
      </c>
      <c r="L12" s="66">
        <v>62</v>
      </c>
      <c r="M12" s="66">
        <v>65</v>
      </c>
      <c r="N12" s="66">
        <v>78</v>
      </c>
      <c r="O12" s="165">
        <f t="shared" si="0"/>
        <v>757</v>
      </c>
    </row>
    <row r="13" spans="1:15" s="18" customFormat="1" ht="15">
      <c r="A13" s="104" t="s">
        <v>42</v>
      </c>
      <c r="B13" s="104" t="s">
        <v>71</v>
      </c>
      <c r="C13" s="66">
        <v>64</v>
      </c>
      <c r="D13" s="66">
        <v>56</v>
      </c>
      <c r="E13" s="66">
        <v>62</v>
      </c>
      <c r="F13" s="66">
        <v>58</v>
      </c>
      <c r="G13" s="66">
        <v>63</v>
      </c>
      <c r="H13" s="66">
        <v>61</v>
      </c>
      <c r="I13" s="66">
        <v>66</v>
      </c>
      <c r="J13" s="66">
        <v>62</v>
      </c>
      <c r="K13" s="66">
        <v>61</v>
      </c>
      <c r="L13" s="66">
        <v>61</v>
      </c>
      <c r="M13" s="66">
        <v>64</v>
      </c>
      <c r="N13" s="66">
        <v>65</v>
      </c>
      <c r="O13" s="165">
        <f t="shared" si="0"/>
        <v>743</v>
      </c>
    </row>
    <row r="14" spans="1:15" s="18" customFormat="1" ht="15">
      <c r="A14" s="104" t="s">
        <v>42</v>
      </c>
      <c r="B14" s="104" t="s">
        <v>73</v>
      </c>
      <c r="C14" s="66">
        <v>65</v>
      </c>
      <c r="D14" s="66">
        <v>56</v>
      </c>
      <c r="E14" s="66">
        <v>62</v>
      </c>
      <c r="F14" s="66">
        <v>58</v>
      </c>
      <c r="G14" s="66">
        <v>62</v>
      </c>
      <c r="H14" s="66">
        <v>60</v>
      </c>
      <c r="I14" s="66">
        <v>62</v>
      </c>
      <c r="J14" s="66">
        <v>62</v>
      </c>
      <c r="K14" s="66">
        <v>62</v>
      </c>
      <c r="L14" s="66">
        <v>62</v>
      </c>
      <c r="M14" s="66">
        <v>63</v>
      </c>
      <c r="N14" s="66">
        <v>63</v>
      </c>
      <c r="O14" s="165">
        <f t="shared" si="0"/>
        <v>737</v>
      </c>
    </row>
    <row r="15" spans="1:15" s="18" customFormat="1" ht="15">
      <c r="A15" s="104" t="s">
        <v>42</v>
      </c>
      <c r="B15" s="104" t="s">
        <v>84</v>
      </c>
      <c r="C15" s="66">
        <v>63</v>
      </c>
      <c r="D15" s="66">
        <v>55</v>
      </c>
      <c r="E15" s="66">
        <v>63</v>
      </c>
      <c r="F15" s="66">
        <v>49</v>
      </c>
      <c r="G15" s="66">
        <v>62</v>
      </c>
      <c r="H15" s="66">
        <v>61</v>
      </c>
      <c r="I15" s="66">
        <v>63</v>
      </c>
      <c r="J15" s="66">
        <v>62</v>
      </c>
      <c r="K15" s="66">
        <v>59</v>
      </c>
      <c r="L15" s="66">
        <v>61</v>
      </c>
      <c r="M15" s="66">
        <v>60</v>
      </c>
      <c r="N15" s="66">
        <v>69</v>
      </c>
      <c r="O15" s="165">
        <f t="shared" si="0"/>
        <v>727</v>
      </c>
    </row>
    <row r="16" spans="1:15" s="18" customFormat="1" ht="15">
      <c r="A16" s="104" t="s">
        <v>42</v>
      </c>
      <c r="B16" s="104" t="s">
        <v>86</v>
      </c>
      <c r="C16" s="66">
        <v>64</v>
      </c>
      <c r="D16" s="66">
        <v>56</v>
      </c>
      <c r="E16" s="66">
        <v>61</v>
      </c>
      <c r="F16" s="66">
        <v>58</v>
      </c>
      <c r="G16" s="66">
        <v>62</v>
      </c>
      <c r="H16" s="66">
        <v>61</v>
      </c>
      <c r="I16" s="66">
        <v>59</v>
      </c>
      <c r="J16" s="66">
        <v>62</v>
      </c>
      <c r="K16" s="66">
        <v>60</v>
      </c>
      <c r="L16" s="66">
        <v>61</v>
      </c>
      <c r="M16" s="66">
        <v>60</v>
      </c>
      <c r="N16" s="66">
        <v>58</v>
      </c>
      <c r="O16" s="165">
        <f t="shared" si="0"/>
        <v>722</v>
      </c>
    </row>
    <row r="17" spans="1:15" s="18" customFormat="1" ht="15">
      <c r="A17" s="104" t="s">
        <v>63</v>
      </c>
      <c r="B17" s="104" t="s">
        <v>88</v>
      </c>
      <c r="C17" s="66">
        <v>54</v>
      </c>
      <c r="D17" s="66">
        <v>30</v>
      </c>
      <c r="E17" s="66">
        <v>34</v>
      </c>
      <c r="F17" s="66">
        <v>60</v>
      </c>
      <c r="G17" s="66">
        <v>63</v>
      </c>
      <c r="H17" s="66">
        <v>60</v>
      </c>
      <c r="I17" s="66">
        <v>62</v>
      </c>
      <c r="J17" s="66">
        <v>63</v>
      </c>
      <c r="K17" s="66">
        <v>62</v>
      </c>
      <c r="L17" s="66">
        <v>62</v>
      </c>
      <c r="M17" s="66">
        <v>60</v>
      </c>
      <c r="N17" s="66">
        <v>60</v>
      </c>
      <c r="O17" s="165">
        <f t="shared" si="0"/>
        <v>670</v>
      </c>
    </row>
    <row r="18" spans="1:15" s="18" customFormat="1" ht="15">
      <c r="A18" s="104" t="s">
        <v>42</v>
      </c>
      <c r="B18" s="104" t="s">
        <v>79</v>
      </c>
      <c r="C18" s="66">
        <v>50</v>
      </c>
      <c r="D18" s="66">
        <v>48</v>
      </c>
      <c r="E18" s="66">
        <v>51</v>
      </c>
      <c r="F18" s="66">
        <v>19</v>
      </c>
      <c r="G18" s="66">
        <v>51</v>
      </c>
      <c r="H18" s="66">
        <v>54</v>
      </c>
      <c r="I18" s="66">
        <v>63</v>
      </c>
      <c r="J18" s="66">
        <v>68</v>
      </c>
      <c r="K18" s="66">
        <v>83</v>
      </c>
      <c r="L18" s="66">
        <v>57</v>
      </c>
      <c r="M18" s="66">
        <v>65</v>
      </c>
      <c r="N18" s="66">
        <v>59</v>
      </c>
      <c r="O18" s="165">
        <f t="shared" si="0"/>
        <v>668</v>
      </c>
    </row>
    <row r="19" spans="1:15" s="18" customFormat="1" ht="15">
      <c r="A19" s="104" t="s">
        <v>35</v>
      </c>
      <c r="B19" s="104" t="s">
        <v>92</v>
      </c>
      <c r="C19" s="66">
        <v>71</v>
      </c>
      <c r="D19" s="66">
        <v>60</v>
      </c>
      <c r="E19" s="66">
        <v>62</v>
      </c>
      <c r="F19" s="66">
        <v>59</v>
      </c>
      <c r="G19" s="66">
        <v>54</v>
      </c>
      <c r="H19" s="66">
        <v>57</v>
      </c>
      <c r="I19" s="66">
        <v>62</v>
      </c>
      <c r="J19" s="66">
        <v>44</v>
      </c>
      <c r="K19" s="66">
        <v>52</v>
      </c>
      <c r="L19" s="66">
        <v>45</v>
      </c>
      <c r="M19" s="66">
        <v>49</v>
      </c>
      <c r="N19" s="66">
        <v>43</v>
      </c>
      <c r="O19" s="165">
        <f t="shared" si="0"/>
        <v>658</v>
      </c>
    </row>
    <row r="20" spans="1:15" s="18" customFormat="1" ht="15">
      <c r="A20" s="104" t="s">
        <v>42</v>
      </c>
      <c r="B20" s="104" t="s">
        <v>78</v>
      </c>
      <c r="C20" s="66">
        <v>50</v>
      </c>
      <c r="D20" s="66">
        <v>46</v>
      </c>
      <c r="E20" s="66">
        <v>49</v>
      </c>
      <c r="F20" s="66">
        <v>43</v>
      </c>
      <c r="G20" s="66">
        <v>41</v>
      </c>
      <c r="H20" s="66">
        <v>42</v>
      </c>
      <c r="I20" s="66">
        <v>0</v>
      </c>
      <c r="J20" s="66">
        <v>56</v>
      </c>
      <c r="K20" s="66">
        <v>68</v>
      </c>
      <c r="L20" s="66">
        <v>57</v>
      </c>
      <c r="M20" s="66">
        <v>116</v>
      </c>
      <c r="N20" s="66">
        <v>58</v>
      </c>
      <c r="O20" s="165">
        <f t="shared" si="0"/>
        <v>626</v>
      </c>
    </row>
    <row r="21" spans="1:15" s="18" customFormat="1" ht="15">
      <c r="A21" s="104" t="s">
        <v>42</v>
      </c>
      <c r="B21" s="104" t="s">
        <v>92</v>
      </c>
      <c r="C21" s="66">
        <v>49</v>
      </c>
      <c r="D21" s="66">
        <v>45</v>
      </c>
      <c r="E21" s="66">
        <v>48</v>
      </c>
      <c r="F21" s="66">
        <v>44</v>
      </c>
      <c r="G21" s="66">
        <v>51</v>
      </c>
      <c r="H21" s="66">
        <v>54</v>
      </c>
      <c r="I21" s="66">
        <v>61</v>
      </c>
      <c r="J21" s="66">
        <v>59</v>
      </c>
      <c r="K21" s="66">
        <v>52</v>
      </c>
      <c r="L21" s="66">
        <v>52</v>
      </c>
      <c r="M21" s="66">
        <v>51</v>
      </c>
      <c r="N21" s="66">
        <v>53</v>
      </c>
      <c r="O21" s="165">
        <f t="shared" si="0"/>
        <v>619</v>
      </c>
    </row>
    <row r="22" spans="1:15" s="18" customFormat="1" ht="22.5">
      <c r="A22" s="104" t="s">
        <v>39</v>
      </c>
      <c r="B22" s="104" t="s">
        <v>70</v>
      </c>
      <c r="C22" s="66">
        <v>39</v>
      </c>
      <c r="D22" s="66">
        <v>33</v>
      </c>
      <c r="E22" s="66">
        <v>39</v>
      </c>
      <c r="F22" s="66">
        <v>34</v>
      </c>
      <c r="G22" s="66">
        <v>52</v>
      </c>
      <c r="H22" s="66">
        <v>51</v>
      </c>
      <c r="I22" s="66">
        <v>53</v>
      </c>
      <c r="J22" s="66">
        <v>53</v>
      </c>
      <c r="K22" s="66">
        <v>51</v>
      </c>
      <c r="L22" s="66">
        <v>54</v>
      </c>
      <c r="M22" s="66">
        <v>51</v>
      </c>
      <c r="N22" s="66">
        <v>46</v>
      </c>
      <c r="O22" s="165">
        <f t="shared" si="0"/>
        <v>556</v>
      </c>
    </row>
    <row r="23" spans="1:15" s="18" customFormat="1" ht="15">
      <c r="A23" s="104" t="s">
        <v>5</v>
      </c>
      <c r="B23" s="104" t="s">
        <v>84</v>
      </c>
      <c r="C23" s="66">
        <v>31</v>
      </c>
      <c r="D23" s="66">
        <v>27</v>
      </c>
      <c r="E23" s="66">
        <v>33</v>
      </c>
      <c r="F23" s="66">
        <v>36</v>
      </c>
      <c r="G23" s="66">
        <v>44</v>
      </c>
      <c r="H23" s="66">
        <v>52</v>
      </c>
      <c r="I23" s="66">
        <v>61</v>
      </c>
      <c r="J23" s="66">
        <v>62</v>
      </c>
      <c r="K23" s="66">
        <v>48</v>
      </c>
      <c r="L23" s="66">
        <v>48</v>
      </c>
      <c r="M23" s="66">
        <v>42</v>
      </c>
      <c r="N23" s="66">
        <v>43</v>
      </c>
      <c r="O23" s="165">
        <f t="shared" si="0"/>
        <v>527</v>
      </c>
    </row>
    <row r="24" spans="1:15" s="18" customFormat="1" ht="15">
      <c r="A24" s="104" t="s">
        <v>31</v>
      </c>
      <c r="B24" s="104" t="s">
        <v>93</v>
      </c>
      <c r="C24" s="66">
        <v>39</v>
      </c>
      <c r="D24" s="66">
        <v>34</v>
      </c>
      <c r="E24" s="66">
        <v>38</v>
      </c>
      <c r="F24" s="66">
        <v>43</v>
      </c>
      <c r="G24" s="66">
        <v>42</v>
      </c>
      <c r="H24" s="66">
        <v>46</v>
      </c>
      <c r="I24" s="66">
        <v>54</v>
      </c>
      <c r="J24" s="66">
        <v>47</v>
      </c>
      <c r="K24" s="66">
        <v>49</v>
      </c>
      <c r="L24" s="66">
        <v>49</v>
      </c>
      <c r="M24" s="66">
        <v>42</v>
      </c>
      <c r="N24" s="66">
        <v>44</v>
      </c>
      <c r="O24" s="165">
        <f t="shared" si="0"/>
        <v>527</v>
      </c>
    </row>
    <row r="25" spans="1:15" s="18" customFormat="1" ht="15">
      <c r="A25" s="104" t="s">
        <v>18</v>
      </c>
      <c r="B25" s="104" t="s">
        <v>89</v>
      </c>
      <c r="C25" s="66">
        <v>31</v>
      </c>
      <c r="D25" s="66">
        <v>30</v>
      </c>
      <c r="E25" s="66">
        <v>31</v>
      </c>
      <c r="F25" s="66">
        <v>29</v>
      </c>
      <c r="G25" s="66">
        <v>31</v>
      </c>
      <c r="H25" s="66">
        <v>60</v>
      </c>
      <c r="I25" s="66">
        <v>62</v>
      </c>
      <c r="J25" s="66">
        <v>62</v>
      </c>
      <c r="K25" s="66">
        <v>60</v>
      </c>
      <c r="L25" s="66">
        <v>45</v>
      </c>
      <c r="M25" s="66">
        <v>30</v>
      </c>
      <c r="N25" s="66">
        <v>31</v>
      </c>
      <c r="O25" s="165">
        <f t="shared" si="0"/>
        <v>502</v>
      </c>
    </row>
    <row r="26" spans="1:15" s="18" customFormat="1" ht="15">
      <c r="A26" s="104" t="s">
        <v>4</v>
      </c>
      <c r="B26" s="104" t="s">
        <v>72</v>
      </c>
      <c r="C26" s="66">
        <v>44</v>
      </c>
      <c r="D26" s="66">
        <v>40</v>
      </c>
      <c r="E26" s="66">
        <v>43</v>
      </c>
      <c r="F26" s="66">
        <v>39</v>
      </c>
      <c r="G26" s="66">
        <v>42</v>
      </c>
      <c r="H26" s="66">
        <v>43</v>
      </c>
      <c r="I26" s="66">
        <v>45</v>
      </c>
      <c r="J26" s="66">
        <v>39</v>
      </c>
      <c r="K26" s="66">
        <v>43</v>
      </c>
      <c r="L26" s="66">
        <v>41</v>
      </c>
      <c r="M26" s="66">
        <v>40</v>
      </c>
      <c r="N26" s="66">
        <v>41</v>
      </c>
      <c r="O26" s="165">
        <f t="shared" si="0"/>
        <v>500</v>
      </c>
    </row>
    <row r="27" spans="1:15" s="18" customFormat="1" ht="15">
      <c r="A27" s="104" t="s">
        <v>42</v>
      </c>
      <c r="B27" s="104" t="s">
        <v>88</v>
      </c>
      <c r="C27" s="66">
        <v>30</v>
      </c>
      <c r="D27" s="66">
        <v>28</v>
      </c>
      <c r="E27" s="66">
        <v>31</v>
      </c>
      <c r="F27" s="66">
        <v>31</v>
      </c>
      <c r="G27" s="66">
        <v>31</v>
      </c>
      <c r="H27" s="66">
        <v>38</v>
      </c>
      <c r="I27" s="66">
        <v>56</v>
      </c>
      <c r="J27" s="66">
        <v>49</v>
      </c>
      <c r="K27" s="66">
        <v>49</v>
      </c>
      <c r="L27" s="66">
        <v>48</v>
      </c>
      <c r="M27" s="66">
        <v>47</v>
      </c>
      <c r="N27" s="66">
        <v>50</v>
      </c>
      <c r="O27" s="165">
        <f t="shared" si="0"/>
        <v>488</v>
      </c>
    </row>
    <row r="28" spans="1:15" s="18" customFormat="1" ht="30" customHeight="1">
      <c r="A28" s="104" t="s">
        <v>42</v>
      </c>
      <c r="B28" s="104" t="s">
        <v>87</v>
      </c>
      <c r="C28" s="66">
        <v>34</v>
      </c>
      <c r="D28" s="66">
        <v>28</v>
      </c>
      <c r="E28" s="66">
        <v>31</v>
      </c>
      <c r="F28" s="66">
        <v>19</v>
      </c>
      <c r="G28" s="66">
        <v>30</v>
      </c>
      <c r="H28" s="66">
        <v>36</v>
      </c>
      <c r="I28" s="66">
        <v>48</v>
      </c>
      <c r="J28" s="66">
        <v>49</v>
      </c>
      <c r="K28" s="66">
        <v>43</v>
      </c>
      <c r="L28" s="66">
        <v>31</v>
      </c>
      <c r="M28" s="66">
        <v>33</v>
      </c>
      <c r="N28" s="66">
        <v>34</v>
      </c>
      <c r="O28" s="165">
        <f t="shared" si="0"/>
        <v>416</v>
      </c>
    </row>
    <row r="29" spans="1:15" s="18" customFormat="1" ht="15">
      <c r="A29" s="104" t="s">
        <v>42</v>
      </c>
      <c r="B29" s="104" t="s">
        <v>75</v>
      </c>
      <c r="C29" s="66">
        <v>33</v>
      </c>
      <c r="D29" s="66">
        <v>30</v>
      </c>
      <c r="E29" s="66">
        <v>31</v>
      </c>
      <c r="F29" s="66">
        <v>31</v>
      </c>
      <c r="G29" s="66">
        <v>31</v>
      </c>
      <c r="H29" s="66">
        <v>35</v>
      </c>
      <c r="I29" s="66">
        <v>42</v>
      </c>
      <c r="J29" s="66">
        <v>40</v>
      </c>
      <c r="K29" s="66">
        <v>36</v>
      </c>
      <c r="L29" s="66">
        <v>31</v>
      </c>
      <c r="M29" s="66">
        <v>36</v>
      </c>
      <c r="N29" s="66">
        <v>32</v>
      </c>
      <c r="O29" s="165">
        <f t="shared" si="0"/>
        <v>408</v>
      </c>
    </row>
    <row r="30" spans="1:15" s="18" customFormat="1" ht="15">
      <c r="A30" s="104" t="s">
        <v>42</v>
      </c>
      <c r="B30" s="104" t="s">
        <v>76</v>
      </c>
      <c r="C30" s="66">
        <v>34</v>
      </c>
      <c r="D30" s="66">
        <v>28</v>
      </c>
      <c r="E30" s="66">
        <v>31</v>
      </c>
      <c r="F30" s="66">
        <v>30</v>
      </c>
      <c r="G30" s="66">
        <v>31</v>
      </c>
      <c r="H30" s="66">
        <v>30</v>
      </c>
      <c r="I30" s="66">
        <v>36</v>
      </c>
      <c r="J30" s="66">
        <v>41</v>
      </c>
      <c r="K30" s="66">
        <v>39</v>
      </c>
      <c r="L30" s="66">
        <v>31</v>
      </c>
      <c r="M30" s="66">
        <v>35</v>
      </c>
      <c r="N30" s="66">
        <v>37</v>
      </c>
      <c r="O30" s="165">
        <f t="shared" si="0"/>
        <v>403</v>
      </c>
    </row>
    <row r="31" spans="1:15" s="18" customFormat="1" ht="22.5">
      <c r="A31" s="104" t="s">
        <v>45</v>
      </c>
      <c r="B31" s="104" t="s">
        <v>79</v>
      </c>
      <c r="C31" s="66">
        <v>35</v>
      </c>
      <c r="D31" s="66">
        <v>38</v>
      </c>
      <c r="E31" s="66">
        <v>33</v>
      </c>
      <c r="F31" s="66">
        <v>34</v>
      </c>
      <c r="G31" s="66">
        <v>33</v>
      </c>
      <c r="H31" s="66">
        <v>32</v>
      </c>
      <c r="I31" s="66">
        <v>32</v>
      </c>
      <c r="J31" s="66">
        <v>33</v>
      </c>
      <c r="K31" s="66">
        <v>37</v>
      </c>
      <c r="L31" s="66">
        <v>25</v>
      </c>
      <c r="M31" s="66">
        <v>35</v>
      </c>
      <c r="N31" s="66">
        <v>34</v>
      </c>
      <c r="O31" s="165">
        <f t="shared" si="0"/>
        <v>401</v>
      </c>
    </row>
    <row r="32" spans="1:15" s="18" customFormat="1" ht="15">
      <c r="A32" s="104" t="s">
        <v>6</v>
      </c>
      <c r="B32" s="104" t="s">
        <v>98</v>
      </c>
      <c r="C32" s="66">
        <v>33</v>
      </c>
      <c r="D32" s="66">
        <v>28</v>
      </c>
      <c r="E32" s="66">
        <v>32</v>
      </c>
      <c r="F32" s="66">
        <v>32</v>
      </c>
      <c r="G32" s="66">
        <v>33</v>
      </c>
      <c r="H32" s="66">
        <v>34</v>
      </c>
      <c r="I32" s="66">
        <v>36</v>
      </c>
      <c r="J32" s="66">
        <v>35</v>
      </c>
      <c r="K32" s="66">
        <v>34</v>
      </c>
      <c r="L32" s="66">
        <v>36</v>
      </c>
      <c r="M32" s="66">
        <v>32</v>
      </c>
      <c r="N32" s="66">
        <v>35</v>
      </c>
      <c r="O32" s="165">
        <f t="shared" si="0"/>
        <v>400</v>
      </c>
    </row>
    <row r="33" spans="1:15" s="18" customFormat="1" ht="22.5">
      <c r="A33" s="104" t="s">
        <v>45</v>
      </c>
      <c r="B33" s="104" t="s">
        <v>78</v>
      </c>
      <c r="C33" s="66">
        <v>36</v>
      </c>
      <c r="D33" s="66">
        <v>30</v>
      </c>
      <c r="E33" s="66">
        <v>35</v>
      </c>
      <c r="F33" s="66">
        <v>38</v>
      </c>
      <c r="G33" s="66">
        <v>38</v>
      </c>
      <c r="H33" s="66">
        <v>30</v>
      </c>
      <c r="I33" s="66">
        <v>33</v>
      </c>
      <c r="J33" s="66">
        <v>34</v>
      </c>
      <c r="K33" s="66">
        <v>36</v>
      </c>
      <c r="L33" s="66">
        <v>25</v>
      </c>
      <c r="M33" s="66">
        <v>30</v>
      </c>
      <c r="N33" s="66">
        <v>24</v>
      </c>
      <c r="O33" s="165">
        <f t="shared" si="0"/>
        <v>389</v>
      </c>
    </row>
    <row r="34" spans="1:15" s="18" customFormat="1" ht="15">
      <c r="A34" s="104" t="s">
        <v>38</v>
      </c>
      <c r="B34" s="104" t="s">
        <v>92</v>
      </c>
      <c r="C34" s="66">
        <v>33</v>
      </c>
      <c r="D34" s="66">
        <v>28</v>
      </c>
      <c r="E34" s="66">
        <v>33</v>
      </c>
      <c r="F34" s="66">
        <v>33</v>
      </c>
      <c r="G34" s="66">
        <v>33</v>
      </c>
      <c r="H34" s="66">
        <v>31</v>
      </c>
      <c r="I34" s="66">
        <v>37</v>
      </c>
      <c r="J34" s="66">
        <v>33</v>
      </c>
      <c r="K34" s="66">
        <v>32</v>
      </c>
      <c r="L34" s="66">
        <v>31</v>
      </c>
      <c r="M34" s="66">
        <v>33</v>
      </c>
      <c r="N34" s="66">
        <v>31</v>
      </c>
      <c r="O34" s="165">
        <f t="shared" si="0"/>
        <v>388</v>
      </c>
    </row>
    <row r="35" spans="1:15" s="18" customFormat="1" ht="15">
      <c r="A35" s="104" t="s">
        <v>11</v>
      </c>
      <c r="B35" s="104" t="s">
        <v>80</v>
      </c>
      <c r="C35" s="66">
        <v>31</v>
      </c>
      <c r="D35" s="66">
        <v>28</v>
      </c>
      <c r="E35" s="66">
        <v>31</v>
      </c>
      <c r="F35" s="66">
        <v>25</v>
      </c>
      <c r="G35" s="66">
        <v>29</v>
      </c>
      <c r="H35" s="66">
        <v>43</v>
      </c>
      <c r="I35" s="66">
        <v>44</v>
      </c>
      <c r="J35" s="66">
        <v>45</v>
      </c>
      <c r="K35" s="66">
        <v>35</v>
      </c>
      <c r="L35" s="66">
        <v>31</v>
      </c>
      <c r="M35" s="66">
        <v>30</v>
      </c>
      <c r="N35" s="66" t="s">
        <v>311</v>
      </c>
      <c r="O35" s="165">
        <f t="shared" si="0"/>
        <v>372</v>
      </c>
    </row>
    <row r="36" spans="1:15" s="18" customFormat="1" ht="15">
      <c r="A36" s="104" t="s">
        <v>42</v>
      </c>
      <c r="B36" s="104" t="s">
        <v>89</v>
      </c>
      <c r="C36" s="66">
        <v>31</v>
      </c>
      <c r="D36" s="66">
        <v>31</v>
      </c>
      <c r="E36" s="66">
        <v>31</v>
      </c>
      <c r="F36" s="66">
        <v>29</v>
      </c>
      <c r="G36" s="66">
        <v>32</v>
      </c>
      <c r="H36" s="66">
        <v>32</v>
      </c>
      <c r="I36" s="66">
        <v>31</v>
      </c>
      <c r="J36" s="66">
        <v>31</v>
      </c>
      <c r="K36" s="66">
        <v>31</v>
      </c>
      <c r="L36" s="66">
        <v>31</v>
      </c>
      <c r="M36" s="66">
        <v>30</v>
      </c>
      <c r="N36" s="66">
        <v>32</v>
      </c>
      <c r="O36" s="165">
        <f t="shared" si="0"/>
        <v>372</v>
      </c>
    </row>
    <row r="37" spans="1:15" s="18" customFormat="1" ht="15">
      <c r="A37" s="104" t="s">
        <v>57</v>
      </c>
      <c r="B37" s="104" t="s">
        <v>79</v>
      </c>
      <c r="C37" s="66">
        <v>27</v>
      </c>
      <c r="D37" s="66">
        <v>28</v>
      </c>
      <c r="E37" s="66">
        <v>28</v>
      </c>
      <c r="F37" s="66">
        <v>28</v>
      </c>
      <c r="G37" s="66">
        <v>30</v>
      </c>
      <c r="H37" s="66">
        <v>26</v>
      </c>
      <c r="I37" s="66">
        <v>31</v>
      </c>
      <c r="J37" s="66">
        <v>30</v>
      </c>
      <c r="K37" s="66">
        <v>31</v>
      </c>
      <c r="L37" s="66">
        <v>37</v>
      </c>
      <c r="M37" s="66">
        <v>33</v>
      </c>
      <c r="N37" s="66">
        <v>38</v>
      </c>
      <c r="O37" s="165">
        <f aca="true" t="shared" si="1" ref="O37:O68">SUM(C37:N37)</f>
        <v>367</v>
      </c>
    </row>
    <row r="38" spans="1:15" s="18" customFormat="1" ht="15">
      <c r="A38" s="104" t="s">
        <v>42</v>
      </c>
      <c r="B38" s="104" t="s">
        <v>80</v>
      </c>
      <c r="C38" s="66">
        <v>31</v>
      </c>
      <c r="D38" s="66">
        <v>29</v>
      </c>
      <c r="E38" s="66">
        <v>31</v>
      </c>
      <c r="F38" s="66">
        <v>24</v>
      </c>
      <c r="G38" s="66">
        <v>31</v>
      </c>
      <c r="H38" s="66">
        <v>29</v>
      </c>
      <c r="I38" s="66">
        <v>32</v>
      </c>
      <c r="J38" s="66">
        <v>34</v>
      </c>
      <c r="K38" s="66">
        <v>30</v>
      </c>
      <c r="L38" s="66">
        <v>31</v>
      </c>
      <c r="M38" s="66">
        <v>29</v>
      </c>
      <c r="N38" s="66">
        <v>31</v>
      </c>
      <c r="O38" s="165">
        <f t="shared" si="1"/>
        <v>362</v>
      </c>
    </row>
    <row r="39" spans="1:15" s="18" customFormat="1" ht="15">
      <c r="A39" s="104" t="s">
        <v>57</v>
      </c>
      <c r="B39" s="104" t="s">
        <v>78</v>
      </c>
      <c r="C39" s="66">
        <v>21</v>
      </c>
      <c r="D39" s="66">
        <v>18</v>
      </c>
      <c r="E39" s="66">
        <v>18</v>
      </c>
      <c r="F39" s="66">
        <v>29</v>
      </c>
      <c r="G39" s="66">
        <v>30</v>
      </c>
      <c r="H39" s="66">
        <v>28</v>
      </c>
      <c r="I39" s="66">
        <v>32</v>
      </c>
      <c r="J39" s="66">
        <v>36</v>
      </c>
      <c r="K39" s="66">
        <v>32</v>
      </c>
      <c r="L39" s="66">
        <v>36</v>
      </c>
      <c r="M39" s="66">
        <v>34</v>
      </c>
      <c r="N39" s="66">
        <v>37</v>
      </c>
      <c r="O39" s="165">
        <f t="shared" si="1"/>
        <v>351</v>
      </c>
    </row>
    <row r="40" spans="1:15" s="18" customFormat="1" ht="15">
      <c r="A40" s="104" t="s">
        <v>42</v>
      </c>
      <c r="B40" s="104" t="s">
        <v>340</v>
      </c>
      <c r="C40" s="66">
        <v>25</v>
      </c>
      <c r="D40" s="66">
        <v>27</v>
      </c>
      <c r="E40" s="66">
        <v>28</v>
      </c>
      <c r="F40" s="66">
        <v>28</v>
      </c>
      <c r="G40" s="66">
        <v>30</v>
      </c>
      <c r="H40" s="66">
        <v>29</v>
      </c>
      <c r="I40" s="66">
        <v>31</v>
      </c>
      <c r="J40" s="66">
        <v>31</v>
      </c>
      <c r="K40" s="66">
        <v>30</v>
      </c>
      <c r="L40" s="66">
        <v>29</v>
      </c>
      <c r="M40" s="66">
        <v>28</v>
      </c>
      <c r="N40" s="66">
        <v>31</v>
      </c>
      <c r="O40" s="165">
        <f t="shared" si="1"/>
        <v>347</v>
      </c>
    </row>
    <row r="41" spans="1:15" s="18" customFormat="1" ht="15">
      <c r="A41" s="104" t="s">
        <v>25</v>
      </c>
      <c r="B41" s="104" t="s">
        <v>102</v>
      </c>
      <c r="C41" s="66">
        <v>32</v>
      </c>
      <c r="D41" s="66">
        <v>30</v>
      </c>
      <c r="E41" s="66">
        <v>31</v>
      </c>
      <c r="F41" s="66">
        <v>22</v>
      </c>
      <c r="G41" s="66">
        <v>20</v>
      </c>
      <c r="H41" s="66">
        <v>31</v>
      </c>
      <c r="I41" s="66">
        <v>31</v>
      </c>
      <c r="J41" s="66">
        <v>31</v>
      </c>
      <c r="K41" s="66">
        <v>29</v>
      </c>
      <c r="L41" s="66">
        <v>26</v>
      </c>
      <c r="M41" s="66">
        <v>31</v>
      </c>
      <c r="N41" s="66">
        <v>30</v>
      </c>
      <c r="O41" s="165">
        <f t="shared" si="1"/>
        <v>344</v>
      </c>
    </row>
    <row r="42" spans="1:15" s="18" customFormat="1" ht="22.5">
      <c r="A42" s="104" t="s">
        <v>42</v>
      </c>
      <c r="B42" s="104" t="s">
        <v>70</v>
      </c>
      <c r="C42" s="66">
        <v>22</v>
      </c>
      <c r="D42" s="66">
        <v>19</v>
      </c>
      <c r="E42" s="66">
        <v>23</v>
      </c>
      <c r="F42" s="66">
        <v>24</v>
      </c>
      <c r="G42" s="66">
        <v>32</v>
      </c>
      <c r="H42" s="66">
        <v>29</v>
      </c>
      <c r="I42" s="66">
        <v>31</v>
      </c>
      <c r="J42" s="66">
        <v>31</v>
      </c>
      <c r="K42" s="66">
        <v>30</v>
      </c>
      <c r="L42" s="66">
        <v>31</v>
      </c>
      <c r="M42" s="66">
        <v>30</v>
      </c>
      <c r="N42" s="66">
        <v>31</v>
      </c>
      <c r="O42" s="165">
        <f t="shared" si="1"/>
        <v>333</v>
      </c>
    </row>
    <row r="43" spans="1:15" s="18" customFormat="1" ht="15">
      <c r="A43" s="104" t="s">
        <v>34</v>
      </c>
      <c r="B43" s="104" t="s">
        <v>94</v>
      </c>
      <c r="C43" s="66">
        <v>22</v>
      </c>
      <c r="D43" s="66">
        <v>21</v>
      </c>
      <c r="E43" s="66">
        <v>25</v>
      </c>
      <c r="F43" s="66">
        <v>26</v>
      </c>
      <c r="G43" s="66">
        <v>25</v>
      </c>
      <c r="H43" s="66">
        <v>24</v>
      </c>
      <c r="I43" s="66">
        <v>30</v>
      </c>
      <c r="J43" s="66">
        <v>30</v>
      </c>
      <c r="K43" s="66">
        <v>26</v>
      </c>
      <c r="L43" s="66">
        <v>30</v>
      </c>
      <c r="M43" s="66">
        <v>30</v>
      </c>
      <c r="N43" s="66">
        <v>30</v>
      </c>
      <c r="O43" s="165">
        <f t="shared" si="1"/>
        <v>319</v>
      </c>
    </row>
    <row r="44" spans="1:15" s="18" customFormat="1" ht="15">
      <c r="A44" s="104" t="s">
        <v>19</v>
      </c>
      <c r="B44" s="104" t="s">
        <v>101</v>
      </c>
      <c r="C44" s="66">
        <v>15</v>
      </c>
      <c r="D44" s="66">
        <v>12</v>
      </c>
      <c r="E44" s="66">
        <v>14</v>
      </c>
      <c r="F44" s="66">
        <v>17</v>
      </c>
      <c r="G44" s="66">
        <v>17</v>
      </c>
      <c r="H44" s="66">
        <v>34</v>
      </c>
      <c r="I44" s="66">
        <v>48</v>
      </c>
      <c r="J44" s="66">
        <v>54</v>
      </c>
      <c r="K44" s="66">
        <v>31</v>
      </c>
      <c r="L44" s="66">
        <v>26</v>
      </c>
      <c r="M44" s="66">
        <v>18</v>
      </c>
      <c r="N44" s="66">
        <v>19</v>
      </c>
      <c r="O44" s="165">
        <f t="shared" si="1"/>
        <v>305</v>
      </c>
    </row>
    <row r="45" spans="1:15" s="18" customFormat="1" ht="15">
      <c r="A45" s="104" t="s">
        <v>41</v>
      </c>
      <c r="B45" s="104" t="s">
        <v>82</v>
      </c>
      <c r="C45" s="66">
        <v>14</v>
      </c>
      <c r="D45" s="66">
        <v>11</v>
      </c>
      <c r="E45" s="66">
        <v>14</v>
      </c>
      <c r="F45" s="66">
        <v>14</v>
      </c>
      <c r="G45" s="66">
        <v>18</v>
      </c>
      <c r="H45" s="66">
        <v>32</v>
      </c>
      <c r="I45" s="66">
        <v>33</v>
      </c>
      <c r="J45" s="66">
        <v>40</v>
      </c>
      <c r="K45" s="66">
        <v>26</v>
      </c>
      <c r="L45" s="66">
        <v>21</v>
      </c>
      <c r="M45" s="66">
        <v>12</v>
      </c>
      <c r="N45" s="66">
        <v>12</v>
      </c>
      <c r="O45" s="165">
        <f t="shared" si="1"/>
        <v>247</v>
      </c>
    </row>
    <row r="46" spans="1:15" s="18" customFormat="1" ht="15">
      <c r="A46" s="104" t="s">
        <v>53</v>
      </c>
      <c r="B46" s="104" t="s">
        <v>95</v>
      </c>
      <c r="C46" s="66">
        <v>18</v>
      </c>
      <c r="D46" s="66">
        <v>12</v>
      </c>
      <c r="E46" s="66">
        <v>13</v>
      </c>
      <c r="F46" s="66">
        <v>20</v>
      </c>
      <c r="G46" s="66">
        <v>13</v>
      </c>
      <c r="H46" s="66">
        <v>23</v>
      </c>
      <c r="I46" s="66">
        <v>27</v>
      </c>
      <c r="J46" s="66">
        <v>26</v>
      </c>
      <c r="K46" s="66">
        <v>26</v>
      </c>
      <c r="L46" s="66">
        <v>23</v>
      </c>
      <c r="M46" s="66">
        <v>22</v>
      </c>
      <c r="N46" s="66">
        <v>21</v>
      </c>
      <c r="O46" s="165">
        <f t="shared" si="1"/>
        <v>244</v>
      </c>
    </row>
    <row r="47" spans="1:15" s="18" customFormat="1" ht="15">
      <c r="A47" s="104" t="s">
        <v>9</v>
      </c>
      <c r="B47" s="104" t="s">
        <v>93</v>
      </c>
      <c r="C47" s="66">
        <v>18</v>
      </c>
      <c r="D47" s="66">
        <v>12</v>
      </c>
      <c r="E47" s="66">
        <v>14</v>
      </c>
      <c r="F47" s="66">
        <v>14</v>
      </c>
      <c r="G47" s="66">
        <v>13</v>
      </c>
      <c r="H47" s="66">
        <v>20</v>
      </c>
      <c r="I47" s="66">
        <v>32</v>
      </c>
      <c r="J47" s="66">
        <v>19</v>
      </c>
      <c r="K47" s="66">
        <v>23</v>
      </c>
      <c r="L47" s="66">
        <v>14</v>
      </c>
      <c r="M47" s="66">
        <v>23</v>
      </c>
      <c r="N47" s="66">
        <v>26</v>
      </c>
      <c r="O47" s="165">
        <f t="shared" si="1"/>
        <v>228</v>
      </c>
    </row>
    <row r="48" spans="1:15" s="18" customFormat="1" ht="15">
      <c r="A48" s="104" t="s">
        <v>42</v>
      </c>
      <c r="B48" s="104" t="s">
        <v>81</v>
      </c>
      <c r="C48" s="66">
        <v>14</v>
      </c>
      <c r="D48" s="66">
        <v>11</v>
      </c>
      <c r="E48" s="66">
        <v>13</v>
      </c>
      <c r="F48" s="66">
        <v>13</v>
      </c>
      <c r="G48" s="66">
        <v>13</v>
      </c>
      <c r="H48" s="66">
        <v>13</v>
      </c>
      <c r="I48" s="66">
        <v>26</v>
      </c>
      <c r="J48" s="66">
        <v>33</v>
      </c>
      <c r="K48" s="66">
        <v>24</v>
      </c>
      <c r="L48" s="66">
        <v>17</v>
      </c>
      <c r="M48" s="66">
        <v>17</v>
      </c>
      <c r="N48" s="66">
        <v>16</v>
      </c>
      <c r="O48" s="165">
        <f t="shared" si="1"/>
        <v>210</v>
      </c>
    </row>
    <row r="49" spans="1:15" s="18" customFormat="1" ht="15">
      <c r="A49" s="104" t="s">
        <v>42</v>
      </c>
      <c r="B49" s="104" t="s">
        <v>98</v>
      </c>
      <c r="C49" s="66">
        <v>14</v>
      </c>
      <c r="D49" s="66">
        <v>12</v>
      </c>
      <c r="E49" s="66">
        <v>13</v>
      </c>
      <c r="F49" s="66">
        <v>17</v>
      </c>
      <c r="G49" s="66">
        <v>15</v>
      </c>
      <c r="H49" s="66">
        <v>16</v>
      </c>
      <c r="I49" s="66">
        <v>21</v>
      </c>
      <c r="J49" s="66">
        <v>22</v>
      </c>
      <c r="K49" s="66">
        <v>18</v>
      </c>
      <c r="L49" s="66">
        <v>18</v>
      </c>
      <c r="M49" s="66">
        <v>13</v>
      </c>
      <c r="N49" s="66">
        <v>13</v>
      </c>
      <c r="O49" s="165">
        <f t="shared" si="1"/>
        <v>192</v>
      </c>
    </row>
    <row r="50" spans="1:15" s="18" customFormat="1" ht="15">
      <c r="A50" s="104" t="s">
        <v>42</v>
      </c>
      <c r="B50" s="104" t="s">
        <v>312</v>
      </c>
      <c r="C50" s="66">
        <v>18</v>
      </c>
      <c r="D50" s="66">
        <v>0</v>
      </c>
      <c r="E50" s="66">
        <v>18</v>
      </c>
      <c r="F50" s="66">
        <v>16</v>
      </c>
      <c r="G50" s="66">
        <v>17</v>
      </c>
      <c r="H50" s="66">
        <v>17</v>
      </c>
      <c r="I50" s="66">
        <v>17</v>
      </c>
      <c r="J50" s="66">
        <v>0</v>
      </c>
      <c r="K50" s="66">
        <v>17</v>
      </c>
      <c r="L50" s="66">
        <v>18</v>
      </c>
      <c r="M50" s="66">
        <v>17</v>
      </c>
      <c r="N50" s="66">
        <v>18</v>
      </c>
      <c r="O50" s="165">
        <f t="shared" si="1"/>
        <v>173</v>
      </c>
    </row>
    <row r="51" spans="1:15" s="18" customFormat="1" ht="15">
      <c r="A51" s="104" t="s">
        <v>40</v>
      </c>
      <c r="B51" s="104" t="s">
        <v>71</v>
      </c>
      <c r="C51" s="66">
        <v>14</v>
      </c>
      <c r="D51" s="66">
        <v>12</v>
      </c>
      <c r="E51" s="66">
        <v>13</v>
      </c>
      <c r="F51" s="66">
        <v>13</v>
      </c>
      <c r="G51" s="66">
        <v>13</v>
      </c>
      <c r="H51" s="66">
        <v>13</v>
      </c>
      <c r="I51" s="66">
        <v>13</v>
      </c>
      <c r="J51" s="66">
        <v>14</v>
      </c>
      <c r="K51" s="66">
        <v>12</v>
      </c>
      <c r="L51" s="66">
        <v>14</v>
      </c>
      <c r="M51" s="66">
        <v>13</v>
      </c>
      <c r="N51" s="66">
        <v>13</v>
      </c>
      <c r="O51" s="165">
        <f t="shared" si="1"/>
        <v>157</v>
      </c>
    </row>
    <row r="52" spans="1:15" s="18" customFormat="1" ht="15">
      <c r="A52" s="104" t="s">
        <v>42</v>
      </c>
      <c r="B52" s="104" t="s">
        <v>90</v>
      </c>
      <c r="C52" s="66">
        <v>14</v>
      </c>
      <c r="D52" s="66">
        <v>12</v>
      </c>
      <c r="E52" s="66">
        <v>14</v>
      </c>
      <c r="F52" s="66">
        <v>13</v>
      </c>
      <c r="G52" s="66">
        <v>13</v>
      </c>
      <c r="H52" s="66">
        <v>13</v>
      </c>
      <c r="I52" s="66">
        <v>13</v>
      </c>
      <c r="J52" s="66">
        <v>12</v>
      </c>
      <c r="K52" s="66">
        <v>14</v>
      </c>
      <c r="L52" s="66">
        <v>11</v>
      </c>
      <c r="M52" s="66">
        <v>11</v>
      </c>
      <c r="N52" s="66">
        <v>14</v>
      </c>
      <c r="O52" s="165">
        <f t="shared" si="1"/>
        <v>154</v>
      </c>
    </row>
    <row r="53" spans="1:15" s="18" customFormat="1" ht="15">
      <c r="A53" s="104" t="s">
        <v>11</v>
      </c>
      <c r="B53" s="104" t="s">
        <v>97</v>
      </c>
      <c r="C53" s="66">
        <v>13</v>
      </c>
      <c r="D53" s="66">
        <v>12</v>
      </c>
      <c r="E53" s="66">
        <v>12</v>
      </c>
      <c r="F53" s="66">
        <v>11</v>
      </c>
      <c r="G53" s="66">
        <v>14</v>
      </c>
      <c r="H53" s="66">
        <v>12</v>
      </c>
      <c r="I53" s="66">
        <v>13</v>
      </c>
      <c r="J53" s="66">
        <v>14</v>
      </c>
      <c r="K53" s="66">
        <v>12</v>
      </c>
      <c r="L53" s="66">
        <v>13</v>
      </c>
      <c r="M53" s="66">
        <v>12</v>
      </c>
      <c r="N53" s="66">
        <v>12</v>
      </c>
      <c r="O53" s="165">
        <f t="shared" si="1"/>
        <v>150</v>
      </c>
    </row>
    <row r="54" spans="1:15" s="18" customFormat="1" ht="15">
      <c r="A54" s="104" t="s">
        <v>42</v>
      </c>
      <c r="B54" s="104" t="s">
        <v>99</v>
      </c>
      <c r="C54" s="66">
        <v>0</v>
      </c>
      <c r="D54" s="66">
        <v>0</v>
      </c>
      <c r="E54" s="66">
        <v>0</v>
      </c>
      <c r="F54" s="66">
        <v>0</v>
      </c>
      <c r="G54" s="66">
        <v>16</v>
      </c>
      <c r="H54" s="66">
        <v>18</v>
      </c>
      <c r="I54" s="66">
        <v>19</v>
      </c>
      <c r="J54" s="66">
        <v>18</v>
      </c>
      <c r="K54" s="66">
        <v>17</v>
      </c>
      <c r="L54" s="66">
        <v>18</v>
      </c>
      <c r="M54" s="66">
        <v>16</v>
      </c>
      <c r="N54" s="66">
        <v>19</v>
      </c>
      <c r="O54" s="165">
        <f t="shared" si="1"/>
        <v>141</v>
      </c>
    </row>
    <row r="55" spans="1:15" s="18" customFormat="1" ht="15">
      <c r="A55" s="104" t="s">
        <v>62</v>
      </c>
      <c r="B55" s="104" t="s">
        <v>100</v>
      </c>
      <c r="C55" s="66">
        <v>13</v>
      </c>
      <c r="D55" s="66">
        <v>8</v>
      </c>
      <c r="E55" s="66">
        <v>8</v>
      </c>
      <c r="F55" s="66">
        <v>9</v>
      </c>
      <c r="G55" s="66">
        <v>9</v>
      </c>
      <c r="H55" s="66">
        <v>11</v>
      </c>
      <c r="I55" s="66">
        <v>19</v>
      </c>
      <c r="J55" s="66">
        <v>17</v>
      </c>
      <c r="K55" s="66">
        <v>12</v>
      </c>
      <c r="L55" s="66">
        <v>9</v>
      </c>
      <c r="M55" s="66">
        <v>8</v>
      </c>
      <c r="N55" s="66">
        <v>12</v>
      </c>
      <c r="O55" s="165">
        <f t="shared" si="1"/>
        <v>135</v>
      </c>
    </row>
    <row r="56" spans="1:15" s="18" customFormat="1" ht="15">
      <c r="A56" s="104" t="s">
        <v>2</v>
      </c>
      <c r="B56" s="104" t="s">
        <v>83</v>
      </c>
      <c r="C56" s="66">
        <v>9</v>
      </c>
      <c r="D56" s="66">
        <v>8</v>
      </c>
      <c r="E56" s="66">
        <v>9</v>
      </c>
      <c r="F56" s="66">
        <v>8</v>
      </c>
      <c r="G56" s="66">
        <v>10</v>
      </c>
      <c r="H56" s="66">
        <v>13</v>
      </c>
      <c r="I56" s="66">
        <v>13</v>
      </c>
      <c r="J56" s="66">
        <v>13</v>
      </c>
      <c r="K56" s="66">
        <v>13</v>
      </c>
      <c r="L56" s="66">
        <v>13</v>
      </c>
      <c r="M56" s="66">
        <v>9</v>
      </c>
      <c r="N56" s="66">
        <v>8</v>
      </c>
      <c r="O56" s="165">
        <f t="shared" si="1"/>
        <v>126</v>
      </c>
    </row>
    <row r="57" spans="1:15" s="18" customFormat="1" ht="15">
      <c r="A57" s="104" t="s">
        <v>3</v>
      </c>
      <c r="B57" s="104" t="s">
        <v>91</v>
      </c>
      <c r="C57" s="66">
        <v>13</v>
      </c>
      <c r="D57" s="66">
        <v>11</v>
      </c>
      <c r="E57" s="66">
        <v>13</v>
      </c>
      <c r="F57" s="66">
        <v>9</v>
      </c>
      <c r="G57" s="66">
        <v>9</v>
      </c>
      <c r="H57" s="66">
        <v>10</v>
      </c>
      <c r="I57" s="66">
        <v>10</v>
      </c>
      <c r="J57" s="66">
        <v>10</v>
      </c>
      <c r="K57" s="66">
        <v>9</v>
      </c>
      <c r="L57" s="66">
        <v>8</v>
      </c>
      <c r="M57" s="66">
        <v>8</v>
      </c>
      <c r="N57" s="66">
        <v>9</v>
      </c>
      <c r="O57" s="165">
        <f t="shared" si="1"/>
        <v>119</v>
      </c>
    </row>
    <row r="58" spans="1:15" s="18" customFormat="1" ht="15">
      <c r="A58" s="104" t="s">
        <v>33</v>
      </c>
      <c r="B58" s="104" t="s">
        <v>104</v>
      </c>
      <c r="C58" s="66">
        <v>8</v>
      </c>
      <c r="D58" s="66">
        <v>8</v>
      </c>
      <c r="E58" s="66">
        <v>15</v>
      </c>
      <c r="F58" s="66">
        <v>13</v>
      </c>
      <c r="G58" s="66">
        <v>9</v>
      </c>
      <c r="H58" s="66">
        <v>10</v>
      </c>
      <c r="I58" s="66">
        <v>8</v>
      </c>
      <c r="J58" s="66">
        <v>9</v>
      </c>
      <c r="K58" s="66">
        <v>10</v>
      </c>
      <c r="L58" s="66">
        <v>9</v>
      </c>
      <c r="M58" s="66">
        <v>9</v>
      </c>
      <c r="N58" s="66">
        <v>9</v>
      </c>
      <c r="O58" s="165">
        <f t="shared" si="1"/>
        <v>117</v>
      </c>
    </row>
    <row r="59" spans="1:15" s="18" customFormat="1" ht="15">
      <c r="A59" s="104" t="s">
        <v>57</v>
      </c>
      <c r="B59" s="104" t="s">
        <v>75</v>
      </c>
      <c r="C59" s="66">
        <v>9</v>
      </c>
      <c r="D59" s="66">
        <v>8</v>
      </c>
      <c r="E59" s="66">
        <v>9</v>
      </c>
      <c r="F59" s="66">
        <v>9</v>
      </c>
      <c r="G59" s="66">
        <v>8</v>
      </c>
      <c r="H59" s="66">
        <v>9</v>
      </c>
      <c r="I59" s="66">
        <v>9</v>
      </c>
      <c r="J59" s="66">
        <v>8</v>
      </c>
      <c r="K59" s="66">
        <v>10</v>
      </c>
      <c r="L59" s="66">
        <v>9</v>
      </c>
      <c r="M59" s="66">
        <v>12</v>
      </c>
      <c r="N59" s="66">
        <v>14</v>
      </c>
      <c r="O59" s="165">
        <f t="shared" si="1"/>
        <v>114</v>
      </c>
    </row>
    <row r="60" spans="1:15" s="18" customFormat="1" ht="15">
      <c r="A60" s="104" t="s">
        <v>68</v>
      </c>
      <c r="B60" s="104" t="s">
        <v>86</v>
      </c>
      <c r="C60" s="66">
        <v>5</v>
      </c>
      <c r="D60" s="66">
        <v>4</v>
      </c>
      <c r="E60" s="66">
        <v>5</v>
      </c>
      <c r="F60" s="66">
        <v>9</v>
      </c>
      <c r="G60" s="66">
        <v>11</v>
      </c>
      <c r="H60" s="66">
        <v>11</v>
      </c>
      <c r="I60" s="66">
        <v>13</v>
      </c>
      <c r="J60" s="66">
        <v>12</v>
      </c>
      <c r="K60" s="66">
        <v>12</v>
      </c>
      <c r="L60" s="66">
        <v>14</v>
      </c>
      <c r="M60" s="66">
        <v>7</v>
      </c>
      <c r="N60" s="66">
        <v>9</v>
      </c>
      <c r="O60" s="165">
        <f t="shared" si="1"/>
        <v>112</v>
      </c>
    </row>
    <row r="61" spans="1:15" s="18" customFormat="1" ht="15">
      <c r="A61" s="104" t="s">
        <v>61</v>
      </c>
      <c r="B61" s="104" t="s">
        <v>103</v>
      </c>
      <c r="C61" s="66">
        <v>6</v>
      </c>
      <c r="D61" s="66">
        <v>0</v>
      </c>
      <c r="E61" s="66">
        <v>0</v>
      </c>
      <c r="F61" s="66">
        <v>8</v>
      </c>
      <c r="G61" s="66">
        <v>9</v>
      </c>
      <c r="H61" s="66">
        <v>8</v>
      </c>
      <c r="I61" s="66">
        <v>17</v>
      </c>
      <c r="J61" s="66">
        <v>18</v>
      </c>
      <c r="K61" s="66">
        <v>16</v>
      </c>
      <c r="L61" s="66">
        <v>8</v>
      </c>
      <c r="M61" s="66">
        <v>8</v>
      </c>
      <c r="N61" s="66">
        <v>9</v>
      </c>
      <c r="O61" s="165">
        <f t="shared" si="1"/>
        <v>107</v>
      </c>
    </row>
    <row r="62" spans="1:15" s="18" customFormat="1" ht="15">
      <c r="A62" s="104" t="s">
        <v>49</v>
      </c>
      <c r="B62" s="104" t="s">
        <v>361</v>
      </c>
      <c r="C62" s="66">
        <v>8</v>
      </c>
      <c r="D62" s="66">
        <v>8</v>
      </c>
      <c r="E62" s="66">
        <v>11</v>
      </c>
      <c r="F62" s="66">
        <v>8</v>
      </c>
      <c r="G62" s="66">
        <v>9</v>
      </c>
      <c r="H62" s="66">
        <v>9</v>
      </c>
      <c r="I62" s="66">
        <v>8</v>
      </c>
      <c r="J62" s="66">
        <v>9</v>
      </c>
      <c r="K62" s="66">
        <v>9</v>
      </c>
      <c r="L62" s="66">
        <v>9</v>
      </c>
      <c r="M62" s="66">
        <v>8</v>
      </c>
      <c r="N62" s="66">
        <v>9</v>
      </c>
      <c r="O62" s="165">
        <f t="shared" si="1"/>
        <v>105</v>
      </c>
    </row>
    <row r="63" spans="1:15" s="18" customFormat="1" ht="15">
      <c r="A63" s="104" t="s">
        <v>49</v>
      </c>
      <c r="B63" s="104" t="s">
        <v>347</v>
      </c>
      <c r="C63" s="66">
        <v>9</v>
      </c>
      <c r="D63" s="66">
        <v>8</v>
      </c>
      <c r="E63" s="66">
        <v>7</v>
      </c>
      <c r="F63" s="66">
        <v>9</v>
      </c>
      <c r="G63" s="66">
        <v>9</v>
      </c>
      <c r="H63" s="66">
        <v>8</v>
      </c>
      <c r="I63" s="66">
        <v>9</v>
      </c>
      <c r="J63" s="66">
        <v>9</v>
      </c>
      <c r="K63" s="66">
        <v>8</v>
      </c>
      <c r="L63" s="66">
        <v>10</v>
      </c>
      <c r="M63" s="66">
        <v>8</v>
      </c>
      <c r="N63" s="66">
        <v>10</v>
      </c>
      <c r="O63" s="165">
        <f t="shared" si="1"/>
        <v>104</v>
      </c>
    </row>
    <row r="64" spans="1:15" s="18" customFormat="1" ht="15">
      <c r="A64" s="104" t="s">
        <v>42</v>
      </c>
      <c r="B64" s="104" t="s">
        <v>313</v>
      </c>
      <c r="C64" s="66">
        <v>0</v>
      </c>
      <c r="D64" s="66">
        <v>16</v>
      </c>
      <c r="E64" s="66">
        <v>0</v>
      </c>
      <c r="F64" s="66">
        <v>0</v>
      </c>
      <c r="G64" s="66">
        <v>0</v>
      </c>
      <c r="H64" s="66">
        <v>0</v>
      </c>
      <c r="I64" s="66">
        <v>0</v>
      </c>
      <c r="J64" s="66">
        <v>18</v>
      </c>
      <c r="K64" s="66">
        <v>0</v>
      </c>
      <c r="L64" s="66">
        <v>0</v>
      </c>
      <c r="M64" s="66">
        <v>64</v>
      </c>
      <c r="N64" s="66">
        <v>0</v>
      </c>
      <c r="O64" s="165">
        <f t="shared" si="1"/>
        <v>98</v>
      </c>
    </row>
    <row r="65" spans="1:15" s="18" customFormat="1" ht="15">
      <c r="A65" s="104" t="s">
        <v>314</v>
      </c>
      <c r="B65" s="104" t="s">
        <v>315</v>
      </c>
      <c r="C65" s="66">
        <v>0</v>
      </c>
      <c r="D65" s="66">
        <v>0</v>
      </c>
      <c r="E65" s="66">
        <v>6</v>
      </c>
      <c r="F65" s="66">
        <v>10</v>
      </c>
      <c r="G65" s="66">
        <v>8</v>
      </c>
      <c r="H65" s="66">
        <v>8</v>
      </c>
      <c r="I65" s="66">
        <v>13</v>
      </c>
      <c r="J65" s="66">
        <v>15</v>
      </c>
      <c r="K65" s="66">
        <v>9</v>
      </c>
      <c r="L65" s="66">
        <v>8</v>
      </c>
      <c r="M65" s="66">
        <v>8</v>
      </c>
      <c r="N65" s="66">
        <v>9</v>
      </c>
      <c r="O65" s="165">
        <f t="shared" si="1"/>
        <v>94</v>
      </c>
    </row>
    <row r="66" spans="1:15" s="18" customFormat="1" ht="15">
      <c r="A66" s="104" t="s">
        <v>34</v>
      </c>
      <c r="B66" s="104" t="s">
        <v>316</v>
      </c>
      <c r="C66" s="66">
        <v>0</v>
      </c>
      <c r="D66" s="66">
        <v>0</v>
      </c>
      <c r="E66" s="66">
        <v>0</v>
      </c>
      <c r="F66" s="66">
        <v>0</v>
      </c>
      <c r="G66" s="66">
        <v>9</v>
      </c>
      <c r="H66" s="66">
        <v>9</v>
      </c>
      <c r="I66" s="66">
        <v>13</v>
      </c>
      <c r="J66" s="66">
        <v>11</v>
      </c>
      <c r="K66" s="66">
        <v>11</v>
      </c>
      <c r="L66" s="66">
        <v>9</v>
      </c>
      <c r="M66" s="66">
        <v>13</v>
      </c>
      <c r="N66" s="66">
        <v>14</v>
      </c>
      <c r="O66" s="165">
        <f t="shared" si="1"/>
        <v>89</v>
      </c>
    </row>
    <row r="67" spans="1:15" s="18" customFormat="1" ht="15">
      <c r="A67" s="104" t="s">
        <v>249</v>
      </c>
      <c r="B67" s="104" t="s">
        <v>317</v>
      </c>
      <c r="C67" s="66">
        <v>0</v>
      </c>
      <c r="D67" s="66">
        <v>0</v>
      </c>
      <c r="E67" s="66">
        <v>0</v>
      </c>
      <c r="F67" s="66">
        <v>0</v>
      </c>
      <c r="G67" s="66">
        <v>0</v>
      </c>
      <c r="H67" s="66">
        <v>0</v>
      </c>
      <c r="I67" s="66">
        <v>16</v>
      </c>
      <c r="J67" s="66">
        <v>14</v>
      </c>
      <c r="K67" s="66">
        <v>14</v>
      </c>
      <c r="L67" s="66">
        <v>17</v>
      </c>
      <c r="M67" s="66">
        <v>15</v>
      </c>
      <c r="N67" s="66">
        <v>10</v>
      </c>
      <c r="O67" s="165">
        <f t="shared" si="1"/>
        <v>86</v>
      </c>
    </row>
    <row r="68" spans="1:15" s="18" customFormat="1" ht="15">
      <c r="A68" s="104" t="s">
        <v>34</v>
      </c>
      <c r="B68" s="104" t="s">
        <v>318</v>
      </c>
      <c r="C68" s="66">
        <v>0</v>
      </c>
      <c r="D68" s="66">
        <v>0</v>
      </c>
      <c r="E68" s="66">
        <v>0</v>
      </c>
      <c r="F68" s="66">
        <v>0</v>
      </c>
      <c r="G68" s="66">
        <v>4</v>
      </c>
      <c r="H68" s="66">
        <v>9</v>
      </c>
      <c r="I68" s="66">
        <v>9</v>
      </c>
      <c r="J68" s="66">
        <v>13</v>
      </c>
      <c r="K68" s="66">
        <v>12</v>
      </c>
      <c r="L68" s="66">
        <v>13</v>
      </c>
      <c r="M68" s="66">
        <v>13</v>
      </c>
      <c r="N68" s="66">
        <v>12</v>
      </c>
      <c r="O68" s="165">
        <f t="shared" si="1"/>
        <v>85</v>
      </c>
    </row>
    <row r="69" spans="1:15" s="18" customFormat="1" ht="15">
      <c r="A69" s="104" t="s">
        <v>319</v>
      </c>
      <c r="B69" s="104" t="s">
        <v>320</v>
      </c>
      <c r="C69" s="66">
        <v>0</v>
      </c>
      <c r="D69" s="66">
        <v>0</v>
      </c>
      <c r="E69" s="66">
        <v>0</v>
      </c>
      <c r="F69" s="66">
        <v>0</v>
      </c>
      <c r="G69" s="66">
        <v>0</v>
      </c>
      <c r="H69" s="66">
        <v>0</v>
      </c>
      <c r="I69" s="66">
        <v>0</v>
      </c>
      <c r="J69" s="66">
        <v>0</v>
      </c>
      <c r="K69" s="66">
        <v>13</v>
      </c>
      <c r="L69" s="66">
        <v>19</v>
      </c>
      <c r="M69" s="66">
        <v>26</v>
      </c>
      <c r="N69" s="66">
        <v>26</v>
      </c>
      <c r="O69" s="165">
        <f aca="true" t="shared" si="2" ref="O69:O100">SUM(C69:N69)</f>
        <v>84</v>
      </c>
    </row>
    <row r="70" spans="1:15" s="18" customFormat="1" ht="15">
      <c r="A70" s="104" t="s">
        <v>42</v>
      </c>
      <c r="B70" s="104" t="s">
        <v>321</v>
      </c>
      <c r="C70" s="66">
        <v>0</v>
      </c>
      <c r="D70" s="66">
        <v>0</v>
      </c>
      <c r="E70" s="66">
        <v>0</v>
      </c>
      <c r="F70" s="66">
        <v>0</v>
      </c>
      <c r="G70" s="66">
        <v>0</v>
      </c>
      <c r="H70" s="66">
        <v>0</v>
      </c>
      <c r="I70" s="66">
        <v>14</v>
      </c>
      <c r="J70" s="66">
        <v>13</v>
      </c>
      <c r="K70" s="66">
        <v>13</v>
      </c>
      <c r="L70" s="66">
        <v>13</v>
      </c>
      <c r="M70" s="66">
        <v>13</v>
      </c>
      <c r="N70" s="66">
        <v>14</v>
      </c>
      <c r="O70" s="165">
        <f t="shared" si="2"/>
        <v>80</v>
      </c>
    </row>
    <row r="71" spans="1:15" s="18" customFormat="1" ht="15">
      <c r="A71" s="104" t="s">
        <v>253</v>
      </c>
      <c r="B71" s="104" t="s">
        <v>322</v>
      </c>
      <c r="C71" s="66">
        <v>0</v>
      </c>
      <c r="D71" s="66">
        <v>0</v>
      </c>
      <c r="E71" s="66">
        <v>0</v>
      </c>
      <c r="F71" s="66">
        <v>0</v>
      </c>
      <c r="G71" s="66">
        <v>0</v>
      </c>
      <c r="H71" s="66">
        <v>5</v>
      </c>
      <c r="I71" s="66">
        <v>13</v>
      </c>
      <c r="J71" s="66">
        <v>14</v>
      </c>
      <c r="K71" s="66">
        <v>10</v>
      </c>
      <c r="L71" s="66">
        <v>11</v>
      </c>
      <c r="M71" s="66">
        <v>8</v>
      </c>
      <c r="N71" s="66">
        <v>7</v>
      </c>
      <c r="O71" s="165">
        <f t="shared" si="2"/>
        <v>68</v>
      </c>
    </row>
    <row r="72" spans="1:15" s="18" customFormat="1" ht="15">
      <c r="A72" s="104" t="s">
        <v>68</v>
      </c>
      <c r="B72" s="104" t="s">
        <v>74</v>
      </c>
      <c r="C72" s="66">
        <v>9</v>
      </c>
      <c r="D72" s="66">
        <v>8</v>
      </c>
      <c r="E72" s="66">
        <v>8</v>
      </c>
      <c r="F72" s="66">
        <v>5</v>
      </c>
      <c r="G72" s="66">
        <v>2</v>
      </c>
      <c r="H72" s="66">
        <v>5</v>
      </c>
      <c r="I72" s="66">
        <v>4</v>
      </c>
      <c r="J72" s="66">
        <v>6</v>
      </c>
      <c r="K72" s="66">
        <v>5</v>
      </c>
      <c r="L72" s="66">
        <v>4</v>
      </c>
      <c r="M72" s="66">
        <v>6</v>
      </c>
      <c r="N72" s="66">
        <v>4</v>
      </c>
      <c r="O72" s="165">
        <f t="shared" si="2"/>
        <v>66</v>
      </c>
    </row>
    <row r="73" spans="1:15" s="18" customFormat="1" ht="15">
      <c r="A73" s="104" t="s">
        <v>58</v>
      </c>
      <c r="B73" s="104" t="s">
        <v>323</v>
      </c>
      <c r="C73" s="66">
        <v>12</v>
      </c>
      <c r="D73" s="66">
        <v>0</v>
      </c>
      <c r="E73" s="66">
        <v>6</v>
      </c>
      <c r="F73" s="66">
        <v>6</v>
      </c>
      <c r="G73" s="66">
        <v>6</v>
      </c>
      <c r="H73" s="66">
        <v>8</v>
      </c>
      <c r="I73" s="66">
        <v>0</v>
      </c>
      <c r="J73" s="66">
        <v>7</v>
      </c>
      <c r="K73" s="66">
        <v>0</v>
      </c>
      <c r="L73" s="66">
        <v>12</v>
      </c>
      <c r="M73" s="66">
        <v>0</v>
      </c>
      <c r="N73" s="66">
        <v>8</v>
      </c>
      <c r="O73" s="165">
        <f t="shared" si="2"/>
        <v>65</v>
      </c>
    </row>
    <row r="74" spans="1:15" s="18" customFormat="1" ht="15">
      <c r="A74" s="104" t="s">
        <v>42</v>
      </c>
      <c r="B74" s="104" t="s">
        <v>324</v>
      </c>
      <c r="C74" s="66">
        <v>0</v>
      </c>
      <c r="D74" s="66">
        <v>0</v>
      </c>
      <c r="E74" s="66">
        <v>0</v>
      </c>
      <c r="F74" s="66">
        <v>0</v>
      </c>
      <c r="G74" s="66">
        <v>0</v>
      </c>
      <c r="H74" s="66">
        <v>11</v>
      </c>
      <c r="I74" s="66">
        <v>19</v>
      </c>
      <c r="J74" s="66">
        <v>21</v>
      </c>
      <c r="K74" s="66">
        <v>9</v>
      </c>
      <c r="L74" s="66">
        <v>0</v>
      </c>
      <c r="M74" s="66">
        <v>0</v>
      </c>
      <c r="N74" s="66">
        <v>0</v>
      </c>
      <c r="O74" s="165">
        <f t="shared" si="2"/>
        <v>60</v>
      </c>
    </row>
    <row r="75" spans="1:15" s="18" customFormat="1" ht="22.5">
      <c r="A75" s="104" t="s">
        <v>14</v>
      </c>
      <c r="B75" s="104" t="s">
        <v>106</v>
      </c>
      <c r="C75" s="66">
        <v>0</v>
      </c>
      <c r="D75" s="66">
        <v>0</v>
      </c>
      <c r="E75" s="66">
        <v>0</v>
      </c>
      <c r="F75" s="66">
        <v>0</v>
      </c>
      <c r="G75" s="66">
        <v>0</v>
      </c>
      <c r="H75" s="66">
        <v>0</v>
      </c>
      <c r="I75" s="66">
        <v>10</v>
      </c>
      <c r="J75" s="66">
        <v>11</v>
      </c>
      <c r="K75" s="66">
        <v>13</v>
      </c>
      <c r="L75" s="66">
        <v>13</v>
      </c>
      <c r="M75" s="66">
        <v>11</v>
      </c>
      <c r="N75" s="66">
        <v>0</v>
      </c>
      <c r="O75" s="165">
        <f t="shared" si="2"/>
        <v>58</v>
      </c>
    </row>
    <row r="76" spans="1:15" s="18" customFormat="1" ht="15">
      <c r="A76" s="104" t="s">
        <v>56</v>
      </c>
      <c r="B76" s="104" t="s">
        <v>79</v>
      </c>
      <c r="C76" s="66">
        <v>0</v>
      </c>
      <c r="D76" s="66">
        <v>12</v>
      </c>
      <c r="E76" s="66">
        <v>14</v>
      </c>
      <c r="F76" s="66">
        <v>13</v>
      </c>
      <c r="G76" s="66">
        <v>13</v>
      </c>
      <c r="H76" s="66">
        <v>0</v>
      </c>
      <c r="I76" s="66">
        <v>0</v>
      </c>
      <c r="J76" s="66">
        <v>0</v>
      </c>
      <c r="K76" s="66">
        <v>0</v>
      </c>
      <c r="L76" s="66">
        <v>0</v>
      </c>
      <c r="M76" s="66">
        <v>0</v>
      </c>
      <c r="N76" s="66">
        <v>0</v>
      </c>
      <c r="O76" s="165">
        <f t="shared" si="2"/>
        <v>52</v>
      </c>
    </row>
    <row r="77" spans="1:15" s="18" customFormat="1" ht="15">
      <c r="A77" s="104" t="s">
        <v>34</v>
      </c>
      <c r="B77" s="104" t="s">
        <v>99</v>
      </c>
      <c r="C77" s="66">
        <v>0</v>
      </c>
      <c r="D77" s="66">
        <v>8</v>
      </c>
      <c r="E77" s="66">
        <v>14</v>
      </c>
      <c r="F77" s="66">
        <v>8</v>
      </c>
      <c r="G77" s="66">
        <v>10</v>
      </c>
      <c r="H77" s="66">
        <v>3</v>
      </c>
      <c r="I77" s="66">
        <v>5</v>
      </c>
      <c r="J77" s="66">
        <v>0</v>
      </c>
      <c r="K77" s="66">
        <v>0</v>
      </c>
      <c r="L77" s="66">
        <v>0</v>
      </c>
      <c r="M77" s="66">
        <v>1</v>
      </c>
      <c r="N77" s="66">
        <v>1</v>
      </c>
      <c r="O77" s="165">
        <f t="shared" si="2"/>
        <v>50</v>
      </c>
    </row>
    <row r="78" spans="1:15" s="18" customFormat="1" ht="15">
      <c r="A78" s="104" t="s">
        <v>108</v>
      </c>
      <c r="B78" s="104" t="s">
        <v>325</v>
      </c>
      <c r="C78" s="66">
        <v>13</v>
      </c>
      <c r="D78" s="66">
        <v>9</v>
      </c>
      <c r="E78" s="66">
        <v>16</v>
      </c>
      <c r="F78" s="66">
        <v>12</v>
      </c>
      <c r="G78" s="66">
        <v>0</v>
      </c>
      <c r="H78" s="66">
        <v>0</v>
      </c>
      <c r="I78" s="66">
        <v>0</v>
      </c>
      <c r="J78" s="66">
        <v>0</v>
      </c>
      <c r="K78" s="66">
        <v>0</v>
      </c>
      <c r="L78" s="66">
        <v>0</v>
      </c>
      <c r="M78" s="66">
        <v>0</v>
      </c>
      <c r="N78" s="66">
        <v>0</v>
      </c>
      <c r="O78" s="165">
        <f t="shared" si="2"/>
        <v>50</v>
      </c>
    </row>
    <row r="79" spans="1:15" s="18" customFormat="1" ht="15">
      <c r="A79" s="104" t="s">
        <v>56</v>
      </c>
      <c r="B79" s="104" t="s">
        <v>78</v>
      </c>
      <c r="C79" s="66">
        <v>0</v>
      </c>
      <c r="D79" s="66">
        <v>11</v>
      </c>
      <c r="E79" s="66">
        <v>13</v>
      </c>
      <c r="F79" s="66">
        <v>13</v>
      </c>
      <c r="G79" s="66">
        <v>13</v>
      </c>
      <c r="H79" s="66">
        <v>0</v>
      </c>
      <c r="I79" s="66">
        <v>0</v>
      </c>
      <c r="J79" s="66">
        <v>0</v>
      </c>
      <c r="K79" s="66">
        <v>0</v>
      </c>
      <c r="L79" s="66">
        <v>0</v>
      </c>
      <c r="M79" s="66">
        <v>0</v>
      </c>
      <c r="N79" s="66">
        <v>0</v>
      </c>
      <c r="O79" s="165">
        <f t="shared" si="2"/>
        <v>50</v>
      </c>
    </row>
    <row r="80" spans="1:15" s="18" customFormat="1" ht="15">
      <c r="A80" s="104" t="s">
        <v>47</v>
      </c>
      <c r="B80" s="104" t="s">
        <v>81</v>
      </c>
      <c r="C80" s="66">
        <v>17</v>
      </c>
      <c r="D80" s="66">
        <v>14</v>
      </c>
      <c r="E80" s="66">
        <v>16</v>
      </c>
      <c r="F80" s="66">
        <v>0</v>
      </c>
      <c r="G80" s="66">
        <v>0</v>
      </c>
      <c r="H80" s="66">
        <v>0</v>
      </c>
      <c r="I80" s="66">
        <v>0</v>
      </c>
      <c r="J80" s="66">
        <v>0</v>
      </c>
      <c r="K80" s="66">
        <v>0</v>
      </c>
      <c r="L80" s="66">
        <v>0</v>
      </c>
      <c r="M80" s="66">
        <v>0</v>
      </c>
      <c r="N80" s="66">
        <v>0</v>
      </c>
      <c r="O80" s="165">
        <f t="shared" si="2"/>
        <v>47</v>
      </c>
    </row>
    <row r="81" spans="1:15" s="18" customFormat="1" ht="15">
      <c r="A81" s="104" t="s">
        <v>15</v>
      </c>
      <c r="B81" s="104" t="s">
        <v>81</v>
      </c>
      <c r="C81" s="66">
        <v>11</v>
      </c>
      <c r="D81" s="66">
        <v>0</v>
      </c>
      <c r="E81" s="66">
        <v>0</v>
      </c>
      <c r="F81" s="66">
        <v>6</v>
      </c>
      <c r="G81" s="66">
        <v>10</v>
      </c>
      <c r="H81" s="66">
        <v>6</v>
      </c>
      <c r="I81" s="66">
        <v>6</v>
      </c>
      <c r="J81" s="66">
        <v>0</v>
      </c>
      <c r="K81" s="66">
        <v>0</v>
      </c>
      <c r="L81" s="66">
        <v>0</v>
      </c>
      <c r="M81" s="66">
        <v>0</v>
      </c>
      <c r="N81" s="66">
        <v>0</v>
      </c>
      <c r="O81" s="165">
        <f t="shared" si="2"/>
        <v>39</v>
      </c>
    </row>
    <row r="82" spans="1:15" s="18" customFormat="1" ht="15">
      <c r="A82" s="104" t="s">
        <v>42</v>
      </c>
      <c r="B82" s="104" t="s">
        <v>326</v>
      </c>
      <c r="C82" s="66">
        <v>0</v>
      </c>
      <c r="D82" s="66">
        <v>0</v>
      </c>
      <c r="E82" s="66">
        <v>0</v>
      </c>
      <c r="F82" s="66">
        <v>0</v>
      </c>
      <c r="G82" s="66">
        <v>0</v>
      </c>
      <c r="H82" s="66">
        <v>13</v>
      </c>
      <c r="I82" s="66">
        <v>14</v>
      </c>
      <c r="J82" s="66">
        <v>12</v>
      </c>
      <c r="K82" s="66">
        <v>0</v>
      </c>
      <c r="L82" s="66">
        <v>0</v>
      </c>
      <c r="M82" s="66">
        <v>0</v>
      </c>
      <c r="N82" s="66">
        <v>0</v>
      </c>
      <c r="O82" s="165">
        <f t="shared" si="2"/>
        <v>39</v>
      </c>
    </row>
    <row r="83" spans="1:15" s="18" customFormat="1" ht="22.5">
      <c r="A83" s="104" t="s">
        <v>65</v>
      </c>
      <c r="B83" s="104" t="s">
        <v>96</v>
      </c>
      <c r="C83" s="66">
        <v>0</v>
      </c>
      <c r="D83" s="66">
        <v>0</v>
      </c>
      <c r="E83" s="66">
        <v>5</v>
      </c>
      <c r="F83" s="66">
        <v>0</v>
      </c>
      <c r="G83" s="66">
        <v>0</v>
      </c>
      <c r="H83" s="66">
        <v>7</v>
      </c>
      <c r="I83" s="66">
        <v>9</v>
      </c>
      <c r="J83" s="66">
        <v>9</v>
      </c>
      <c r="K83" s="66">
        <v>9</v>
      </c>
      <c r="L83" s="66">
        <v>0</v>
      </c>
      <c r="M83" s="66">
        <v>0</v>
      </c>
      <c r="N83" s="66">
        <v>0</v>
      </c>
      <c r="O83" s="165">
        <f t="shared" si="2"/>
        <v>39</v>
      </c>
    </row>
    <row r="84" spans="1:15" s="18" customFormat="1" ht="39" customHeight="1">
      <c r="A84" s="104" t="s">
        <v>59</v>
      </c>
      <c r="B84" s="104" t="s">
        <v>85</v>
      </c>
      <c r="C84" s="66">
        <v>5</v>
      </c>
      <c r="D84" s="66">
        <v>5</v>
      </c>
      <c r="E84" s="66">
        <v>0</v>
      </c>
      <c r="F84" s="66">
        <v>0</v>
      </c>
      <c r="G84" s="66">
        <v>5</v>
      </c>
      <c r="H84" s="66">
        <v>6</v>
      </c>
      <c r="I84" s="66">
        <v>6</v>
      </c>
      <c r="J84" s="66">
        <v>0</v>
      </c>
      <c r="K84" s="66">
        <v>6</v>
      </c>
      <c r="L84" s="66">
        <v>5</v>
      </c>
      <c r="M84" s="66">
        <v>0</v>
      </c>
      <c r="N84" s="66">
        <v>0</v>
      </c>
      <c r="O84" s="165">
        <f t="shared" si="2"/>
        <v>38</v>
      </c>
    </row>
    <row r="85" spans="1:15" s="18" customFormat="1" ht="15">
      <c r="A85" s="104" t="s">
        <v>327</v>
      </c>
      <c r="B85" s="104" t="s">
        <v>328</v>
      </c>
      <c r="C85" s="66">
        <v>0</v>
      </c>
      <c r="D85" s="66">
        <v>0</v>
      </c>
      <c r="E85" s="66">
        <v>0</v>
      </c>
      <c r="F85" s="66">
        <v>0</v>
      </c>
      <c r="G85" s="66">
        <v>0</v>
      </c>
      <c r="H85" s="66">
        <v>9</v>
      </c>
      <c r="I85" s="66">
        <v>9</v>
      </c>
      <c r="J85" s="66">
        <v>8</v>
      </c>
      <c r="K85" s="66">
        <v>9</v>
      </c>
      <c r="L85" s="66">
        <v>0</v>
      </c>
      <c r="M85" s="66">
        <v>0</v>
      </c>
      <c r="N85" s="66">
        <v>0</v>
      </c>
      <c r="O85" s="165">
        <f t="shared" si="2"/>
        <v>35</v>
      </c>
    </row>
    <row r="86" spans="1:15" s="18" customFormat="1" ht="15">
      <c r="A86" s="104" t="s">
        <v>42</v>
      </c>
      <c r="B86" s="104" t="s">
        <v>329</v>
      </c>
      <c r="C86" s="66">
        <v>0</v>
      </c>
      <c r="D86" s="66">
        <v>0</v>
      </c>
      <c r="E86" s="66">
        <v>0</v>
      </c>
      <c r="F86" s="66">
        <v>0</v>
      </c>
      <c r="G86" s="66">
        <v>0</v>
      </c>
      <c r="H86" s="66">
        <v>0</v>
      </c>
      <c r="I86" s="66">
        <v>13</v>
      </c>
      <c r="J86" s="66">
        <v>15</v>
      </c>
      <c r="K86" s="66">
        <v>6</v>
      </c>
      <c r="L86" s="66">
        <v>0</v>
      </c>
      <c r="M86" s="66">
        <v>0</v>
      </c>
      <c r="N86" s="66">
        <v>0</v>
      </c>
      <c r="O86" s="165">
        <f t="shared" si="2"/>
        <v>34</v>
      </c>
    </row>
    <row r="87" spans="1:15" s="18" customFormat="1" ht="15">
      <c r="A87" s="104" t="s">
        <v>22</v>
      </c>
      <c r="B87" s="104" t="s">
        <v>330</v>
      </c>
      <c r="C87" s="66">
        <v>0</v>
      </c>
      <c r="D87" s="66">
        <v>0</v>
      </c>
      <c r="E87" s="66">
        <v>0</v>
      </c>
      <c r="F87" s="66">
        <v>0</v>
      </c>
      <c r="G87" s="66">
        <v>0</v>
      </c>
      <c r="H87" s="66">
        <v>8</v>
      </c>
      <c r="I87" s="66">
        <v>9</v>
      </c>
      <c r="J87" s="66">
        <v>8</v>
      </c>
      <c r="K87" s="66">
        <v>7</v>
      </c>
      <c r="L87" s="66">
        <v>0</v>
      </c>
      <c r="M87" s="66">
        <v>0</v>
      </c>
      <c r="N87" s="66">
        <v>0</v>
      </c>
      <c r="O87" s="165">
        <f t="shared" si="2"/>
        <v>32</v>
      </c>
    </row>
    <row r="88" spans="1:15" s="18" customFormat="1" ht="15">
      <c r="A88" s="104" t="s">
        <v>12</v>
      </c>
      <c r="B88" s="104" t="s">
        <v>331</v>
      </c>
      <c r="C88" s="66">
        <v>0</v>
      </c>
      <c r="D88" s="66">
        <v>0</v>
      </c>
      <c r="E88" s="66">
        <v>0</v>
      </c>
      <c r="F88" s="66">
        <v>0</v>
      </c>
      <c r="G88" s="66">
        <v>0</v>
      </c>
      <c r="H88" s="66">
        <v>0</v>
      </c>
      <c r="I88" s="66">
        <v>12</v>
      </c>
      <c r="J88" s="66">
        <v>14</v>
      </c>
      <c r="K88" s="66">
        <v>0</v>
      </c>
      <c r="L88" s="66">
        <v>5</v>
      </c>
      <c r="M88" s="66">
        <v>0</v>
      </c>
      <c r="N88" s="66">
        <v>0</v>
      </c>
      <c r="O88" s="165">
        <f t="shared" si="2"/>
        <v>31</v>
      </c>
    </row>
    <row r="89" spans="1:15" s="18" customFormat="1" ht="15">
      <c r="A89" s="104" t="s">
        <v>239</v>
      </c>
      <c r="B89" s="104" t="s">
        <v>362</v>
      </c>
      <c r="C89" s="66">
        <v>0</v>
      </c>
      <c r="D89" s="66">
        <v>0</v>
      </c>
      <c r="E89" s="66">
        <v>0</v>
      </c>
      <c r="F89" s="66">
        <v>0</v>
      </c>
      <c r="G89" s="66">
        <v>0</v>
      </c>
      <c r="H89" s="66">
        <v>0</v>
      </c>
      <c r="I89" s="66">
        <v>0</v>
      </c>
      <c r="J89" s="66">
        <v>0</v>
      </c>
      <c r="K89" s="66">
        <v>0</v>
      </c>
      <c r="L89" s="66">
        <v>0</v>
      </c>
      <c r="M89" s="66">
        <v>12</v>
      </c>
      <c r="N89" s="66">
        <v>14</v>
      </c>
      <c r="O89" s="165">
        <f t="shared" si="2"/>
        <v>26</v>
      </c>
    </row>
    <row r="90" spans="1:15" s="18" customFormat="1" ht="15">
      <c r="A90" s="104" t="s">
        <v>27</v>
      </c>
      <c r="B90" s="104" t="s">
        <v>71</v>
      </c>
      <c r="C90" s="66">
        <v>8</v>
      </c>
      <c r="D90" s="66">
        <v>0</v>
      </c>
      <c r="E90" s="66">
        <v>5</v>
      </c>
      <c r="F90" s="66">
        <v>6</v>
      </c>
      <c r="G90" s="66">
        <v>6</v>
      </c>
      <c r="H90" s="66">
        <v>0</v>
      </c>
      <c r="I90" s="66">
        <v>0</v>
      </c>
      <c r="J90" s="66">
        <v>0</v>
      </c>
      <c r="K90" s="66">
        <v>0</v>
      </c>
      <c r="L90" s="66">
        <v>0</v>
      </c>
      <c r="M90" s="66">
        <v>0</v>
      </c>
      <c r="N90" s="66">
        <v>0</v>
      </c>
      <c r="O90" s="165">
        <f t="shared" si="2"/>
        <v>25</v>
      </c>
    </row>
    <row r="91" spans="1:15" s="18" customFormat="1" ht="15">
      <c r="A91" s="104" t="s">
        <v>55</v>
      </c>
      <c r="B91" s="104" t="s">
        <v>78</v>
      </c>
      <c r="C91" s="66">
        <v>11</v>
      </c>
      <c r="D91" s="66">
        <v>0</v>
      </c>
      <c r="E91" s="66">
        <v>0</v>
      </c>
      <c r="F91" s="66">
        <v>0</v>
      </c>
      <c r="G91" s="66">
        <v>0</v>
      </c>
      <c r="H91" s="66">
        <v>12</v>
      </c>
      <c r="I91" s="66">
        <v>0</v>
      </c>
      <c r="J91" s="66">
        <v>0</v>
      </c>
      <c r="K91" s="66">
        <v>0</v>
      </c>
      <c r="L91" s="66">
        <v>0</v>
      </c>
      <c r="M91" s="66">
        <v>0</v>
      </c>
      <c r="N91" s="66">
        <v>0</v>
      </c>
      <c r="O91" s="165">
        <f t="shared" si="2"/>
        <v>23</v>
      </c>
    </row>
    <row r="92" spans="1:15" s="18" customFormat="1" ht="15">
      <c r="A92" s="104" t="s">
        <v>55</v>
      </c>
      <c r="B92" s="104" t="s">
        <v>79</v>
      </c>
      <c r="C92" s="66">
        <v>10</v>
      </c>
      <c r="D92" s="66">
        <v>0</v>
      </c>
      <c r="E92" s="66">
        <v>0</v>
      </c>
      <c r="F92" s="66">
        <v>0</v>
      </c>
      <c r="G92" s="66">
        <v>0</v>
      </c>
      <c r="H92" s="66">
        <v>13</v>
      </c>
      <c r="I92" s="66">
        <v>0</v>
      </c>
      <c r="J92" s="66">
        <v>0</v>
      </c>
      <c r="K92" s="66">
        <v>0</v>
      </c>
      <c r="L92" s="66">
        <v>0</v>
      </c>
      <c r="M92" s="66">
        <v>0</v>
      </c>
      <c r="N92" s="66">
        <v>0</v>
      </c>
      <c r="O92" s="165">
        <f t="shared" si="2"/>
        <v>23</v>
      </c>
    </row>
    <row r="93" spans="1:15" s="18" customFormat="1" ht="15">
      <c r="A93" s="104" t="s">
        <v>59</v>
      </c>
      <c r="B93" s="104" t="s">
        <v>332</v>
      </c>
      <c r="C93" s="66">
        <v>6</v>
      </c>
      <c r="D93" s="66">
        <v>0</v>
      </c>
      <c r="E93" s="66">
        <v>0</v>
      </c>
      <c r="F93" s="66">
        <v>0</v>
      </c>
      <c r="G93" s="66">
        <v>5</v>
      </c>
      <c r="H93" s="66">
        <v>0</v>
      </c>
      <c r="I93" s="66">
        <v>5</v>
      </c>
      <c r="J93" s="66">
        <v>0</v>
      </c>
      <c r="K93" s="66">
        <v>0</v>
      </c>
      <c r="L93" s="66">
        <v>5</v>
      </c>
      <c r="M93" s="66">
        <v>0</v>
      </c>
      <c r="N93" s="66">
        <v>0</v>
      </c>
      <c r="O93" s="165">
        <f t="shared" si="2"/>
        <v>21</v>
      </c>
    </row>
    <row r="94" spans="1:15" s="18" customFormat="1" ht="15">
      <c r="A94" s="104" t="s">
        <v>258</v>
      </c>
      <c r="B94" s="104" t="s">
        <v>333</v>
      </c>
      <c r="C94" s="66">
        <v>0</v>
      </c>
      <c r="D94" s="66">
        <v>0</v>
      </c>
      <c r="E94" s="66">
        <v>0</v>
      </c>
      <c r="F94" s="66">
        <v>0</v>
      </c>
      <c r="G94" s="66">
        <v>0</v>
      </c>
      <c r="H94" s="66">
        <v>0</v>
      </c>
      <c r="I94" s="66">
        <v>12</v>
      </c>
      <c r="J94" s="66">
        <v>8</v>
      </c>
      <c r="K94" s="66">
        <v>0</v>
      </c>
      <c r="L94" s="66">
        <v>0</v>
      </c>
      <c r="M94" s="66">
        <v>0</v>
      </c>
      <c r="N94" s="66">
        <v>0</v>
      </c>
      <c r="O94" s="165">
        <f t="shared" si="2"/>
        <v>20</v>
      </c>
    </row>
    <row r="95" spans="1:15" s="18" customFormat="1" ht="15">
      <c r="A95" s="104" t="s">
        <v>10</v>
      </c>
      <c r="B95" s="104" t="s">
        <v>334</v>
      </c>
      <c r="C95" s="66">
        <v>0</v>
      </c>
      <c r="D95" s="66">
        <v>5</v>
      </c>
      <c r="E95" s="66">
        <v>0</v>
      </c>
      <c r="F95" s="66">
        <v>0</v>
      </c>
      <c r="G95" s="66">
        <v>0</v>
      </c>
      <c r="H95" s="66">
        <v>0</v>
      </c>
      <c r="I95" s="66">
        <v>5</v>
      </c>
      <c r="J95" s="66">
        <v>0</v>
      </c>
      <c r="K95" s="66">
        <v>5</v>
      </c>
      <c r="L95" s="66">
        <v>0</v>
      </c>
      <c r="M95" s="66">
        <v>0</v>
      </c>
      <c r="N95" s="66">
        <v>5</v>
      </c>
      <c r="O95" s="165">
        <f t="shared" si="2"/>
        <v>20</v>
      </c>
    </row>
    <row r="96" spans="1:15" s="18" customFormat="1" ht="15">
      <c r="A96" s="104" t="s">
        <v>52</v>
      </c>
      <c r="B96" s="104" t="s">
        <v>76</v>
      </c>
      <c r="C96" s="66">
        <v>0</v>
      </c>
      <c r="D96" s="66">
        <v>0</v>
      </c>
      <c r="E96" s="66">
        <v>0</v>
      </c>
      <c r="F96" s="66">
        <v>0</v>
      </c>
      <c r="G96" s="66">
        <v>0</v>
      </c>
      <c r="H96" s="66">
        <v>0</v>
      </c>
      <c r="I96" s="66">
        <v>5</v>
      </c>
      <c r="J96" s="66">
        <v>8</v>
      </c>
      <c r="K96" s="66">
        <v>0</v>
      </c>
      <c r="L96" s="66">
        <v>0</v>
      </c>
      <c r="M96" s="66">
        <v>6</v>
      </c>
      <c r="N96" s="66">
        <v>0</v>
      </c>
      <c r="O96" s="165">
        <f t="shared" si="2"/>
        <v>19</v>
      </c>
    </row>
    <row r="97" spans="1:15" s="18" customFormat="1" ht="15">
      <c r="A97" s="104" t="s">
        <v>7</v>
      </c>
      <c r="B97" s="104" t="s">
        <v>335</v>
      </c>
      <c r="C97" s="66">
        <v>4</v>
      </c>
      <c r="D97" s="66">
        <v>0</v>
      </c>
      <c r="E97" s="66">
        <v>0</v>
      </c>
      <c r="F97" s="66">
        <v>0</v>
      </c>
      <c r="G97" s="66">
        <v>0</v>
      </c>
      <c r="H97" s="66">
        <v>0</v>
      </c>
      <c r="I97" s="66">
        <v>7</v>
      </c>
      <c r="J97" s="66">
        <v>0</v>
      </c>
      <c r="K97" s="66">
        <v>0</v>
      </c>
      <c r="L97" s="66">
        <v>7</v>
      </c>
      <c r="M97" s="66">
        <v>0</v>
      </c>
      <c r="N97" s="66">
        <v>0</v>
      </c>
      <c r="O97" s="165">
        <f t="shared" si="2"/>
        <v>18</v>
      </c>
    </row>
    <row r="98" spans="1:15" s="18" customFormat="1" ht="15">
      <c r="A98" s="104" t="s">
        <v>17</v>
      </c>
      <c r="B98" s="104" t="s">
        <v>84</v>
      </c>
      <c r="C98" s="66">
        <v>5</v>
      </c>
      <c r="D98" s="66">
        <v>0</v>
      </c>
      <c r="E98" s="66">
        <v>0</v>
      </c>
      <c r="F98" s="66">
        <v>0</v>
      </c>
      <c r="G98" s="66">
        <v>6</v>
      </c>
      <c r="H98" s="66">
        <v>0</v>
      </c>
      <c r="I98" s="66">
        <v>0</v>
      </c>
      <c r="J98" s="66">
        <v>0</v>
      </c>
      <c r="K98" s="66">
        <v>7</v>
      </c>
      <c r="L98" s="66">
        <v>0</v>
      </c>
      <c r="M98" s="66">
        <v>0</v>
      </c>
      <c r="N98" s="66">
        <v>0</v>
      </c>
      <c r="O98" s="165">
        <f t="shared" si="2"/>
        <v>18</v>
      </c>
    </row>
    <row r="99" spans="1:15" s="18" customFormat="1" ht="15">
      <c r="A99" s="104" t="s">
        <v>42</v>
      </c>
      <c r="B99" s="104" t="s">
        <v>336</v>
      </c>
      <c r="C99" s="66">
        <v>0</v>
      </c>
      <c r="D99" s="66">
        <v>0</v>
      </c>
      <c r="E99" s="66">
        <v>0</v>
      </c>
      <c r="F99" s="66">
        <v>0</v>
      </c>
      <c r="G99" s="66">
        <v>0</v>
      </c>
      <c r="H99" s="66">
        <v>0</v>
      </c>
      <c r="I99" s="66">
        <v>10</v>
      </c>
      <c r="J99" s="66">
        <v>8</v>
      </c>
      <c r="K99" s="66">
        <v>0</v>
      </c>
      <c r="L99" s="66">
        <v>0</v>
      </c>
      <c r="M99" s="66">
        <v>0</v>
      </c>
      <c r="N99" s="66">
        <v>0</v>
      </c>
      <c r="O99" s="165">
        <f t="shared" si="2"/>
        <v>18</v>
      </c>
    </row>
    <row r="100" spans="1:15" s="18" customFormat="1" ht="15">
      <c r="A100" s="104" t="s">
        <v>314</v>
      </c>
      <c r="B100" s="104" t="s">
        <v>337</v>
      </c>
      <c r="C100" s="66">
        <v>0</v>
      </c>
      <c r="D100" s="66">
        <v>0</v>
      </c>
      <c r="E100" s="66">
        <v>0</v>
      </c>
      <c r="F100" s="66">
        <v>0</v>
      </c>
      <c r="G100" s="66">
        <v>0</v>
      </c>
      <c r="H100" s="66">
        <v>0</v>
      </c>
      <c r="I100" s="66">
        <v>6</v>
      </c>
      <c r="J100" s="66">
        <v>7</v>
      </c>
      <c r="K100" s="66">
        <v>0</v>
      </c>
      <c r="L100" s="66">
        <v>0</v>
      </c>
      <c r="M100" s="66">
        <v>3</v>
      </c>
      <c r="N100" s="66">
        <v>1</v>
      </c>
      <c r="O100" s="165">
        <f t="shared" si="2"/>
        <v>17</v>
      </c>
    </row>
    <row r="101" spans="1:15" s="18" customFormat="1" ht="15">
      <c r="A101" s="104" t="s">
        <v>42</v>
      </c>
      <c r="B101" s="104" t="s">
        <v>105</v>
      </c>
      <c r="C101" s="66">
        <v>0</v>
      </c>
      <c r="D101" s="66">
        <v>0</v>
      </c>
      <c r="E101" s="66">
        <v>5</v>
      </c>
      <c r="F101" s="66">
        <v>0</v>
      </c>
      <c r="G101" s="66">
        <v>0</v>
      </c>
      <c r="H101" s="66">
        <v>0</v>
      </c>
      <c r="I101" s="66">
        <v>0</v>
      </c>
      <c r="J101" s="66">
        <v>0</v>
      </c>
      <c r="K101" s="66">
        <v>5</v>
      </c>
      <c r="L101" s="66">
        <v>0</v>
      </c>
      <c r="M101" s="66">
        <v>5</v>
      </c>
      <c r="N101" s="66">
        <v>0</v>
      </c>
      <c r="O101" s="165">
        <f aca="true" t="shared" si="3" ref="O101:O132">SUM(C101:N101)</f>
        <v>15</v>
      </c>
    </row>
    <row r="102" spans="1:15" s="18" customFormat="1" ht="15">
      <c r="A102" s="104" t="s">
        <v>44</v>
      </c>
      <c r="B102" s="104" t="s">
        <v>79</v>
      </c>
      <c r="C102" s="66">
        <v>0</v>
      </c>
      <c r="D102" s="66">
        <v>0</v>
      </c>
      <c r="E102" s="66">
        <v>0</v>
      </c>
      <c r="F102" s="66">
        <v>0</v>
      </c>
      <c r="G102" s="66">
        <v>0</v>
      </c>
      <c r="H102" s="66">
        <v>0</v>
      </c>
      <c r="I102" s="66">
        <v>0</v>
      </c>
      <c r="J102" s="66">
        <v>0</v>
      </c>
      <c r="K102" s="66">
        <v>0</v>
      </c>
      <c r="L102" s="66">
        <v>10</v>
      </c>
      <c r="M102" s="66">
        <v>5</v>
      </c>
      <c r="N102" s="66">
        <v>0</v>
      </c>
      <c r="O102" s="165">
        <f t="shared" si="3"/>
        <v>15</v>
      </c>
    </row>
    <row r="103" spans="1:15" s="18" customFormat="1" ht="15">
      <c r="A103" s="104" t="s">
        <v>338</v>
      </c>
      <c r="B103" s="104" t="s">
        <v>323</v>
      </c>
      <c r="C103" s="66">
        <v>5</v>
      </c>
      <c r="D103" s="66">
        <v>0</v>
      </c>
      <c r="E103" s="66">
        <v>5</v>
      </c>
      <c r="F103" s="66">
        <v>0</v>
      </c>
      <c r="G103" s="66">
        <v>0</v>
      </c>
      <c r="H103" s="66">
        <v>0</v>
      </c>
      <c r="I103" s="66">
        <v>0</v>
      </c>
      <c r="J103" s="66">
        <v>0</v>
      </c>
      <c r="K103" s="66">
        <v>0</v>
      </c>
      <c r="L103" s="66">
        <v>0</v>
      </c>
      <c r="M103" s="66">
        <v>5</v>
      </c>
      <c r="N103" s="66">
        <v>0</v>
      </c>
      <c r="O103" s="165">
        <f t="shared" si="3"/>
        <v>15</v>
      </c>
    </row>
    <row r="104" spans="1:15" s="18" customFormat="1" ht="15">
      <c r="A104" s="104" t="s">
        <v>67</v>
      </c>
      <c r="B104" s="104" t="s">
        <v>316</v>
      </c>
      <c r="C104" s="66">
        <v>8</v>
      </c>
      <c r="D104" s="66">
        <v>7</v>
      </c>
      <c r="E104" s="66">
        <v>0</v>
      </c>
      <c r="F104" s="66">
        <v>0</v>
      </c>
      <c r="G104" s="66">
        <v>0</v>
      </c>
      <c r="H104" s="66">
        <v>0</v>
      </c>
      <c r="I104" s="66">
        <v>0</v>
      </c>
      <c r="J104" s="66">
        <v>0</v>
      </c>
      <c r="K104" s="66">
        <v>0</v>
      </c>
      <c r="L104" s="66">
        <v>0</v>
      </c>
      <c r="M104" s="66">
        <v>0</v>
      </c>
      <c r="N104" s="66">
        <v>0</v>
      </c>
      <c r="O104" s="165">
        <f t="shared" si="3"/>
        <v>15</v>
      </c>
    </row>
    <row r="105" spans="1:15" s="18" customFormat="1" ht="15">
      <c r="A105" s="104" t="s">
        <v>61</v>
      </c>
      <c r="B105" s="104" t="s">
        <v>86</v>
      </c>
      <c r="C105" s="66">
        <v>4</v>
      </c>
      <c r="D105" s="66">
        <v>0</v>
      </c>
      <c r="E105" s="66">
        <v>0</v>
      </c>
      <c r="F105" s="66">
        <v>3</v>
      </c>
      <c r="G105" s="66">
        <v>4</v>
      </c>
      <c r="H105" s="66">
        <v>0</v>
      </c>
      <c r="I105" s="66">
        <v>0</v>
      </c>
      <c r="J105" s="66">
        <v>0</v>
      </c>
      <c r="K105" s="66">
        <v>0</v>
      </c>
      <c r="L105" s="66">
        <v>0</v>
      </c>
      <c r="M105" s="66">
        <v>0</v>
      </c>
      <c r="N105" s="66">
        <v>0</v>
      </c>
      <c r="O105" s="165">
        <f t="shared" si="3"/>
        <v>11</v>
      </c>
    </row>
    <row r="106" spans="1:15" s="18" customFormat="1" ht="15">
      <c r="A106" s="104" t="s">
        <v>339</v>
      </c>
      <c r="B106" s="104" t="s">
        <v>340</v>
      </c>
      <c r="C106" s="66">
        <v>0</v>
      </c>
      <c r="D106" s="66">
        <v>0</v>
      </c>
      <c r="E106" s="66">
        <v>0</v>
      </c>
      <c r="F106" s="66">
        <v>0</v>
      </c>
      <c r="G106" s="66">
        <v>0</v>
      </c>
      <c r="H106" s="66">
        <v>5</v>
      </c>
      <c r="I106" s="66">
        <v>6</v>
      </c>
      <c r="J106" s="66">
        <v>0</v>
      </c>
      <c r="K106" s="66">
        <v>0</v>
      </c>
      <c r="L106" s="66">
        <v>0</v>
      </c>
      <c r="M106" s="66">
        <v>0</v>
      </c>
      <c r="N106" s="66">
        <v>0</v>
      </c>
      <c r="O106" s="165">
        <f t="shared" si="3"/>
        <v>11</v>
      </c>
    </row>
    <row r="107" spans="1:15" s="18" customFormat="1" ht="15">
      <c r="A107" s="104" t="s">
        <v>341</v>
      </c>
      <c r="B107" s="104" t="s">
        <v>342</v>
      </c>
      <c r="C107" s="66">
        <v>6</v>
      </c>
      <c r="D107" s="66">
        <v>0</v>
      </c>
      <c r="E107" s="66">
        <v>0</v>
      </c>
      <c r="F107" s="66">
        <v>0</v>
      </c>
      <c r="G107" s="66">
        <v>0</v>
      </c>
      <c r="H107" s="66">
        <v>0</v>
      </c>
      <c r="I107" s="66">
        <v>5</v>
      </c>
      <c r="J107" s="66">
        <v>0</v>
      </c>
      <c r="K107" s="66">
        <v>0</v>
      </c>
      <c r="L107" s="66">
        <v>0</v>
      </c>
      <c r="M107" s="66">
        <v>0</v>
      </c>
      <c r="N107" s="66">
        <v>0</v>
      </c>
      <c r="O107" s="165">
        <f t="shared" si="3"/>
        <v>11</v>
      </c>
    </row>
    <row r="108" spans="1:15" s="18" customFormat="1" ht="15">
      <c r="A108" s="104" t="s">
        <v>32</v>
      </c>
      <c r="B108" s="104" t="s">
        <v>331</v>
      </c>
      <c r="C108" s="66">
        <v>0</v>
      </c>
      <c r="D108" s="66">
        <v>0</v>
      </c>
      <c r="E108" s="66">
        <v>0</v>
      </c>
      <c r="F108" s="66">
        <v>0</v>
      </c>
      <c r="G108" s="66">
        <v>0</v>
      </c>
      <c r="H108" s="66">
        <v>0</v>
      </c>
      <c r="I108" s="66">
        <v>0</v>
      </c>
      <c r="J108" s="66">
        <v>0</v>
      </c>
      <c r="K108" s="66">
        <v>10</v>
      </c>
      <c r="L108" s="66">
        <v>0</v>
      </c>
      <c r="M108" s="66">
        <v>0</v>
      </c>
      <c r="N108" s="66">
        <v>0</v>
      </c>
      <c r="O108" s="165">
        <f t="shared" si="3"/>
        <v>10</v>
      </c>
    </row>
    <row r="109" spans="1:15" s="18" customFormat="1" ht="15">
      <c r="A109" s="104" t="s">
        <v>33</v>
      </c>
      <c r="B109" s="104" t="s">
        <v>343</v>
      </c>
      <c r="C109" s="66">
        <v>0</v>
      </c>
      <c r="D109" s="66">
        <v>0</v>
      </c>
      <c r="E109" s="66">
        <v>0</v>
      </c>
      <c r="F109" s="66">
        <v>0</v>
      </c>
      <c r="G109" s="66">
        <v>5</v>
      </c>
      <c r="H109" s="66">
        <v>0</v>
      </c>
      <c r="I109" s="66">
        <v>0</v>
      </c>
      <c r="J109" s="66">
        <v>0</v>
      </c>
      <c r="K109" s="66">
        <v>0</v>
      </c>
      <c r="L109" s="66">
        <v>0</v>
      </c>
      <c r="M109" s="66">
        <v>5</v>
      </c>
      <c r="N109" s="66">
        <v>0</v>
      </c>
      <c r="O109" s="165">
        <f t="shared" si="3"/>
        <v>10</v>
      </c>
    </row>
    <row r="110" spans="1:15" s="18" customFormat="1" ht="15">
      <c r="A110" s="104" t="s">
        <v>34</v>
      </c>
      <c r="B110" s="104" t="s">
        <v>344</v>
      </c>
      <c r="C110" s="66">
        <v>0</v>
      </c>
      <c r="D110" s="66">
        <v>0</v>
      </c>
      <c r="E110" s="66">
        <v>0</v>
      </c>
      <c r="F110" s="66">
        <v>0</v>
      </c>
      <c r="G110" s="66">
        <v>0</v>
      </c>
      <c r="H110" s="66">
        <v>5</v>
      </c>
      <c r="I110" s="66">
        <v>0</v>
      </c>
      <c r="J110" s="66">
        <v>5</v>
      </c>
      <c r="K110" s="66">
        <v>0</v>
      </c>
      <c r="L110" s="66">
        <v>0</v>
      </c>
      <c r="M110" s="66">
        <v>0</v>
      </c>
      <c r="N110" s="66">
        <v>0</v>
      </c>
      <c r="O110" s="165">
        <f t="shared" si="3"/>
        <v>10</v>
      </c>
    </row>
    <row r="111" spans="1:15" s="18" customFormat="1" ht="15">
      <c r="A111" s="104" t="s">
        <v>110</v>
      </c>
      <c r="B111" s="104" t="s">
        <v>342</v>
      </c>
      <c r="C111" s="66">
        <v>0</v>
      </c>
      <c r="D111" s="66">
        <v>0</v>
      </c>
      <c r="E111" s="66">
        <v>0</v>
      </c>
      <c r="F111" s="66">
        <v>0</v>
      </c>
      <c r="G111" s="66">
        <v>0</v>
      </c>
      <c r="H111" s="66">
        <v>0</v>
      </c>
      <c r="I111" s="66">
        <v>0</v>
      </c>
      <c r="J111" s="66">
        <v>0</v>
      </c>
      <c r="K111" s="66">
        <v>10</v>
      </c>
      <c r="L111" s="66">
        <v>0</v>
      </c>
      <c r="M111" s="66">
        <v>0</v>
      </c>
      <c r="N111" s="66">
        <v>0</v>
      </c>
      <c r="O111" s="165">
        <f t="shared" si="3"/>
        <v>10</v>
      </c>
    </row>
    <row r="112" spans="1:15" s="18" customFormat="1" ht="15">
      <c r="A112" s="104" t="s">
        <v>58</v>
      </c>
      <c r="B112" s="104" t="s">
        <v>79</v>
      </c>
      <c r="C112" s="66">
        <v>0</v>
      </c>
      <c r="D112" s="66">
        <v>0</v>
      </c>
      <c r="E112" s="66">
        <v>4</v>
      </c>
      <c r="F112" s="66">
        <v>0</v>
      </c>
      <c r="G112" s="66">
        <v>6</v>
      </c>
      <c r="H112" s="66">
        <v>0</v>
      </c>
      <c r="I112" s="66">
        <v>0</v>
      </c>
      <c r="J112" s="66">
        <v>0</v>
      </c>
      <c r="K112" s="66">
        <v>0</v>
      </c>
      <c r="L112" s="66">
        <v>0</v>
      </c>
      <c r="M112" s="66">
        <v>0</v>
      </c>
      <c r="N112" s="66">
        <v>0</v>
      </c>
      <c r="O112" s="165">
        <f t="shared" si="3"/>
        <v>10</v>
      </c>
    </row>
    <row r="113" spans="1:15" s="18" customFormat="1" ht="15">
      <c r="A113" s="104" t="s">
        <v>8</v>
      </c>
      <c r="B113" s="104" t="s">
        <v>345</v>
      </c>
      <c r="C113" s="66">
        <v>4</v>
      </c>
      <c r="D113" s="66">
        <v>0</v>
      </c>
      <c r="E113" s="66">
        <v>0</v>
      </c>
      <c r="F113" s="66">
        <v>0</v>
      </c>
      <c r="G113" s="66">
        <v>0</v>
      </c>
      <c r="H113" s="66">
        <v>0</v>
      </c>
      <c r="I113" s="66">
        <v>5</v>
      </c>
      <c r="J113" s="66">
        <v>0</v>
      </c>
      <c r="K113" s="66">
        <v>0</v>
      </c>
      <c r="L113" s="66">
        <v>0</v>
      </c>
      <c r="M113" s="66">
        <v>0</v>
      </c>
      <c r="N113" s="66">
        <v>0</v>
      </c>
      <c r="O113" s="165">
        <f t="shared" si="3"/>
        <v>9</v>
      </c>
    </row>
    <row r="114" spans="1:15" s="18" customFormat="1" ht="15">
      <c r="A114" s="104" t="s">
        <v>108</v>
      </c>
      <c r="B114" s="104" t="s">
        <v>316</v>
      </c>
      <c r="C114" s="66">
        <v>0</v>
      </c>
      <c r="D114" s="66">
        <v>0</v>
      </c>
      <c r="E114" s="66">
        <v>9</v>
      </c>
      <c r="F114" s="66">
        <v>0</v>
      </c>
      <c r="G114" s="66">
        <v>0</v>
      </c>
      <c r="H114" s="66">
        <v>0</v>
      </c>
      <c r="I114" s="66">
        <v>0</v>
      </c>
      <c r="J114" s="66">
        <v>0</v>
      </c>
      <c r="K114" s="66">
        <v>0</v>
      </c>
      <c r="L114" s="66">
        <v>0</v>
      </c>
      <c r="M114" s="66">
        <v>0</v>
      </c>
      <c r="N114" s="66">
        <v>0</v>
      </c>
      <c r="O114" s="165">
        <f t="shared" si="3"/>
        <v>9</v>
      </c>
    </row>
    <row r="115" spans="1:15" s="18" customFormat="1" ht="15">
      <c r="A115" s="104" t="s">
        <v>42</v>
      </c>
      <c r="B115" s="104" t="s">
        <v>346</v>
      </c>
      <c r="C115" s="66">
        <v>0</v>
      </c>
      <c r="D115" s="66">
        <v>0</v>
      </c>
      <c r="E115" s="66">
        <v>0</v>
      </c>
      <c r="F115" s="66">
        <v>9</v>
      </c>
      <c r="G115" s="66">
        <v>0</v>
      </c>
      <c r="H115" s="66">
        <v>0</v>
      </c>
      <c r="I115" s="66">
        <v>0</v>
      </c>
      <c r="J115" s="66">
        <v>0</v>
      </c>
      <c r="K115" s="66">
        <v>0</v>
      </c>
      <c r="L115" s="66">
        <v>0</v>
      </c>
      <c r="M115" s="66">
        <v>0</v>
      </c>
      <c r="N115" s="66">
        <v>0</v>
      </c>
      <c r="O115" s="165">
        <f t="shared" si="3"/>
        <v>9</v>
      </c>
    </row>
    <row r="116" spans="1:15" s="18" customFormat="1" ht="15">
      <c r="A116" s="104" t="s">
        <v>254</v>
      </c>
      <c r="B116" s="104" t="s">
        <v>347</v>
      </c>
      <c r="C116" s="66">
        <v>0</v>
      </c>
      <c r="D116" s="66">
        <v>0</v>
      </c>
      <c r="E116" s="66">
        <v>0</v>
      </c>
      <c r="F116" s="66">
        <v>0</v>
      </c>
      <c r="G116" s="66">
        <v>0</v>
      </c>
      <c r="H116" s="66">
        <v>0</v>
      </c>
      <c r="I116" s="66">
        <v>0</v>
      </c>
      <c r="J116" s="66">
        <v>9</v>
      </c>
      <c r="K116" s="66">
        <v>0</v>
      </c>
      <c r="L116" s="66">
        <v>0</v>
      </c>
      <c r="M116" s="66">
        <v>0</v>
      </c>
      <c r="N116" s="66">
        <v>0</v>
      </c>
      <c r="O116" s="165">
        <f t="shared" si="3"/>
        <v>9</v>
      </c>
    </row>
    <row r="117" spans="1:15" s="18" customFormat="1" ht="15">
      <c r="A117" s="104" t="s">
        <v>254</v>
      </c>
      <c r="B117" s="104" t="s">
        <v>348</v>
      </c>
      <c r="C117" s="66">
        <v>0</v>
      </c>
      <c r="D117" s="66">
        <v>0</v>
      </c>
      <c r="E117" s="66">
        <v>0</v>
      </c>
      <c r="F117" s="66">
        <v>0</v>
      </c>
      <c r="G117" s="66">
        <v>0</v>
      </c>
      <c r="H117" s="66">
        <v>0</v>
      </c>
      <c r="I117" s="66">
        <v>0</v>
      </c>
      <c r="J117" s="66">
        <v>9</v>
      </c>
      <c r="K117" s="66">
        <v>0</v>
      </c>
      <c r="L117" s="66">
        <v>0</v>
      </c>
      <c r="M117" s="66">
        <v>0</v>
      </c>
      <c r="N117" s="66">
        <v>0</v>
      </c>
      <c r="O117" s="165">
        <f t="shared" si="3"/>
        <v>9</v>
      </c>
    </row>
    <row r="118" spans="1:15" s="18" customFormat="1" ht="15">
      <c r="A118" s="104" t="s">
        <v>3</v>
      </c>
      <c r="B118" s="104" t="s">
        <v>320</v>
      </c>
      <c r="C118" s="66">
        <v>0</v>
      </c>
      <c r="D118" s="66">
        <v>0</v>
      </c>
      <c r="E118" s="66">
        <v>0</v>
      </c>
      <c r="F118" s="66">
        <v>0</v>
      </c>
      <c r="G118" s="66">
        <v>0</v>
      </c>
      <c r="H118" s="66">
        <v>0</v>
      </c>
      <c r="I118" s="66">
        <v>0</v>
      </c>
      <c r="J118" s="66">
        <v>0</v>
      </c>
      <c r="K118" s="66">
        <v>8</v>
      </c>
      <c r="L118" s="66">
        <v>0</v>
      </c>
      <c r="M118" s="66">
        <v>0</v>
      </c>
      <c r="N118" s="66">
        <v>0</v>
      </c>
      <c r="O118" s="165">
        <f t="shared" si="3"/>
        <v>8</v>
      </c>
    </row>
    <row r="119" spans="1:15" s="18" customFormat="1" ht="15">
      <c r="A119" s="104" t="s">
        <v>28</v>
      </c>
      <c r="B119" s="104" t="s">
        <v>78</v>
      </c>
      <c r="C119" s="66">
        <v>0</v>
      </c>
      <c r="D119" s="66">
        <v>0</v>
      </c>
      <c r="E119" s="66">
        <v>0</v>
      </c>
      <c r="F119" s="66">
        <v>8</v>
      </c>
      <c r="G119" s="66">
        <v>0</v>
      </c>
      <c r="H119" s="66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66">
        <v>0</v>
      </c>
      <c r="O119" s="165">
        <f t="shared" si="3"/>
        <v>8</v>
      </c>
    </row>
    <row r="120" spans="1:15" s="18" customFormat="1" ht="15">
      <c r="A120" s="104" t="s">
        <v>251</v>
      </c>
      <c r="B120" s="104" t="s">
        <v>323</v>
      </c>
      <c r="C120" s="66">
        <v>0</v>
      </c>
      <c r="D120" s="66">
        <v>0</v>
      </c>
      <c r="E120" s="66">
        <v>0</v>
      </c>
      <c r="F120" s="66">
        <v>0</v>
      </c>
      <c r="G120" s="66">
        <v>8</v>
      </c>
      <c r="H120" s="66">
        <v>0</v>
      </c>
      <c r="I120" s="66">
        <v>0</v>
      </c>
      <c r="J120" s="66">
        <v>0</v>
      </c>
      <c r="K120" s="66">
        <v>0</v>
      </c>
      <c r="L120" s="66">
        <v>0</v>
      </c>
      <c r="M120" s="66">
        <v>0</v>
      </c>
      <c r="N120" s="66">
        <v>0</v>
      </c>
      <c r="O120" s="165">
        <f t="shared" si="3"/>
        <v>8</v>
      </c>
    </row>
    <row r="121" spans="1:15" s="18" customFormat="1" ht="15">
      <c r="A121" s="104" t="s">
        <v>37</v>
      </c>
      <c r="B121" s="104" t="s">
        <v>349</v>
      </c>
      <c r="C121" s="66">
        <v>0</v>
      </c>
      <c r="D121" s="66">
        <v>0</v>
      </c>
      <c r="E121" s="66">
        <v>0</v>
      </c>
      <c r="F121" s="66">
        <v>0</v>
      </c>
      <c r="G121" s="66">
        <v>0</v>
      </c>
      <c r="H121" s="66">
        <v>0</v>
      </c>
      <c r="I121" s="66">
        <v>0</v>
      </c>
      <c r="J121" s="66">
        <v>0</v>
      </c>
      <c r="K121" s="66">
        <v>0</v>
      </c>
      <c r="L121" s="66">
        <v>0</v>
      </c>
      <c r="M121" s="66">
        <v>7</v>
      </c>
      <c r="N121" s="66">
        <v>0</v>
      </c>
      <c r="O121" s="165">
        <f t="shared" si="3"/>
        <v>7</v>
      </c>
    </row>
    <row r="122" spans="1:15" s="18" customFormat="1" ht="15">
      <c r="A122" s="104" t="s">
        <v>109</v>
      </c>
      <c r="B122" s="104" t="s">
        <v>350</v>
      </c>
      <c r="C122" s="66">
        <v>6</v>
      </c>
      <c r="D122" s="66">
        <v>0</v>
      </c>
      <c r="E122" s="66">
        <v>0</v>
      </c>
      <c r="F122" s="66">
        <v>0</v>
      </c>
      <c r="G122" s="66">
        <v>0</v>
      </c>
      <c r="H122" s="66">
        <v>0</v>
      </c>
      <c r="I122" s="66">
        <v>0</v>
      </c>
      <c r="J122" s="66">
        <v>0</v>
      </c>
      <c r="K122" s="66">
        <v>0</v>
      </c>
      <c r="L122" s="66">
        <v>0</v>
      </c>
      <c r="M122" s="66">
        <v>0</v>
      </c>
      <c r="N122" s="66">
        <v>0</v>
      </c>
      <c r="O122" s="165">
        <f t="shared" si="3"/>
        <v>6</v>
      </c>
    </row>
    <row r="123" spans="1:15" s="18" customFormat="1" ht="22.5">
      <c r="A123" s="104" t="s">
        <v>29</v>
      </c>
      <c r="B123" s="104" t="s">
        <v>78</v>
      </c>
      <c r="C123" s="66">
        <v>0</v>
      </c>
      <c r="D123" s="66">
        <v>0</v>
      </c>
      <c r="E123" s="66">
        <v>0</v>
      </c>
      <c r="F123" s="66">
        <v>0</v>
      </c>
      <c r="G123" s="66">
        <v>0</v>
      </c>
      <c r="H123" s="66">
        <v>6</v>
      </c>
      <c r="I123" s="66">
        <v>0</v>
      </c>
      <c r="J123" s="66">
        <v>0</v>
      </c>
      <c r="K123" s="66">
        <v>0</v>
      </c>
      <c r="L123" s="66">
        <v>0</v>
      </c>
      <c r="M123" s="66">
        <v>0</v>
      </c>
      <c r="N123" s="66">
        <v>0</v>
      </c>
      <c r="O123" s="165">
        <f t="shared" si="3"/>
        <v>6</v>
      </c>
    </row>
    <row r="124" spans="1:15" s="18" customFormat="1" ht="22.5">
      <c r="A124" s="104" t="s">
        <v>29</v>
      </c>
      <c r="B124" s="104" t="s">
        <v>79</v>
      </c>
      <c r="C124" s="66">
        <v>0</v>
      </c>
      <c r="D124" s="66">
        <v>0</v>
      </c>
      <c r="E124" s="66">
        <v>0</v>
      </c>
      <c r="F124" s="66">
        <v>0</v>
      </c>
      <c r="G124" s="66">
        <v>0</v>
      </c>
      <c r="H124" s="66">
        <v>0</v>
      </c>
      <c r="I124" s="66">
        <v>0</v>
      </c>
      <c r="J124" s="66">
        <v>0</v>
      </c>
      <c r="K124" s="66">
        <v>0</v>
      </c>
      <c r="L124" s="66">
        <v>0</v>
      </c>
      <c r="M124" s="66">
        <v>6</v>
      </c>
      <c r="N124" s="66">
        <v>0</v>
      </c>
      <c r="O124" s="165">
        <f t="shared" si="3"/>
        <v>6</v>
      </c>
    </row>
    <row r="125" spans="1:15" s="18" customFormat="1" ht="15">
      <c r="A125" s="104" t="s">
        <v>257</v>
      </c>
      <c r="B125" s="104" t="s">
        <v>351</v>
      </c>
      <c r="C125" s="66">
        <v>0</v>
      </c>
      <c r="D125" s="66">
        <v>0</v>
      </c>
      <c r="E125" s="66">
        <v>0</v>
      </c>
      <c r="F125" s="66">
        <v>0</v>
      </c>
      <c r="G125" s="66">
        <v>0</v>
      </c>
      <c r="H125" s="66">
        <v>0</v>
      </c>
      <c r="I125" s="66">
        <v>0</v>
      </c>
      <c r="J125" s="66">
        <v>0</v>
      </c>
      <c r="K125" s="66">
        <v>6</v>
      </c>
      <c r="L125" s="66">
        <v>0</v>
      </c>
      <c r="M125" s="66">
        <v>0</v>
      </c>
      <c r="N125" s="66">
        <v>0</v>
      </c>
      <c r="O125" s="165">
        <f t="shared" si="3"/>
        <v>6</v>
      </c>
    </row>
    <row r="126" spans="1:15" s="18" customFormat="1" ht="15">
      <c r="A126" s="104" t="s">
        <v>251</v>
      </c>
      <c r="B126" s="104" t="s">
        <v>352</v>
      </c>
      <c r="C126" s="66">
        <v>0</v>
      </c>
      <c r="D126" s="66">
        <v>0</v>
      </c>
      <c r="E126" s="66">
        <v>0</v>
      </c>
      <c r="F126" s="66">
        <v>0</v>
      </c>
      <c r="G126" s="66">
        <v>0</v>
      </c>
      <c r="H126" s="66">
        <v>6</v>
      </c>
      <c r="I126" s="66">
        <v>0</v>
      </c>
      <c r="J126" s="66">
        <v>0</v>
      </c>
      <c r="K126" s="66">
        <v>0</v>
      </c>
      <c r="L126" s="66">
        <v>0</v>
      </c>
      <c r="M126" s="66">
        <v>0</v>
      </c>
      <c r="N126" s="66">
        <v>0</v>
      </c>
      <c r="O126" s="165">
        <f t="shared" si="3"/>
        <v>6</v>
      </c>
    </row>
    <row r="127" spans="1:15" s="18" customFormat="1" ht="15">
      <c r="A127" s="104" t="s">
        <v>261</v>
      </c>
      <c r="B127" s="104" t="s">
        <v>335</v>
      </c>
      <c r="C127" s="66">
        <v>0</v>
      </c>
      <c r="D127" s="66">
        <v>0</v>
      </c>
      <c r="E127" s="66">
        <v>0</v>
      </c>
      <c r="F127" s="66">
        <v>0</v>
      </c>
      <c r="G127" s="66">
        <v>0</v>
      </c>
      <c r="H127" s="66">
        <v>0</v>
      </c>
      <c r="I127" s="66">
        <v>6</v>
      </c>
      <c r="J127" s="66">
        <v>0</v>
      </c>
      <c r="K127" s="66">
        <v>0</v>
      </c>
      <c r="L127" s="66">
        <v>0</v>
      </c>
      <c r="M127" s="66">
        <v>0</v>
      </c>
      <c r="N127" s="66">
        <v>0</v>
      </c>
      <c r="O127" s="165">
        <f t="shared" si="3"/>
        <v>6</v>
      </c>
    </row>
    <row r="128" spans="1:15" s="18" customFormat="1" ht="15">
      <c r="A128" s="104" t="s">
        <v>54</v>
      </c>
      <c r="B128" s="104" t="s">
        <v>348</v>
      </c>
      <c r="C128" s="66">
        <v>0</v>
      </c>
      <c r="D128" s="66">
        <v>0</v>
      </c>
      <c r="E128" s="66">
        <v>0</v>
      </c>
      <c r="F128" s="66">
        <v>0</v>
      </c>
      <c r="G128" s="66">
        <v>0</v>
      </c>
      <c r="H128" s="66">
        <v>0</v>
      </c>
      <c r="I128" s="66">
        <v>6</v>
      </c>
      <c r="J128" s="66">
        <v>0</v>
      </c>
      <c r="K128" s="66">
        <v>0</v>
      </c>
      <c r="L128" s="66">
        <v>0</v>
      </c>
      <c r="M128" s="66">
        <v>0</v>
      </c>
      <c r="N128" s="66">
        <v>0</v>
      </c>
      <c r="O128" s="165">
        <f t="shared" si="3"/>
        <v>6</v>
      </c>
    </row>
    <row r="129" spans="1:15" s="18" customFormat="1" ht="15">
      <c r="A129" s="104" t="s">
        <v>60</v>
      </c>
      <c r="B129" s="104" t="s">
        <v>353</v>
      </c>
      <c r="C129" s="66">
        <v>0</v>
      </c>
      <c r="D129" s="66">
        <v>0</v>
      </c>
      <c r="E129" s="66">
        <v>0</v>
      </c>
      <c r="F129" s="66">
        <v>6</v>
      </c>
      <c r="G129" s="66">
        <v>0</v>
      </c>
      <c r="H129" s="66">
        <v>0</v>
      </c>
      <c r="I129" s="66">
        <v>0</v>
      </c>
      <c r="J129" s="66">
        <v>0</v>
      </c>
      <c r="K129" s="66">
        <v>0</v>
      </c>
      <c r="L129" s="66">
        <v>0</v>
      </c>
      <c r="M129" s="66">
        <v>0</v>
      </c>
      <c r="N129" s="66">
        <v>0</v>
      </c>
      <c r="O129" s="165">
        <f t="shared" si="3"/>
        <v>6</v>
      </c>
    </row>
    <row r="130" spans="1:15" s="18" customFormat="1" ht="15">
      <c r="A130" s="104" t="s">
        <v>354</v>
      </c>
      <c r="B130" s="104" t="s">
        <v>355</v>
      </c>
      <c r="C130" s="66">
        <v>0</v>
      </c>
      <c r="D130" s="66">
        <v>0</v>
      </c>
      <c r="E130" s="66">
        <v>0</v>
      </c>
      <c r="F130" s="66">
        <v>0</v>
      </c>
      <c r="G130" s="66">
        <v>0</v>
      </c>
      <c r="H130" s="66">
        <v>0</v>
      </c>
      <c r="I130" s="66">
        <v>0</v>
      </c>
      <c r="J130" s="66">
        <v>0</v>
      </c>
      <c r="K130" s="66">
        <v>0</v>
      </c>
      <c r="L130" s="66">
        <v>6</v>
      </c>
      <c r="M130" s="66">
        <v>0</v>
      </c>
      <c r="N130" s="66">
        <v>0</v>
      </c>
      <c r="O130" s="165">
        <f t="shared" si="3"/>
        <v>6</v>
      </c>
    </row>
    <row r="131" spans="1:15" s="18" customFormat="1" ht="15">
      <c r="A131" s="104" t="s">
        <v>258</v>
      </c>
      <c r="B131" s="104" t="s">
        <v>333</v>
      </c>
      <c r="C131" s="66">
        <v>0</v>
      </c>
      <c r="D131" s="66">
        <v>0</v>
      </c>
      <c r="E131" s="66">
        <v>0</v>
      </c>
      <c r="F131" s="66">
        <v>0</v>
      </c>
      <c r="G131" s="66">
        <v>0</v>
      </c>
      <c r="H131" s="66">
        <v>0</v>
      </c>
      <c r="I131" s="66">
        <v>0</v>
      </c>
      <c r="J131" s="66">
        <v>0</v>
      </c>
      <c r="K131" s="66">
        <v>5</v>
      </c>
      <c r="L131" s="66">
        <v>0</v>
      </c>
      <c r="M131" s="66">
        <v>0</v>
      </c>
      <c r="N131" s="66">
        <v>0</v>
      </c>
      <c r="O131" s="165">
        <f t="shared" si="3"/>
        <v>5</v>
      </c>
    </row>
    <row r="132" spans="1:15" s="18" customFormat="1" ht="15">
      <c r="A132" s="104" t="s">
        <v>356</v>
      </c>
      <c r="B132" s="104" t="s">
        <v>333</v>
      </c>
      <c r="C132" s="66">
        <v>0</v>
      </c>
      <c r="D132" s="66">
        <v>0</v>
      </c>
      <c r="E132" s="66">
        <v>0</v>
      </c>
      <c r="F132" s="66">
        <v>0</v>
      </c>
      <c r="G132" s="66">
        <v>0</v>
      </c>
      <c r="H132" s="66">
        <v>0</v>
      </c>
      <c r="I132" s="66">
        <v>0</v>
      </c>
      <c r="J132" s="66">
        <v>5</v>
      </c>
      <c r="K132" s="66">
        <v>0</v>
      </c>
      <c r="L132" s="66">
        <v>0</v>
      </c>
      <c r="M132" s="66">
        <v>0</v>
      </c>
      <c r="N132" s="66">
        <v>0</v>
      </c>
      <c r="O132" s="165">
        <f t="shared" si="3"/>
        <v>5</v>
      </c>
    </row>
    <row r="133" spans="1:15" s="18" customFormat="1" ht="15">
      <c r="A133" s="104" t="s">
        <v>357</v>
      </c>
      <c r="B133" s="104" t="s">
        <v>340</v>
      </c>
      <c r="C133" s="66">
        <v>5</v>
      </c>
      <c r="D133" s="66">
        <v>0</v>
      </c>
      <c r="E133" s="66">
        <v>0</v>
      </c>
      <c r="F133" s="66">
        <v>0</v>
      </c>
      <c r="G133" s="66">
        <v>0</v>
      </c>
      <c r="H133" s="66">
        <v>0</v>
      </c>
      <c r="I133" s="66">
        <v>0</v>
      </c>
      <c r="J133" s="66">
        <v>0</v>
      </c>
      <c r="K133" s="66">
        <v>0</v>
      </c>
      <c r="L133" s="66">
        <v>0</v>
      </c>
      <c r="M133" s="66">
        <v>0</v>
      </c>
      <c r="N133" s="66">
        <v>0</v>
      </c>
      <c r="O133" s="165">
        <f aca="true" t="shared" si="4" ref="O133:O143">SUM(C133:N133)</f>
        <v>5</v>
      </c>
    </row>
    <row r="134" spans="1:15" s="18" customFormat="1" ht="15">
      <c r="A134" s="104" t="s">
        <v>12</v>
      </c>
      <c r="B134" s="104" t="s">
        <v>358</v>
      </c>
      <c r="C134" s="66">
        <v>0</v>
      </c>
      <c r="D134" s="66">
        <v>0</v>
      </c>
      <c r="E134" s="66">
        <v>0</v>
      </c>
      <c r="F134" s="66">
        <v>5</v>
      </c>
      <c r="G134" s="66">
        <v>0</v>
      </c>
      <c r="H134" s="66">
        <v>0</v>
      </c>
      <c r="I134" s="66">
        <v>0</v>
      </c>
      <c r="J134" s="66">
        <v>0</v>
      </c>
      <c r="K134" s="66">
        <v>0</v>
      </c>
      <c r="L134" s="66">
        <v>0</v>
      </c>
      <c r="M134" s="66">
        <v>0</v>
      </c>
      <c r="N134" s="66">
        <v>0</v>
      </c>
      <c r="O134" s="165">
        <f t="shared" si="4"/>
        <v>5</v>
      </c>
    </row>
    <row r="135" spans="1:15" s="18" customFormat="1" ht="15">
      <c r="A135" s="104" t="s">
        <v>21</v>
      </c>
      <c r="B135" s="104" t="s">
        <v>79</v>
      </c>
      <c r="C135" s="66">
        <v>0</v>
      </c>
      <c r="D135" s="66">
        <v>0</v>
      </c>
      <c r="E135" s="66">
        <v>0</v>
      </c>
      <c r="F135" s="66">
        <v>0</v>
      </c>
      <c r="G135" s="66">
        <v>0</v>
      </c>
      <c r="H135" s="66">
        <v>5</v>
      </c>
      <c r="I135" s="66">
        <v>0</v>
      </c>
      <c r="J135" s="66">
        <v>0</v>
      </c>
      <c r="K135" s="66">
        <v>0</v>
      </c>
      <c r="L135" s="66">
        <v>0</v>
      </c>
      <c r="M135" s="66">
        <v>0</v>
      </c>
      <c r="N135" s="66">
        <v>0</v>
      </c>
      <c r="O135" s="165">
        <f t="shared" si="4"/>
        <v>5</v>
      </c>
    </row>
    <row r="136" spans="1:15" s="18" customFormat="1" ht="15">
      <c r="A136" s="104" t="s">
        <v>23</v>
      </c>
      <c r="B136" s="104" t="s">
        <v>73</v>
      </c>
      <c r="C136" s="66">
        <v>0</v>
      </c>
      <c r="D136" s="66">
        <v>0</v>
      </c>
      <c r="E136" s="66">
        <v>0</v>
      </c>
      <c r="F136" s="66">
        <v>0</v>
      </c>
      <c r="G136" s="66">
        <v>0</v>
      </c>
      <c r="H136" s="66">
        <v>0</v>
      </c>
      <c r="I136" s="66">
        <v>5</v>
      </c>
      <c r="J136" s="66">
        <v>0</v>
      </c>
      <c r="K136" s="66">
        <v>0</v>
      </c>
      <c r="L136" s="66">
        <v>0</v>
      </c>
      <c r="M136" s="66">
        <v>0</v>
      </c>
      <c r="N136" s="66">
        <v>0</v>
      </c>
      <c r="O136" s="165">
        <f t="shared" si="4"/>
        <v>5</v>
      </c>
    </row>
    <row r="137" spans="1:15" s="18" customFormat="1" ht="15">
      <c r="A137" s="104" t="s">
        <v>28</v>
      </c>
      <c r="B137" s="104" t="s">
        <v>79</v>
      </c>
      <c r="C137" s="66">
        <v>5</v>
      </c>
      <c r="D137" s="66">
        <v>0</v>
      </c>
      <c r="E137" s="66">
        <v>0</v>
      </c>
      <c r="F137" s="66">
        <v>0</v>
      </c>
      <c r="G137" s="66">
        <v>0</v>
      </c>
      <c r="H137" s="66">
        <v>0</v>
      </c>
      <c r="I137" s="66">
        <v>0</v>
      </c>
      <c r="J137" s="66">
        <v>0</v>
      </c>
      <c r="K137" s="66">
        <v>0</v>
      </c>
      <c r="L137" s="66">
        <v>0</v>
      </c>
      <c r="M137" s="66">
        <v>0</v>
      </c>
      <c r="N137" s="66">
        <v>0</v>
      </c>
      <c r="O137" s="165">
        <f t="shared" si="4"/>
        <v>5</v>
      </c>
    </row>
    <row r="138" spans="1:15" s="18" customFormat="1" ht="15">
      <c r="A138" s="104" t="s">
        <v>363</v>
      </c>
      <c r="B138" s="104" t="s">
        <v>364</v>
      </c>
      <c r="C138" s="66">
        <v>0</v>
      </c>
      <c r="D138" s="66">
        <v>0</v>
      </c>
      <c r="E138" s="66">
        <v>0</v>
      </c>
      <c r="F138" s="66">
        <v>0</v>
      </c>
      <c r="G138" s="66">
        <v>0</v>
      </c>
      <c r="H138" s="66">
        <v>0</v>
      </c>
      <c r="I138" s="66">
        <v>0</v>
      </c>
      <c r="J138" s="66">
        <v>5</v>
      </c>
      <c r="K138" s="66">
        <v>0</v>
      </c>
      <c r="L138" s="66">
        <v>0</v>
      </c>
      <c r="M138" s="66">
        <v>0</v>
      </c>
      <c r="N138" s="66">
        <v>0</v>
      </c>
      <c r="O138" s="165">
        <f t="shared" si="4"/>
        <v>5</v>
      </c>
    </row>
    <row r="139" spans="1:15" s="18" customFormat="1" ht="15">
      <c r="A139" s="104" t="s">
        <v>42</v>
      </c>
      <c r="B139" s="104" t="s">
        <v>359</v>
      </c>
      <c r="C139" s="66">
        <v>0</v>
      </c>
      <c r="D139" s="66">
        <v>0</v>
      </c>
      <c r="E139" s="66">
        <v>0</v>
      </c>
      <c r="F139" s="66">
        <v>0</v>
      </c>
      <c r="G139" s="66">
        <v>0</v>
      </c>
      <c r="H139" s="66">
        <v>0</v>
      </c>
      <c r="I139" s="66">
        <v>0</v>
      </c>
      <c r="J139" s="66">
        <v>5</v>
      </c>
      <c r="K139" s="66">
        <v>0</v>
      </c>
      <c r="L139" s="66">
        <v>0</v>
      </c>
      <c r="M139" s="66">
        <v>0</v>
      </c>
      <c r="N139" s="66">
        <v>0</v>
      </c>
      <c r="O139" s="165">
        <f t="shared" si="4"/>
        <v>5</v>
      </c>
    </row>
    <row r="140" spans="1:15" s="18" customFormat="1" ht="15">
      <c r="A140" s="104" t="s">
        <v>254</v>
      </c>
      <c r="B140" s="104" t="s">
        <v>360</v>
      </c>
      <c r="C140" s="66">
        <v>0</v>
      </c>
      <c r="D140" s="66">
        <v>0</v>
      </c>
      <c r="E140" s="66">
        <v>0</v>
      </c>
      <c r="F140" s="66">
        <v>0</v>
      </c>
      <c r="G140" s="66">
        <v>0</v>
      </c>
      <c r="H140" s="66">
        <v>0</v>
      </c>
      <c r="I140" s="66">
        <v>0</v>
      </c>
      <c r="J140" s="66">
        <v>5</v>
      </c>
      <c r="K140" s="66">
        <v>0</v>
      </c>
      <c r="L140" s="66">
        <v>0</v>
      </c>
      <c r="M140" s="66">
        <v>0</v>
      </c>
      <c r="N140" s="66">
        <v>0</v>
      </c>
      <c r="O140" s="165">
        <f t="shared" si="4"/>
        <v>5</v>
      </c>
    </row>
    <row r="141" spans="1:15" s="18" customFormat="1" ht="15">
      <c r="A141" s="104" t="s">
        <v>254</v>
      </c>
      <c r="B141" s="104" t="s">
        <v>352</v>
      </c>
      <c r="C141" s="66">
        <v>0</v>
      </c>
      <c r="D141" s="66">
        <v>0</v>
      </c>
      <c r="E141" s="66">
        <v>0</v>
      </c>
      <c r="F141" s="66">
        <v>0</v>
      </c>
      <c r="G141" s="66">
        <v>0</v>
      </c>
      <c r="H141" s="66">
        <v>0</v>
      </c>
      <c r="I141" s="66">
        <v>0</v>
      </c>
      <c r="J141" s="66">
        <v>4</v>
      </c>
      <c r="K141" s="66">
        <v>0</v>
      </c>
      <c r="L141" s="66">
        <v>0</v>
      </c>
      <c r="M141" s="66">
        <v>0</v>
      </c>
      <c r="N141" s="66">
        <v>0</v>
      </c>
      <c r="O141" s="165">
        <f t="shared" si="4"/>
        <v>4</v>
      </c>
    </row>
    <row r="142" spans="1:15" s="18" customFormat="1" ht="15">
      <c r="A142" s="104" t="s">
        <v>256</v>
      </c>
      <c r="B142" s="104" t="s">
        <v>78</v>
      </c>
      <c r="C142" s="66">
        <v>0</v>
      </c>
      <c r="D142" s="66">
        <v>0</v>
      </c>
      <c r="E142" s="66">
        <v>0</v>
      </c>
      <c r="F142" s="66">
        <v>0</v>
      </c>
      <c r="G142" s="66">
        <v>0</v>
      </c>
      <c r="H142" s="66">
        <v>0</v>
      </c>
      <c r="I142" s="66">
        <v>0</v>
      </c>
      <c r="J142" s="66">
        <v>0</v>
      </c>
      <c r="K142" s="66">
        <v>0</v>
      </c>
      <c r="L142" s="66">
        <v>4</v>
      </c>
      <c r="M142" s="66">
        <v>0</v>
      </c>
      <c r="N142" s="66">
        <v>0</v>
      </c>
      <c r="O142" s="165">
        <f t="shared" si="4"/>
        <v>4</v>
      </c>
    </row>
    <row r="143" spans="1:15" s="18" customFormat="1" ht="23.25" thickBot="1">
      <c r="A143" s="117" t="s">
        <v>14</v>
      </c>
      <c r="B143" s="117" t="s">
        <v>365</v>
      </c>
      <c r="C143" s="67">
        <v>0</v>
      </c>
      <c r="D143" s="67">
        <v>0</v>
      </c>
      <c r="E143" s="67">
        <v>0</v>
      </c>
      <c r="F143" s="67">
        <v>1</v>
      </c>
      <c r="G143" s="67">
        <v>0</v>
      </c>
      <c r="H143" s="67">
        <v>1</v>
      </c>
      <c r="I143" s="67">
        <v>1</v>
      </c>
      <c r="J143" s="67">
        <v>0</v>
      </c>
      <c r="K143" s="67">
        <v>0</v>
      </c>
      <c r="L143" s="67">
        <v>0</v>
      </c>
      <c r="M143" s="67">
        <v>0</v>
      </c>
      <c r="N143" s="67">
        <v>0</v>
      </c>
      <c r="O143" s="133">
        <f t="shared" si="4"/>
        <v>3</v>
      </c>
    </row>
    <row r="144" spans="1:15" s="18" customFormat="1" ht="15.75" thickBot="1">
      <c r="A144" s="229" t="s">
        <v>69</v>
      </c>
      <c r="B144" s="229"/>
      <c r="C144" s="146">
        <f aca="true" t="shared" si="5" ref="C144:O144">SUM(C5:C143)</f>
        <v>2162</v>
      </c>
      <c r="D144" s="146">
        <f t="shared" si="5"/>
        <v>1825</v>
      </c>
      <c r="E144" s="146">
        <f t="shared" si="5"/>
        <v>2039</v>
      </c>
      <c r="F144" s="146">
        <f t="shared" si="5"/>
        <v>1987</v>
      </c>
      <c r="G144" s="146">
        <f t="shared" si="5"/>
        <v>2149</v>
      </c>
      <c r="H144" s="146">
        <f t="shared" si="5"/>
        <v>2350</v>
      </c>
      <c r="I144" s="146">
        <f t="shared" si="5"/>
        <v>5773</v>
      </c>
      <c r="J144" s="146">
        <f t="shared" si="5"/>
        <v>2641</v>
      </c>
      <c r="K144" s="146">
        <f t="shared" si="5"/>
        <v>2493</v>
      </c>
      <c r="L144" s="146">
        <f t="shared" si="5"/>
        <v>2299</v>
      </c>
      <c r="M144" s="146">
        <f t="shared" si="5"/>
        <v>2378</v>
      </c>
      <c r="N144" s="146">
        <f t="shared" si="5"/>
        <v>2250</v>
      </c>
      <c r="O144" s="146">
        <f t="shared" si="5"/>
        <v>30346</v>
      </c>
    </row>
    <row r="145" spans="1:16" s="6" customFormat="1" ht="13.5" customHeight="1">
      <c r="A145" s="12" t="s">
        <v>119</v>
      </c>
      <c r="B145" s="23"/>
      <c r="C145" s="21"/>
      <c r="E145" s="22"/>
      <c r="F145" s="22"/>
      <c r="P145" s="23"/>
    </row>
  </sheetData>
  <sheetProtection/>
  <mergeCells count="2">
    <mergeCell ref="B3:O3"/>
    <mergeCell ref="A144:B144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P54"/>
  <sheetViews>
    <sheetView zoomScalePageLayoutView="0" workbookViewId="0" topLeftCell="A1">
      <selection activeCell="A1" sqref="A1:N1"/>
    </sheetView>
  </sheetViews>
  <sheetFormatPr defaultColWidth="9.00390625" defaultRowHeight="15"/>
  <cols>
    <col min="1" max="1" width="24.421875" style="28" customWidth="1"/>
    <col min="2" max="13" width="9.00390625" style="116" customWidth="1"/>
    <col min="14" max="14" width="8.57421875" style="116" bestFit="1" customWidth="1"/>
    <col min="15" max="16384" width="9.00390625" style="116" customWidth="1"/>
  </cols>
  <sheetData>
    <row r="1" spans="1:16" s="6" customFormat="1" ht="19.5" customHeight="1">
      <c r="A1" s="230" t="s">
        <v>415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P1" s="23"/>
    </row>
    <row r="2" s="24" customFormat="1" ht="6.75" customHeight="1" thickBot="1">
      <c r="B2" s="25"/>
    </row>
    <row r="3" spans="1:15" s="27" customFormat="1" ht="13.5" customHeight="1" thickBot="1">
      <c r="A3" s="26"/>
      <c r="B3" s="220">
        <v>2010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3"/>
    </row>
    <row r="4" spans="1:14" s="10" customFormat="1" ht="13.5" customHeight="1" thickBot="1">
      <c r="A4" s="49" t="s">
        <v>121</v>
      </c>
      <c r="B4" s="130" t="s">
        <v>213</v>
      </c>
      <c r="C4" s="130" t="s">
        <v>214</v>
      </c>
      <c r="D4" s="130" t="s">
        <v>113</v>
      </c>
      <c r="E4" s="130" t="s">
        <v>114</v>
      </c>
      <c r="F4" s="130" t="s">
        <v>115</v>
      </c>
      <c r="G4" s="130" t="s">
        <v>116</v>
      </c>
      <c r="H4" s="130" t="s">
        <v>117</v>
      </c>
      <c r="I4" s="130" t="s">
        <v>215</v>
      </c>
      <c r="J4" s="130" t="s">
        <v>216</v>
      </c>
      <c r="K4" s="130" t="s">
        <v>217</v>
      </c>
      <c r="L4" s="130" t="s">
        <v>218</v>
      </c>
      <c r="M4" s="130" t="s">
        <v>219</v>
      </c>
      <c r="N4" s="130" t="s">
        <v>247</v>
      </c>
    </row>
    <row r="5" spans="1:14" s="10" customFormat="1" ht="13.5" thickBot="1">
      <c r="A5" s="192" t="s">
        <v>122</v>
      </c>
      <c r="B5" s="84">
        <f aca="true" t="shared" si="0" ref="B5:N5">SUM(B6:B20)</f>
        <v>21648</v>
      </c>
      <c r="C5" s="84">
        <f t="shared" si="0"/>
        <v>19553</v>
      </c>
      <c r="D5" s="84">
        <f t="shared" si="0"/>
        <v>26958</v>
      </c>
      <c r="E5" s="84">
        <f t="shared" si="0"/>
        <v>28157</v>
      </c>
      <c r="F5" s="84">
        <f t="shared" si="0"/>
        <v>22136</v>
      </c>
      <c r="G5" s="84">
        <f t="shared" si="0"/>
        <v>18157</v>
      </c>
      <c r="H5" s="84">
        <f t="shared" si="0"/>
        <v>19296</v>
      </c>
      <c r="I5" s="84">
        <f t="shared" si="0"/>
        <v>20754</v>
      </c>
      <c r="J5" s="84">
        <f t="shared" si="0"/>
        <v>21124</v>
      </c>
      <c r="K5" s="84">
        <f t="shared" si="0"/>
        <v>26070</v>
      </c>
      <c r="L5" s="84">
        <f t="shared" si="0"/>
        <v>17047</v>
      </c>
      <c r="M5" s="84">
        <f t="shared" si="0"/>
        <v>19004</v>
      </c>
      <c r="N5" s="84">
        <f t="shared" si="0"/>
        <v>259904</v>
      </c>
    </row>
    <row r="6" spans="1:15" s="10" customFormat="1" ht="12.75">
      <c r="A6" s="193" t="s">
        <v>134</v>
      </c>
      <c r="B6" s="118">
        <v>6978</v>
      </c>
      <c r="C6" s="118">
        <v>7855</v>
      </c>
      <c r="D6" s="118">
        <v>11621</v>
      </c>
      <c r="E6" s="118">
        <v>10234</v>
      </c>
      <c r="F6" s="118">
        <v>10473</v>
      </c>
      <c r="G6" s="118">
        <v>7314</v>
      </c>
      <c r="H6" s="96">
        <v>6596</v>
      </c>
      <c r="I6" s="118">
        <v>9484</v>
      </c>
      <c r="J6" s="118">
        <v>6164</v>
      </c>
      <c r="K6" s="118">
        <v>9633</v>
      </c>
      <c r="L6" s="118">
        <v>4463</v>
      </c>
      <c r="M6" s="118">
        <v>6213</v>
      </c>
      <c r="N6" s="210">
        <f aca="true" t="shared" si="1" ref="N6:N20">SUM(B6:M6)</f>
        <v>97028</v>
      </c>
      <c r="O6" s="97"/>
    </row>
    <row r="7" spans="1:15" s="10" customFormat="1" ht="12.75">
      <c r="A7" s="98" t="s">
        <v>131</v>
      </c>
      <c r="B7" s="101">
        <v>4184</v>
      </c>
      <c r="C7" s="101">
        <v>2564</v>
      </c>
      <c r="D7" s="101">
        <v>5345</v>
      </c>
      <c r="E7" s="101">
        <v>5757</v>
      </c>
      <c r="F7" s="101">
        <v>2664</v>
      </c>
      <c r="G7" s="101">
        <v>3071</v>
      </c>
      <c r="H7" s="99">
        <v>2847</v>
      </c>
      <c r="I7" s="101">
        <v>2501</v>
      </c>
      <c r="J7" s="101">
        <v>2736</v>
      </c>
      <c r="K7" s="101">
        <v>2374</v>
      </c>
      <c r="L7" s="101">
        <v>2181</v>
      </c>
      <c r="M7" s="101">
        <v>2802</v>
      </c>
      <c r="N7" s="81">
        <f t="shared" si="1"/>
        <v>39026</v>
      </c>
      <c r="O7" s="97"/>
    </row>
    <row r="8" spans="1:15" s="10" customFormat="1" ht="12.75">
      <c r="A8" s="98" t="s">
        <v>125</v>
      </c>
      <c r="B8" s="85">
        <v>2333</v>
      </c>
      <c r="C8" s="85">
        <v>1665</v>
      </c>
      <c r="D8" s="85">
        <v>2534</v>
      </c>
      <c r="E8" s="85">
        <v>2064</v>
      </c>
      <c r="F8" s="85">
        <v>2572</v>
      </c>
      <c r="G8" s="85">
        <v>2403</v>
      </c>
      <c r="H8" s="99">
        <v>2299</v>
      </c>
      <c r="I8" s="85">
        <v>3977</v>
      </c>
      <c r="J8" s="85">
        <v>1884</v>
      </c>
      <c r="K8" s="85">
        <v>2469</v>
      </c>
      <c r="L8" s="85">
        <v>3233</v>
      </c>
      <c r="M8" s="85">
        <v>2196</v>
      </c>
      <c r="N8" s="81">
        <f t="shared" si="1"/>
        <v>29629</v>
      </c>
      <c r="O8" s="97"/>
    </row>
    <row r="9" spans="1:15" s="10" customFormat="1" ht="12.75">
      <c r="A9" s="98" t="s">
        <v>133</v>
      </c>
      <c r="B9" s="101">
        <v>4823</v>
      </c>
      <c r="C9" s="101">
        <v>2742</v>
      </c>
      <c r="D9" s="101">
        <v>2956</v>
      </c>
      <c r="E9" s="101">
        <v>1821</v>
      </c>
      <c r="F9" s="101">
        <v>2205</v>
      </c>
      <c r="G9" s="101">
        <v>1684</v>
      </c>
      <c r="H9" s="99">
        <v>2083</v>
      </c>
      <c r="I9" s="101">
        <v>1900</v>
      </c>
      <c r="J9" s="101">
        <v>2024</v>
      </c>
      <c r="K9" s="101">
        <v>2333</v>
      </c>
      <c r="L9" s="101">
        <v>1964</v>
      </c>
      <c r="M9" s="101">
        <v>2332</v>
      </c>
      <c r="N9" s="81">
        <f t="shared" si="1"/>
        <v>28867</v>
      </c>
      <c r="O9" s="97"/>
    </row>
    <row r="10" spans="1:15" s="10" customFormat="1" ht="12.75">
      <c r="A10" s="98" t="s">
        <v>271</v>
      </c>
      <c r="B10" s="85">
        <v>1651</v>
      </c>
      <c r="C10" s="85">
        <v>1849</v>
      </c>
      <c r="D10" s="85">
        <v>1560</v>
      </c>
      <c r="E10" s="85">
        <v>2095</v>
      </c>
      <c r="F10" s="85">
        <v>1843</v>
      </c>
      <c r="G10" s="85">
        <v>1456</v>
      </c>
      <c r="H10" s="99">
        <v>1478</v>
      </c>
      <c r="I10" s="85">
        <v>1308</v>
      </c>
      <c r="J10" s="85">
        <v>1225</v>
      </c>
      <c r="K10" s="85">
        <v>1620</v>
      </c>
      <c r="L10" s="85">
        <v>3397</v>
      </c>
      <c r="M10" s="85">
        <v>2762</v>
      </c>
      <c r="N10" s="81">
        <f t="shared" si="1"/>
        <v>22244</v>
      </c>
      <c r="O10" s="97"/>
    </row>
    <row r="11" spans="1:15" s="10" customFormat="1" ht="12.75">
      <c r="A11" s="100" t="s">
        <v>126</v>
      </c>
      <c r="B11" s="85">
        <v>929</v>
      </c>
      <c r="C11" s="85">
        <v>691</v>
      </c>
      <c r="D11" s="85">
        <v>1303</v>
      </c>
      <c r="E11" s="85">
        <v>4901</v>
      </c>
      <c r="F11" s="85">
        <v>965</v>
      </c>
      <c r="G11" s="85">
        <v>1290</v>
      </c>
      <c r="H11" s="99">
        <v>1876</v>
      </c>
      <c r="I11" s="85">
        <v>604</v>
      </c>
      <c r="J11" s="85">
        <v>1592</v>
      </c>
      <c r="K11" s="85">
        <v>5574</v>
      </c>
      <c r="L11" s="85">
        <v>653</v>
      </c>
      <c r="M11" s="85">
        <v>1503</v>
      </c>
      <c r="N11" s="81">
        <f t="shared" si="1"/>
        <v>21881</v>
      </c>
      <c r="O11" s="97"/>
    </row>
    <row r="12" spans="1:15" s="10" customFormat="1" ht="12.75">
      <c r="A12" s="98" t="s">
        <v>272</v>
      </c>
      <c r="B12" s="85">
        <v>90</v>
      </c>
      <c r="C12" s="85">
        <v>746</v>
      </c>
      <c r="D12" s="85">
        <v>370</v>
      </c>
      <c r="E12" s="85">
        <v>83</v>
      </c>
      <c r="F12" s="85">
        <v>71</v>
      </c>
      <c r="G12" s="85">
        <v>74</v>
      </c>
      <c r="H12" s="99">
        <v>975</v>
      </c>
      <c r="I12" s="85">
        <v>65</v>
      </c>
      <c r="J12" s="85">
        <v>4460</v>
      </c>
      <c r="K12" s="85">
        <v>404</v>
      </c>
      <c r="L12" s="85">
        <v>83</v>
      </c>
      <c r="M12" s="85">
        <v>77</v>
      </c>
      <c r="N12" s="81">
        <f t="shared" si="1"/>
        <v>7498</v>
      </c>
      <c r="O12" s="97"/>
    </row>
    <row r="13" spans="1:15" s="10" customFormat="1" ht="12.75">
      <c r="A13" s="98" t="s">
        <v>130</v>
      </c>
      <c r="B13" s="101">
        <v>408</v>
      </c>
      <c r="C13" s="101">
        <v>752</v>
      </c>
      <c r="D13" s="101">
        <v>526</v>
      </c>
      <c r="E13" s="101">
        <v>860</v>
      </c>
      <c r="F13" s="101">
        <v>1050</v>
      </c>
      <c r="G13" s="101">
        <v>643</v>
      </c>
      <c r="H13" s="99">
        <v>572</v>
      </c>
      <c r="I13" s="101">
        <v>540</v>
      </c>
      <c r="J13" s="101">
        <v>592</v>
      </c>
      <c r="K13" s="101">
        <v>533</v>
      </c>
      <c r="L13" s="101">
        <v>440</v>
      </c>
      <c r="M13" s="101">
        <v>508</v>
      </c>
      <c r="N13" s="81">
        <f t="shared" si="1"/>
        <v>7424</v>
      </c>
      <c r="O13" s="97"/>
    </row>
    <row r="14" spans="1:15" s="10" customFormat="1" ht="12.75">
      <c r="A14" s="100" t="s">
        <v>136</v>
      </c>
      <c r="B14" s="101">
        <v>75</v>
      </c>
      <c r="C14" s="101">
        <v>111</v>
      </c>
      <c r="D14" s="101">
        <v>566</v>
      </c>
      <c r="E14" s="101">
        <v>115</v>
      </c>
      <c r="F14" s="101">
        <v>143</v>
      </c>
      <c r="G14" s="101">
        <v>122</v>
      </c>
      <c r="H14" s="99">
        <v>341</v>
      </c>
      <c r="I14" s="101">
        <v>218</v>
      </c>
      <c r="J14" s="101">
        <v>288</v>
      </c>
      <c r="K14" s="101">
        <v>477</v>
      </c>
      <c r="L14" s="101">
        <v>404</v>
      </c>
      <c r="M14" s="101">
        <v>402</v>
      </c>
      <c r="N14" s="81">
        <f t="shared" si="1"/>
        <v>3262</v>
      </c>
      <c r="O14" s="97"/>
    </row>
    <row r="15" spans="1:15" s="10" customFormat="1" ht="12.75">
      <c r="A15" s="98" t="s">
        <v>127</v>
      </c>
      <c r="B15" s="85">
        <v>20</v>
      </c>
      <c r="C15" s="85">
        <v>112</v>
      </c>
      <c r="D15" s="85">
        <v>14</v>
      </c>
      <c r="E15" s="85">
        <v>141</v>
      </c>
      <c r="F15" s="85">
        <v>67</v>
      </c>
      <c r="G15" s="85">
        <v>22</v>
      </c>
      <c r="H15" s="99">
        <v>124</v>
      </c>
      <c r="I15" s="85">
        <v>110</v>
      </c>
      <c r="J15" s="85">
        <v>6</v>
      </c>
      <c r="K15" s="85">
        <v>72</v>
      </c>
      <c r="L15" s="85">
        <v>134</v>
      </c>
      <c r="M15" s="85">
        <v>68</v>
      </c>
      <c r="N15" s="81">
        <f t="shared" si="1"/>
        <v>890</v>
      </c>
      <c r="O15" s="97"/>
    </row>
    <row r="16" spans="1:15" s="10" customFormat="1" ht="12.75">
      <c r="A16" s="100" t="s">
        <v>137</v>
      </c>
      <c r="B16" s="34">
        <v>125</v>
      </c>
      <c r="C16" s="34">
        <v>98</v>
      </c>
      <c r="D16" s="34">
        <v>26</v>
      </c>
      <c r="E16" s="34">
        <v>54</v>
      </c>
      <c r="F16" s="34">
        <v>73</v>
      </c>
      <c r="G16" s="34">
        <v>23</v>
      </c>
      <c r="H16" s="46">
        <v>12</v>
      </c>
      <c r="I16" s="34">
        <v>36</v>
      </c>
      <c r="J16" s="34">
        <v>60</v>
      </c>
      <c r="K16" s="34">
        <v>68</v>
      </c>
      <c r="L16" s="34">
        <v>75</v>
      </c>
      <c r="M16" s="34">
        <v>80</v>
      </c>
      <c r="N16" s="81">
        <f t="shared" si="1"/>
        <v>730</v>
      </c>
      <c r="O16" s="97"/>
    </row>
    <row r="17" spans="1:15" s="10" customFormat="1" ht="12.75">
      <c r="A17" s="100" t="s">
        <v>132</v>
      </c>
      <c r="B17" s="101">
        <v>25</v>
      </c>
      <c r="C17" s="101">
        <v>366</v>
      </c>
      <c r="D17" s="101">
        <v>108</v>
      </c>
      <c r="E17" s="101">
        <v>16</v>
      </c>
      <c r="F17" s="101">
        <v>6</v>
      </c>
      <c r="G17" s="101">
        <v>34</v>
      </c>
      <c r="H17" s="99">
        <v>7</v>
      </c>
      <c r="I17" s="101">
        <v>11</v>
      </c>
      <c r="J17" s="101">
        <v>19</v>
      </c>
      <c r="K17" s="101">
        <v>96</v>
      </c>
      <c r="L17" s="101">
        <v>8</v>
      </c>
      <c r="M17" s="101">
        <v>2</v>
      </c>
      <c r="N17" s="81">
        <f t="shared" si="1"/>
        <v>698</v>
      </c>
      <c r="O17" s="97"/>
    </row>
    <row r="18" spans="1:15" s="10" customFormat="1" ht="12.75">
      <c r="A18" s="98" t="s">
        <v>123</v>
      </c>
      <c r="B18" s="101">
        <v>0</v>
      </c>
      <c r="C18" s="101">
        <v>0</v>
      </c>
      <c r="D18" s="101">
        <v>0</v>
      </c>
      <c r="E18" s="101">
        <v>0</v>
      </c>
      <c r="F18" s="101">
        <v>0</v>
      </c>
      <c r="G18" s="101">
        <v>0</v>
      </c>
      <c r="H18" s="99">
        <v>0</v>
      </c>
      <c r="I18" s="101">
        <v>0</v>
      </c>
      <c r="J18" s="101">
        <v>0</v>
      </c>
      <c r="K18" s="101">
        <v>381</v>
      </c>
      <c r="L18" s="101">
        <v>0</v>
      </c>
      <c r="M18" s="101">
        <v>0</v>
      </c>
      <c r="N18" s="81">
        <f t="shared" si="1"/>
        <v>381</v>
      </c>
      <c r="O18" s="97"/>
    </row>
    <row r="19" spans="1:15" s="10" customFormat="1" ht="12.75">
      <c r="A19" s="102" t="s">
        <v>135</v>
      </c>
      <c r="B19" s="85">
        <v>7</v>
      </c>
      <c r="C19" s="85">
        <v>2</v>
      </c>
      <c r="D19" s="85">
        <v>10</v>
      </c>
      <c r="E19" s="85">
        <v>16</v>
      </c>
      <c r="F19" s="85">
        <v>4</v>
      </c>
      <c r="G19" s="85">
        <v>21</v>
      </c>
      <c r="H19" s="99">
        <v>86</v>
      </c>
      <c r="I19" s="85">
        <v>0</v>
      </c>
      <c r="J19" s="85">
        <v>0</v>
      </c>
      <c r="K19" s="85">
        <v>1</v>
      </c>
      <c r="L19" s="85">
        <v>12</v>
      </c>
      <c r="M19" s="85">
        <v>22</v>
      </c>
      <c r="N19" s="81">
        <f t="shared" si="1"/>
        <v>181</v>
      </c>
      <c r="O19" s="97"/>
    </row>
    <row r="20" spans="1:15" s="10" customFormat="1" ht="13.5" thickBot="1">
      <c r="A20" s="98" t="s">
        <v>124</v>
      </c>
      <c r="B20" s="85">
        <v>0</v>
      </c>
      <c r="C20" s="85">
        <v>0</v>
      </c>
      <c r="D20" s="85">
        <v>19</v>
      </c>
      <c r="E20" s="85">
        <v>0</v>
      </c>
      <c r="F20" s="85">
        <v>0</v>
      </c>
      <c r="G20" s="85">
        <v>0</v>
      </c>
      <c r="H20" s="99">
        <v>0</v>
      </c>
      <c r="I20" s="85">
        <v>0</v>
      </c>
      <c r="J20" s="85">
        <v>74</v>
      </c>
      <c r="K20" s="85">
        <v>35</v>
      </c>
      <c r="L20" s="85">
        <v>0</v>
      </c>
      <c r="M20" s="85">
        <v>37</v>
      </c>
      <c r="N20" s="81">
        <f t="shared" si="1"/>
        <v>165</v>
      </c>
      <c r="O20" s="97"/>
    </row>
    <row r="21" spans="1:14" s="3" customFormat="1" ht="13.5" thickBot="1">
      <c r="A21" s="52" t="s">
        <v>138</v>
      </c>
      <c r="B21" s="42">
        <f>B22+B24</f>
        <v>201</v>
      </c>
      <c r="C21" s="42">
        <f aca="true" t="shared" si="2" ref="C21:N21">C22+C24</f>
        <v>136</v>
      </c>
      <c r="D21" s="42">
        <f t="shared" si="2"/>
        <v>510</v>
      </c>
      <c r="E21" s="42">
        <f t="shared" si="2"/>
        <v>449</v>
      </c>
      <c r="F21" s="42">
        <f t="shared" si="2"/>
        <v>163</v>
      </c>
      <c r="G21" s="42">
        <f t="shared" si="2"/>
        <v>2493</v>
      </c>
      <c r="H21" s="42">
        <f t="shared" si="2"/>
        <v>120</v>
      </c>
      <c r="I21" s="42">
        <f t="shared" si="2"/>
        <v>51</v>
      </c>
      <c r="J21" s="42">
        <f t="shared" si="2"/>
        <v>353</v>
      </c>
      <c r="K21" s="42">
        <f t="shared" si="2"/>
        <v>79</v>
      </c>
      <c r="L21" s="42">
        <f t="shared" si="2"/>
        <v>1411</v>
      </c>
      <c r="M21" s="42">
        <f t="shared" si="2"/>
        <v>80</v>
      </c>
      <c r="N21" s="42">
        <f t="shared" si="2"/>
        <v>6046</v>
      </c>
    </row>
    <row r="22" spans="1:14" s="3" customFormat="1" ht="13.5" thickBot="1">
      <c r="A22" s="48" t="s">
        <v>142</v>
      </c>
      <c r="B22" s="42">
        <f aca="true" t="shared" si="3" ref="B22:N22">SUM(B23:B23)</f>
        <v>171</v>
      </c>
      <c r="C22" s="42">
        <f t="shared" si="3"/>
        <v>125</v>
      </c>
      <c r="D22" s="42">
        <f t="shared" si="3"/>
        <v>510</v>
      </c>
      <c r="E22" s="42">
        <f t="shared" si="3"/>
        <v>63</v>
      </c>
      <c r="F22" s="42">
        <f t="shared" si="3"/>
        <v>27</v>
      </c>
      <c r="G22" s="42">
        <f t="shared" si="3"/>
        <v>2488</v>
      </c>
      <c r="H22" s="42">
        <f t="shared" si="3"/>
        <v>114</v>
      </c>
      <c r="I22" s="42">
        <f t="shared" si="3"/>
        <v>32</v>
      </c>
      <c r="J22" s="42">
        <f t="shared" si="3"/>
        <v>47</v>
      </c>
      <c r="K22" s="42">
        <f t="shared" si="3"/>
        <v>56</v>
      </c>
      <c r="L22" s="42">
        <f t="shared" si="3"/>
        <v>81</v>
      </c>
      <c r="M22" s="42">
        <f t="shared" si="3"/>
        <v>54</v>
      </c>
      <c r="N22" s="42">
        <f t="shared" si="3"/>
        <v>3768</v>
      </c>
    </row>
    <row r="23" spans="1:14" s="3" customFormat="1" ht="13.5" thickBot="1">
      <c r="A23" s="207" t="s">
        <v>143</v>
      </c>
      <c r="B23" s="39">
        <v>171</v>
      </c>
      <c r="C23" s="34">
        <v>125</v>
      </c>
      <c r="D23" s="34">
        <v>510</v>
      </c>
      <c r="E23" s="34">
        <v>63</v>
      </c>
      <c r="F23" s="34">
        <v>27</v>
      </c>
      <c r="G23" s="34">
        <v>2488</v>
      </c>
      <c r="H23" s="34">
        <v>114</v>
      </c>
      <c r="I23" s="34">
        <v>32</v>
      </c>
      <c r="J23" s="34">
        <v>47</v>
      </c>
      <c r="K23" s="34">
        <v>56</v>
      </c>
      <c r="L23" s="34">
        <v>81</v>
      </c>
      <c r="M23" s="34">
        <v>54</v>
      </c>
      <c r="N23" s="35">
        <f>SUM(B23:M23)</f>
        <v>3768</v>
      </c>
    </row>
    <row r="24" spans="1:14" s="3" customFormat="1" ht="13.5" thickBot="1">
      <c r="A24" s="48" t="s">
        <v>279</v>
      </c>
      <c r="B24" s="42">
        <f>SUM(B25:B26)</f>
        <v>30</v>
      </c>
      <c r="C24" s="42">
        <f aca="true" t="shared" si="4" ref="C24:N24">SUM(C25:C26)</f>
        <v>11</v>
      </c>
      <c r="D24" s="42">
        <f t="shared" si="4"/>
        <v>0</v>
      </c>
      <c r="E24" s="42">
        <f t="shared" si="4"/>
        <v>386</v>
      </c>
      <c r="F24" s="42">
        <f t="shared" si="4"/>
        <v>136</v>
      </c>
      <c r="G24" s="42">
        <f t="shared" si="4"/>
        <v>5</v>
      </c>
      <c r="H24" s="42">
        <f t="shared" si="4"/>
        <v>6</v>
      </c>
      <c r="I24" s="42">
        <f t="shared" si="4"/>
        <v>19</v>
      </c>
      <c r="J24" s="42">
        <f t="shared" si="4"/>
        <v>306</v>
      </c>
      <c r="K24" s="42">
        <f t="shared" si="4"/>
        <v>23</v>
      </c>
      <c r="L24" s="42">
        <f t="shared" si="4"/>
        <v>1330</v>
      </c>
      <c r="M24" s="42">
        <f t="shared" si="4"/>
        <v>26</v>
      </c>
      <c r="N24" s="42">
        <f t="shared" si="4"/>
        <v>2278</v>
      </c>
    </row>
    <row r="25" spans="1:14" s="3" customFormat="1" ht="12.75">
      <c r="A25" s="213" t="s">
        <v>150</v>
      </c>
      <c r="B25" s="103">
        <v>24</v>
      </c>
      <c r="C25" s="34">
        <v>11</v>
      </c>
      <c r="D25" s="34">
        <v>0</v>
      </c>
      <c r="E25" s="34">
        <v>386</v>
      </c>
      <c r="F25" s="34">
        <v>136</v>
      </c>
      <c r="G25" s="34">
        <v>5</v>
      </c>
      <c r="H25" s="34">
        <v>6</v>
      </c>
      <c r="I25" s="34">
        <v>19</v>
      </c>
      <c r="J25" s="34">
        <v>306</v>
      </c>
      <c r="K25" s="34">
        <v>23</v>
      </c>
      <c r="L25" s="34">
        <v>1330</v>
      </c>
      <c r="M25" s="34">
        <v>26</v>
      </c>
      <c r="N25" s="35">
        <f>SUM(B25:M25)</f>
        <v>2272</v>
      </c>
    </row>
    <row r="26" spans="1:14" s="3" customFormat="1" ht="13.5" thickBot="1">
      <c r="A26" s="198" t="s">
        <v>148</v>
      </c>
      <c r="B26" s="34">
        <v>6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5">
        <f>SUM(B26:M26)</f>
        <v>6</v>
      </c>
    </row>
    <row r="27" spans="1:14" s="3" customFormat="1" ht="13.5" thickBot="1">
      <c r="A27" s="48" t="s">
        <v>286</v>
      </c>
      <c r="B27" s="42">
        <f>B28</f>
        <v>8</v>
      </c>
      <c r="C27" s="42">
        <f aca="true" t="shared" si="5" ref="C27:N27">C28</f>
        <v>0</v>
      </c>
      <c r="D27" s="42">
        <f t="shared" si="5"/>
        <v>25</v>
      </c>
      <c r="E27" s="42">
        <f t="shared" si="5"/>
        <v>5</v>
      </c>
      <c r="F27" s="42">
        <f t="shared" si="5"/>
        <v>39</v>
      </c>
      <c r="G27" s="42">
        <f t="shared" si="5"/>
        <v>24</v>
      </c>
      <c r="H27" s="42">
        <f t="shared" si="5"/>
        <v>17</v>
      </c>
      <c r="I27" s="42">
        <f t="shared" si="5"/>
        <v>149</v>
      </c>
      <c r="J27" s="42">
        <f t="shared" si="5"/>
        <v>113</v>
      </c>
      <c r="K27" s="42">
        <f t="shared" si="5"/>
        <v>113</v>
      </c>
      <c r="L27" s="42">
        <f t="shared" si="5"/>
        <v>173</v>
      </c>
      <c r="M27" s="42">
        <f t="shared" si="5"/>
        <v>124</v>
      </c>
      <c r="N27" s="42">
        <f t="shared" si="5"/>
        <v>790</v>
      </c>
    </row>
    <row r="28" spans="1:14" s="3" customFormat="1" ht="13.5" thickBot="1">
      <c r="A28" s="48" t="s">
        <v>160</v>
      </c>
      <c r="B28" s="42">
        <f aca="true" t="shared" si="6" ref="B28:N28">SUM(B29:B29)</f>
        <v>8</v>
      </c>
      <c r="C28" s="42">
        <f t="shared" si="6"/>
        <v>0</v>
      </c>
      <c r="D28" s="42">
        <f t="shared" si="6"/>
        <v>25</v>
      </c>
      <c r="E28" s="42">
        <f t="shared" si="6"/>
        <v>5</v>
      </c>
      <c r="F28" s="42">
        <f t="shared" si="6"/>
        <v>39</v>
      </c>
      <c r="G28" s="42">
        <f t="shared" si="6"/>
        <v>24</v>
      </c>
      <c r="H28" s="42">
        <f t="shared" si="6"/>
        <v>17</v>
      </c>
      <c r="I28" s="42">
        <f t="shared" si="6"/>
        <v>149</v>
      </c>
      <c r="J28" s="42">
        <f t="shared" si="6"/>
        <v>113</v>
      </c>
      <c r="K28" s="42">
        <f t="shared" si="6"/>
        <v>113</v>
      </c>
      <c r="L28" s="42">
        <f t="shared" si="6"/>
        <v>173</v>
      </c>
      <c r="M28" s="42">
        <f t="shared" si="6"/>
        <v>124</v>
      </c>
      <c r="N28" s="42">
        <f t="shared" si="6"/>
        <v>790</v>
      </c>
    </row>
    <row r="29" spans="1:14" s="3" customFormat="1" ht="13.5" thickBot="1">
      <c r="A29" s="54" t="s">
        <v>287</v>
      </c>
      <c r="B29" s="34">
        <v>8</v>
      </c>
      <c r="C29" s="34">
        <v>0</v>
      </c>
      <c r="D29" s="34">
        <v>25</v>
      </c>
      <c r="E29" s="34">
        <v>5</v>
      </c>
      <c r="F29" s="34">
        <v>39</v>
      </c>
      <c r="G29" s="34">
        <v>24</v>
      </c>
      <c r="H29" s="34">
        <v>17</v>
      </c>
      <c r="I29" s="34">
        <v>149</v>
      </c>
      <c r="J29" s="34">
        <v>113</v>
      </c>
      <c r="K29" s="34">
        <v>113</v>
      </c>
      <c r="L29" s="34">
        <v>173</v>
      </c>
      <c r="M29" s="34">
        <v>124</v>
      </c>
      <c r="N29" s="35">
        <f>SUM(B29:M29)</f>
        <v>790</v>
      </c>
    </row>
    <row r="30" spans="1:14" s="3" customFormat="1" ht="13.5" thickBot="1">
      <c r="A30" s="200" t="s">
        <v>168</v>
      </c>
      <c r="B30" s="42">
        <f>B31+B39+B43</f>
        <v>27257</v>
      </c>
      <c r="C30" s="42">
        <f aca="true" t="shared" si="7" ref="C30:N30">C31+C39+C43</f>
        <v>30863</v>
      </c>
      <c r="D30" s="42">
        <f t="shared" si="7"/>
        <v>32636</v>
      </c>
      <c r="E30" s="42">
        <f t="shared" si="7"/>
        <v>32794</v>
      </c>
      <c r="F30" s="42">
        <f t="shared" si="7"/>
        <v>37237</v>
      </c>
      <c r="G30" s="42">
        <f t="shared" si="7"/>
        <v>38906</v>
      </c>
      <c r="H30" s="42">
        <f t="shared" si="7"/>
        <v>34620</v>
      </c>
      <c r="I30" s="42">
        <f t="shared" si="7"/>
        <v>29118</v>
      </c>
      <c r="J30" s="42">
        <f t="shared" si="7"/>
        <v>32547</v>
      </c>
      <c r="K30" s="42">
        <f t="shared" si="7"/>
        <v>41740</v>
      </c>
      <c r="L30" s="42">
        <f t="shared" si="7"/>
        <v>38474</v>
      </c>
      <c r="M30" s="42">
        <f t="shared" si="7"/>
        <v>34952</v>
      </c>
      <c r="N30" s="42">
        <f t="shared" si="7"/>
        <v>411144</v>
      </c>
    </row>
    <row r="31" spans="1:14" s="3" customFormat="1" ht="13.5" thickBot="1">
      <c r="A31" s="200" t="s">
        <v>171</v>
      </c>
      <c r="B31" s="42">
        <f aca="true" t="shared" si="8" ref="B31:N31">SUM(B32:B38)</f>
        <v>1191</v>
      </c>
      <c r="C31" s="42">
        <f t="shared" si="8"/>
        <v>884</v>
      </c>
      <c r="D31" s="42">
        <f t="shared" si="8"/>
        <v>1325</v>
      </c>
      <c r="E31" s="42">
        <f t="shared" si="8"/>
        <v>1355</v>
      </c>
      <c r="F31" s="42">
        <f t="shared" si="8"/>
        <v>1456</v>
      </c>
      <c r="G31" s="42">
        <f t="shared" si="8"/>
        <v>1517</v>
      </c>
      <c r="H31" s="42">
        <f t="shared" si="8"/>
        <v>1022</v>
      </c>
      <c r="I31" s="42">
        <f t="shared" si="8"/>
        <v>689</v>
      </c>
      <c r="J31" s="42">
        <f t="shared" si="8"/>
        <v>1142</v>
      </c>
      <c r="K31" s="42">
        <f t="shared" si="8"/>
        <v>1613</v>
      </c>
      <c r="L31" s="42">
        <f t="shared" si="8"/>
        <v>1294</v>
      </c>
      <c r="M31" s="42">
        <f t="shared" si="8"/>
        <v>1306</v>
      </c>
      <c r="N31" s="42">
        <f t="shared" si="8"/>
        <v>14794</v>
      </c>
    </row>
    <row r="32" spans="1:14" s="3" customFormat="1" ht="12.75">
      <c r="A32" s="56" t="s">
        <v>176</v>
      </c>
      <c r="B32" s="103">
        <v>593</v>
      </c>
      <c r="C32" s="103">
        <v>609</v>
      </c>
      <c r="D32" s="103">
        <v>752</v>
      </c>
      <c r="E32" s="103">
        <v>1084</v>
      </c>
      <c r="F32" s="103">
        <v>1330</v>
      </c>
      <c r="G32" s="103">
        <v>1337</v>
      </c>
      <c r="H32" s="103">
        <v>933</v>
      </c>
      <c r="I32" s="103">
        <v>619</v>
      </c>
      <c r="J32" s="103">
        <v>1006</v>
      </c>
      <c r="K32" s="103">
        <v>1566</v>
      </c>
      <c r="L32" s="103">
        <v>1166</v>
      </c>
      <c r="M32" s="103">
        <v>1158</v>
      </c>
      <c r="N32" s="121">
        <f aca="true" t="shared" si="9" ref="N32:N38">SUM(B32:M32)</f>
        <v>12153</v>
      </c>
    </row>
    <row r="33" spans="1:14" s="3" customFormat="1" ht="12.75">
      <c r="A33" s="54" t="s">
        <v>175</v>
      </c>
      <c r="B33" s="34">
        <v>564</v>
      </c>
      <c r="C33" s="34">
        <v>264</v>
      </c>
      <c r="D33" s="34">
        <v>559</v>
      </c>
      <c r="E33" s="34">
        <v>264</v>
      </c>
      <c r="F33" s="34">
        <v>117</v>
      </c>
      <c r="G33" s="34">
        <v>164</v>
      </c>
      <c r="H33" s="34">
        <v>78</v>
      </c>
      <c r="I33" s="34">
        <v>33</v>
      </c>
      <c r="J33" s="34">
        <v>18</v>
      </c>
      <c r="K33" s="34">
        <v>36</v>
      </c>
      <c r="L33" s="34">
        <v>13</v>
      </c>
      <c r="M33" s="34">
        <v>39</v>
      </c>
      <c r="N33" s="35">
        <f t="shared" si="9"/>
        <v>2149</v>
      </c>
    </row>
    <row r="34" spans="1:14" s="3" customFormat="1" ht="12.75">
      <c r="A34" s="54" t="s">
        <v>178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5</v>
      </c>
      <c r="I34" s="34">
        <v>12</v>
      </c>
      <c r="J34" s="34">
        <v>18</v>
      </c>
      <c r="K34" s="34">
        <v>0</v>
      </c>
      <c r="L34" s="34">
        <v>77</v>
      </c>
      <c r="M34" s="34">
        <v>91</v>
      </c>
      <c r="N34" s="35">
        <f t="shared" si="9"/>
        <v>203</v>
      </c>
    </row>
    <row r="35" spans="1:14" s="3" customFormat="1" ht="12.75">
      <c r="A35" s="54" t="s">
        <v>180</v>
      </c>
      <c r="B35" s="34">
        <v>18</v>
      </c>
      <c r="C35" s="34">
        <v>9</v>
      </c>
      <c r="D35" s="34">
        <v>10</v>
      </c>
      <c r="E35" s="34">
        <v>7</v>
      </c>
      <c r="F35" s="34">
        <v>9</v>
      </c>
      <c r="G35" s="34">
        <v>16</v>
      </c>
      <c r="H35" s="34">
        <v>3</v>
      </c>
      <c r="I35" s="34">
        <v>8</v>
      </c>
      <c r="J35" s="34">
        <v>14</v>
      </c>
      <c r="K35" s="34">
        <v>11</v>
      </c>
      <c r="L35" s="34">
        <v>20</v>
      </c>
      <c r="M35" s="34">
        <v>18</v>
      </c>
      <c r="N35" s="35">
        <f t="shared" si="9"/>
        <v>143</v>
      </c>
    </row>
    <row r="36" spans="1:14" s="3" customFormat="1" ht="12.75">
      <c r="A36" s="54" t="s">
        <v>173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2</v>
      </c>
      <c r="I36" s="34">
        <v>2</v>
      </c>
      <c r="J36" s="34">
        <v>86</v>
      </c>
      <c r="K36" s="34">
        <v>0</v>
      </c>
      <c r="L36" s="34">
        <v>0</v>
      </c>
      <c r="M36" s="34">
        <v>0</v>
      </c>
      <c r="N36" s="35">
        <f t="shared" si="9"/>
        <v>90</v>
      </c>
    </row>
    <row r="37" spans="1:14" s="3" customFormat="1" ht="12.75">
      <c r="A37" s="54" t="s">
        <v>182</v>
      </c>
      <c r="B37" s="34">
        <v>16</v>
      </c>
      <c r="C37" s="34">
        <v>2</v>
      </c>
      <c r="D37" s="34">
        <v>4</v>
      </c>
      <c r="E37" s="34">
        <v>0</v>
      </c>
      <c r="F37" s="34">
        <v>0</v>
      </c>
      <c r="G37" s="34">
        <v>0</v>
      </c>
      <c r="H37" s="34">
        <v>1</v>
      </c>
      <c r="I37" s="34">
        <v>15</v>
      </c>
      <c r="J37" s="34">
        <v>0</v>
      </c>
      <c r="K37" s="34">
        <v>0</v>
      </c>
      <c r="L37" s="34">
        <v>0</v>
      </c>
      <c r="M37" s="34">
        <v>0</v>
      </c>
      <c r="N37" s="35">
        <f t="shared" si="9"/>
        <v>38</v>
      </c>
    </row>
    <row r="38" spans="1:14" s="3" customFormat="1" ht="13.5" thickBot="1">
      <c r="A38" s="54" t="s">
        <v>179</v>
      </c>
      <c r="B38" s="34">
        <v>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18</v>
      </c>
      <c r="M38" s="34">
        <v>0</v>
      </c>
      <c r="N38" s="35">
        <f t="shared" si="9"/>
        <v>18</v>
      </c>
    </row>
    <row r="39" spans="1:14" s="3" customFormat="1" ht="13.5" thickBot="1">
      <c r="A39" s="200" t="s">
        <v>183</v>
      </c>
      <c r="B39" s="42">
        <f>SUM(B40:B42)</f>
        <v>370</v>
      </c>
      <c r="C39" s="42">
        <f aca="true" t="shared" si="10" ref="C39:N39">SUM(C40:C42)</f>
        <v>394</v>
      </c>
      <c r="D39" s="42">
        <f t="shared" si="10"/>
        <v>1999</v>
      </c>
      <c r="E39" s="42">
        <f t="shared" si="10"/>
        <v>668</v>
      </c>
      <c r="F39" s="42">
        <f t="shared" si="10"/>
        <v>659</v>
      </c>
      <c r="G39" s="42">
        <f t="shared" si="10"/>
        <v>327</v>
      </c>
      <c r="H39" s="42">
        <f t="shared" si="10"/>
        <v>444</v>
      </c>
      <c r="I39" s="42">
        <f t="shared" si="10"/>
        <v>404</v>
      </c>
      <c r="J39" s="42">
        <f t="shared" si="10"/>
        <v>1388</v>
      </c>
      <c r="K39" s="42">
        <f t="shared" si="10"/>
        <v>456</v>
      </c>
      <c r="L39" s="42">
        <f t="shared" si="10"/>
        <v>849</v>
      </c>
      <c r="M39" s="42">
        <f t="shared" si="10"/>
        <v>2415</v>
      </c>
      <c r="N39" s="42">
        <f t="shared" si="10"/>
        <v>10373</v>
      </c>
    </row>
    <row r="40" spans="1:14" s="3" customFormat="1" ht="12.75">
      <c r="A40" s="56" t="s">
        <v>184</v>
      </c>
      <c r="B40" s="103">
        <v>128</v>
      </c>
      <c r="C40" s="103">
        <v>144</v>
      </c>
      <c r="D40" s="103">
        <v>928</v>
      </c>
      <c r="E40" s="103">
        <v>286</v>
      </c>
      <c r="F40" s="103">
        <v>115</v>
      </c>
      <c r="G40" s="103">
        <v>55</v>
      </c>
      <c r="H40" s="103">
        <v>63</v>
      </c>
      <c r="I40" s="103">
        <v>169</v>
      </c>
      <c r="J40" s="103">
        <v>78</v>
      </c>
      <c r="K40" s="103">
        <v>72</v>
      </c>
      <c r="L40" s="103">
        <v>183</v>
      </c>
      <c r="M40" s="103">
        <v>1608</v>
      </c>
      <c r="N40" s="121">
        <f>SUM(B40:M40)</f>
        <v>3829</v>
      </c>
    </row>
    <row r="41" spans="1:14" s="3" customFormat="1" ht="12.75">
      <c r="A41" s="54" t="s">
        <v>185</v>
      </c>
      <c r="B41" s="34">
        <v>79</v>
      </c>
      <c r="C41" s="34">
        <v>90</v>
      </c>
      <c r="D41" s="34">
        <v>944</v>
      </c>
      <c r="E41" s="34">
        <v>214</v>
      </c>
      <c r="F41" s="34">
        <v>133</v>
      </c>
      <c r="G41" s="34">
        <v>56</v>
      </c>
      <c r="H41" s="34">
        <v>110</v>
      </c>
      <c r="I41" s="34">
        <v>67</v>
      </c>
      <c r="J41" s="34">
        <v>108</v>
      </c>
      <c r="K41" s="34">
        <v>206</v>
      </c>
      <c r="L41" s="34">
        <v>412</v>
      </c>
      <c r="M41" s="34">
        <v>246</v>
      </c>
      <c r="N41" s="35">
        <f>SUM(B41:M41)</f>
        <v>2665</v>
      </c>
    </row>
    <row r="42" spans="1:14" s="3" customFormat="1" ht="13.5" thickBot="1">
      <c r="A42" s="203" t="s">
        <v>186</v>
      </c>
      <c r="B42" s="43">
        <v>163</v>
      </c>
      <c r="C42" s="43">
        <v>160</v>
      </c>
      <c r="D42" s="43">
        <v>127</v>
      </c>
      <c r="E42" s="43">
        <v>168</v>
      </c>
      <c r="F42" s="43">
        <v>411</v>
      </c>
      <c r="G42" s="43">
        <v>216</v>
      </c>
      <c r="H42" s="43">
        <v>271</v>
      </c>
      <c r="I42" s="43">
        <v>168</v>
      </c>
      <c r="J42" s="43">
        <v>1202</v>
      </c>
      <c r="K42" s="43">
        <v>178</v>
      </c>
      <c r="L42" s="43">
        <v>254</v>
      </c>
      <c r="M42" s="43">
        <v>561</v>
      </c>
      <c r="N42" s="36">
        <f>SUM(B42:M42)</f>
        <v>3879</v>
      </c>
    </row>
    <row r="43" spans="1:14" s="3" customFormat="1" ht="13.5" thickBot="1">
      <c r="A43" s="48" t="s">
        <v>192</v>
      </c>
      <c r="B43" s="42">
        <f aca="true" t="shared" si="11" ref="B43:N43">SUM(B44:B51)</f>
        <v>25696</v>
      </c>
      <c r="C43" s="42">
        <f t="shared" si="11"/>
        <v>29585</v>
      </c>
      <c r="D43" s="42">
        <f t="shared" si="11"/>
        <v>29312</v>
      </c>
      <c r="E43" s="42">
        <f t="shared" si="11"/>
        <v>30771</v>
      </c>
      <c r="F43" s="42">
        <f t="shared" si="11"/>
        <v>35122</v>
      </c>
      <c r="G43" s="42">
        <f t="shared" si="11"/>
        <v>37062</v>
      </c>
      <c r="H43" s="42">
        <f t="shared" si="11"/>
        <v>33154</v>
      </c>
      <c r="I43" s="42">
        <f t="shared" si="11"/>
        <v>28025</v>
      </c>
      <c r="J43" s="42">
        <f t="shared" si="11"/>
        <v>30017</v>
      </c>
      <c r="K43" s="42">
        <f t="shared" si="11"/>
        <v>39671</v>
      </c>
      <c r="L43" s="42">
        <f t="shared" si="11"/>
        <v>36331</v>
      </c>
      <c r="M43" s="42">
        <f t="shared" si="11"/>
        <v>31231</v>
      </c>
      <c r="N43" s="42">
        <f t="shared" si="11"/>
        <v>385977</v>
      </c>
    </row>
    <row r="44" spans="1:14" s="3" customFormat="1" ht="12.75">
      <c r="A44" s="56" t="s">
        <v>195</v>
      </c>
      <c r="B44" s="103">
        <v>19891</v>
      </c>
      <c r="C44" s="103">
        <v>24077</v>
      </c>
      <c r="D44" s="103">
        <v>24427</v>
      </c>
      <c r="E44" s="103">
        <v>24017</v>
      </c>
      <c r="F44" s="103">
        <v>29880</v>
      </c>
      <c r="G44" s="103">
        <v>28779</v>
      </c>
      <c r="H44" s="103">
        <v>25343</v>
      </c>
      <c r="I44" s="103">
        <v>23783</v>
      </c>
      <c r="J44" s="103">
        <v>22797</v>
      </c>
      <c r="K44" s="103">
        <v>30875</v>
      </c>
      <c r="L44" s="103">
        <v>31453</v>
      </c>
      <c r="M44" s="103">
        <v>27390</v>
      </c>
      <c r="N44" s="121">
        <f aca="true" t="shared" si="12" ref="N44:N52">SUM(B44:M44)</f>
        <v>312712</v>
      </c>
    </row>
    <row r="45" spans="1:14" s="3" customFormat="1" ht="12.75">
      <c r="A45" s="54" t="s">
        <v>205</v>
      </c>
      <c r="B45" s="34">
        <v>4013</v>
      </c>
      <c r="C45" s="34">
        <v>4286</v>
      </c>
      <c r="D45" s="34">
        <v>3282</v>
      </c>
      <c r="E45" s="34">
        <v>5977</v>
      </c>
      <c r="F45" s="34">
        <v>4076</v>
      </c>
      <c r="G45" s="34">
        <v>7019</v>
      </c>
      <c r="H45" s="34">
        <v>6366</v>
      </c>
      <c r="I45" s="34">
        <v>3170</v>
      </c>
      <c r="J45" s="34">
        <v>6384</v>
      </c>
      <c r="K45" s="34">
        <v>5569</v>
      </c>
      <c r="L45" s="34">
        <v>4011</v>
      </c>
      <c r="M45" s="34">
        <v>2815</v>
      </c>
      <c r="N45" s="35">
        <f t="shared" si="12"/>
        <v>56968</v>
      </c>
    </row>
    <row r="46" spans="1:14" s="3" customFormat="1" ht="12.75">
      <c r="A46" s="54" t="s">
        <v>196</v>
      </c>
      <c r="B46" s="34">
        <v>1749</v>
      </c>
      <c r="C46" s="34">
        <v>1216</v>
      </c>
      <c r="D46" s="34">
        <v>1596</v>
      </c>
      <c r="E46" s="34">
        <v>776</v>
      </c>
      <c r="F46" s="34">
        <v>1155</v>
      </c>
      <c r="G46" s="34">
        <v>1091</v>
      </c>
      <c r="H46" s="34">
        <v>1426</v>
      </c>
      <c r="I46" s="34">
        <v>1069</v>
      </c>
      <c r="J46" s="34">
        <v>826</v>
      </c>
      <c r="K46" s="34">
        <v>1051</v>
      </c>
      <c r="L46" s="34">
        <v>598</v>
      </c>
      <c r="M46" s="34">
        <v>650</v>
      </c>
      <c r="N46" s="35">
        <f t="shared" si="12"/>
        <v>13203</v>
      </c>
    </row>
    <row r="47" spans="1:14" s="3" customFormat="1" ht="12.75">
      <c r="A47" s="54" t="s">
        <v>201</v>
      </c>
      <c r="B47" s="34">
        <v>0</v>
      </c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2131</v>
      </c>
      <c r="L47" s="34">
        <v>0</v>
      </c>
      <c r="M47" s="34">
        <v>0</v>
      </c>
      <c r="N47" s="35">
        <f t="shared" si="12"/>
        <v>2131</v>
      </c>
    </row>
    <row r="48" spans="1:14" s="3" customFormat="1" ht="12.75">
      <c r="A48" s="54" t="s">
        <v>198</v>
      </c>
      <c r="B48" s="34">
        <v>40</v>
      </c>
      <c r="C48" s="34">
        <v>0</v>
      </c>
      <c r="D48" s="34">
        <v>6</v>
      </c>
      <c r="E48" s="34">
        <v>1</v>
      </c>
      <c r="F48" s="34">
        <v>11</v>
      </c>
      <c r="G48" s="34">
        <v>3</v>
      </c>
      <c r="H48" s="34">
        <v>19</v>
      </c>
      <c r="I48" s="34">
        <v>1</v>
      </c>
      <c r="J48" s="34">
        <v>10</v>
      </c>
      <c r="K48" s="34">
        <v>21</v>
      </c>
      <c r="L48" s="34">
        <v>268</v>
      </c>
      <c r="M48" s="34">
        <v>228</v>
      </c>
      <c r="N48" s="35">
        <f t="shared" si="12"/>
        <v>608</v>
      </c>
    </row>
    <row r="49" spans="1:14" s="3" customFormat="1" ht="12.75">
      <c r="A49" s="54" t="s">
        <v>204</v>
      </c>
      <c r="B49" s="34">
        <v>3</v>
      </c>
      <c r="C49" s="34">
        <v>6</v>
      </c>
      <c r="D49" s="34">
        <v>1</v>
      </c>
      <c r="E49" s="34">
        <v>0</v>
      </c>
      <c r="F49" s="34">
        <v>0</v>
      </c>
      <c r="G49" s="34">
        <v>84</v>
      </c>
      <c r="H49" s="34">
        <v>0</v>
      </c>
      <c r="I49" s="34">
        <v>2</v>
      </c>
      <c r="J49" s="34">
        <v>0</v>
      </c>
      <c r="K49" s="34">
        <v>24</v>
      </c>
      <c r="L49" s="34">
        <v>1</v>
      </c>
      <c r="M49" s="34">
        <v>148</v>
      </c>
      <c r="N49" s="35">
        <f t="shared" si="12"/>
        <v>269</v>
      </c>
    </row>
    <row r="50" spans="1:14" s="3" customFormat="1" ht="12.75">
      <c r="A50" s="54" t="s">
        <v>194</v>
      </c>
      <c r="B50" s="34">
        <v>0</v>
      </c>
      <c r="C50" s="34">
        <v>0</v>
      </c>
      <c r="D50" s="34">
        <v>0</v>
      </c>
      <c r="E50" s="34">
        <v>0</v>
      </c>
      <c r="F50" s="34">
        <v>0</v>
      </c>
      <c r="G50" s="34">
        <v>84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5">
        <f t="shared" si="12"/>
        <v>84</v>
      </c>
    </row>
    <row r="51" spans="1:14" s="3" customFormat="1" ht="13.5" thickBot="1">
      <c r="A51" s="57" t="s">
        <v>193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2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41">
        <f t="shared" si="12"/>
        <v>2</v>
      </c>
    </row>
    <row r="52" spans="1:14" s="3" customFormat="1" ht="13.5" thickBot="1">
      <c r="A52" s="109" t="s">
        <v>209</v>
      </c>
      <c r="B52" s="42">
        <v>0</v>
      </c>
      <c r="C52" s="42">
        <v>0</v>
      </c>
      <c r="D52" s="42">
        <v>0</v>
      </c>
      <c r="E52" s="42">
        <v>0</v>
      </c>
      <c r="F52" s="42">
        <v>0</v>
      </c>
      <c r="G52" s="42">
        <v>0</v>
      </c>
      <c r="H52" s="42">
        <v>46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f t="shared" si="12"/>
        <v>46</v>
      </c>
    </row>
    <row r="53" spans="1:14" s="3" customFormat="1" ht="13.5" thickBot="1">
      <c r="A53" s="109" t="s">
        <v>69</v>
      </c>
      <c r="B53" s="42">
        <f>B5+B21+B27+B30+B52</f>
        <v>49114</v>
      </c>
      <c r="C53" s="42">
        <f aca="true" t="shared" si="13" ref="C53:N53">C5+C21+C27+C30+C52</f>
        <v>50552</v>
      </c>
      <c r="D53" s="42">
        <f t="shared" si="13"/>
        <v>60129</v>
      </c>
      <c r="E53" s="42">
        <f t="shared" si="13"/>
        <v>61405</v>
      </c>
      <c r="F53" s="42">
        <f t="shared" si="13"/>
        <v>59575</v>
      </c>
      <c r="G53" s="42">
        <f t="shared" si="13"/>
        <v>59580</v>
      </c>
      <c r="H53" s="42">
        <f t="shared" si="13"/>
        <v>54099</v>
      </c>
      <c r="I53" s="42">
        <f t="shared" si="13"/>
        <v>50072</v>
      </c>
      <c r="J53" s="42">
        <f t="shared" si="13"/>
        <v>54137</v>
      </c>
      <c r="K53" s="42">
        <f t="shared" si="13"/>
        <v>68002</v>
      </c>
      <c r="L53" s="42">
        <f t="shared" si="13"/>
        <v>57105</v>
      </c>
      <c r="M53" s="42">
        <f t="shared" si="13"/>
        <v>54160</v>
      </c>
      <c r="N53" s="42">
        <f t="shared" si="13"/>
        <v>677930</v>
      </c>
    </row>
    <row r="54" ht="15">
      <c r="A54" s="12" t="s">
        <v>119</v>
      </c>
    </row>
  </sheetData>
  <sheetProtection/>
  <mergeCells count="2">
    <mergeCell ref="A1:N1"/>
    <mergeCell ref="B3:N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O8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5"/>
  <cols>
    <col min="1" max="1" width="7.00390625" style="179" customWidth="1"/>
    <col min="2" max="2" width="31.57421875" style="123" customWidth="1"/>
    <col min="3" max="5" width="7.28125" style="169" customWidth="1"/>
    <col min="6" max="6" width="7.28125" style="170" customWidth="1"/>
    <col min="7" max="7" width="7.28125" style="169" customWidth="1"/>
    <col min="8" max="8" width="7.28125" style="170" customWidth="1"/>
    <col min="9" max="12" width="7.28125" style="169" customWidth="1"/>
    <col min="13" max="14" width="7.28125" style="170" customWidth="1"/>
    <col min="15" max="15" width="11.57421875" style="44" customWidth="1"/>
    <col min="16" max="16384" width="9.00390625" style="44" customWidth="1"/>
  </cols>
  <sheetData>
    <row r="1" spans="1:14" s="6" customFormat="1" ht="19.5" customHeight="1">
      <c r="A1" s="19" t="s">
        <v>220</v>
      </c>
      <c r="B1" s="20"/>
      <c r="C1" s="160"/>
      <c r="D1" s="161"/>
      <c r="E1" s="162"/>
      <c r="F1" s="162"/>
      <c r="G1" s="161"/>
      <c r="H1" s="161"/>
      <c r="I1" s="161"/>
      <c r="J1" s="161"/>
      <c r="K1" s="161"/>
      <c r="L1" s="161"/>
      <c r="M1" s="161"/>
      <c r="N1" s="161"/>
    </row>
    <row r="2" ht="6.75" customHeight="1" thickBot="1"/>
    <row r="3" spans="1:15" s="8" customFormat="1" ht="13.5" customHeight="1" thickBot="1">
      <c r="A3" s="13"/>
      <c r="B3" s="9"/>
      <c r="C3" s="220">
        <v>2010</v>
      </c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</row>
    <row r="4" spans="1:15" s="8" customFormat="1" ht="13.5" thickBot="1">
      <c r="A4" s="168" t="s">
        <v>0</v>
      </c>
      <c r="B4" s="167" t="s">
        <v>111</v>
      </c>
      <c r="C4" s="153" t="s">
        <v>213</v>
      </c>
      <c r="D4" s="153" t="s">
        <v>214</v>
      </c>
      <c r="E4" s="153" t="s">
        <v>113</v>
      </c>
      <c r="F4" s="153" t="s">
        <v>114</v>
      </c>
      <c r="G4" s="153" t="s">
        <v>115</v>
      </c>
      <c r="H4" s="153" t="s">
        <v>116</v>
      </c>
      <c r="I4" s="153" t="s">
        <v>117</v>
      </c>
      <c r="J4" s="153" t="s">
        <v>215</v>
      </c>
      <c r="K4" s="153" t="s">
        <v>216</v>
      </c>
      <c r="L4" s="153" t="s">
        <v>217</v>
      </c>
      <c r="M4" s="153" t="s">
        <v>218</v>
      </c>
      <c r="N4" s="153" t="s">
        <v>219</v>
      </c>
      <c r="O4" s="153" t="s">
        <v>247</v>
      </c>
    </row>
    <row r="5" spans="1:15" s="3" customFormat="1" ht="12.75">
      <c r="A5" s="69">
        <v>1</v>
      </c>
      <c r="B5" s="144" t="s">
        <v>42</v>
      </c>
      <c r="C5" s="75">
        <v>730</v>
      </c>
      <c r="D5" s="75">
        <v>655</v>
      </c>
      <c r="E5" s="75">
        <v>714</v>
      </c>
      <c r="F5" s="75">
        <v>686</v>
      </c>
      <c r="G5" s="75">
        <v>752</v>
      </c>
      <c r="H5" s="75">
        <v>805</v>
      </c>
      <c r="I5" s="75">
        <v>956</v>
      </c>
      <c r="J5" s="75">
        <v>974</v>
      </c>
      <c r="K5" s="75">
        <v>906</v>
      </c>
      <c r="L5" s="75">
        <v>809</v>
      </c>
      <c r="M5" s="75">
        <v>930</v>
      </c>
      <c r="N5" s="75">
        <v>831</v>
      </c>
      <c r="O5" s="32">
        <f aca="true" t="shared" si="0" ref="O5:O36">SUM(C5:N5)</f>
        <v>9748</v>
      </c>
    </row>
    <row r="6" spans="1:15" s="3" customFormat="1" ht="12.75">
      <c r="A6" s="70">
        <v>2</v>
      </c>
      <c r="B6" s="104" t="s">
        <v>54</v>
      </c>
      <c r="C6" s="66">
        <v>124</v>
      </c>
      <c r="D6" s="66">
        <v>109</v>
      </c>
      <c r="E6" s="66">
        <v>116</v>
      </c>
      <c r="F6" s="66">
        <v>120</v>
      </c>
      <c r="G6" s="66">
        <v>114</v>
      </c>
      <c r="H6" s="66">
        <v>124</v>
      </c>
      <c r="I6" s="66">
        <v>145</v>
      </c>
      <c r="J6" s="66">
        <v>114</v>
      </c>
      <c r="K6" s="66">
        <v>119</v>
      </c>
      <c r="L6" s="66">
        <v>122</v>
      </c>
      <c r="M6" s="66">
        <v>122</v>
      </c>
      <c r="N6" s="66">
        <v>123</v>
      </c>
      <c r="O6" s="35">
        <f t="shared" si="0"/>
        <v>1452</v>
      </c>
    </row>
    <row r="7" spans="1:15" s="3" customFormat="1" ht="12.75">
      <c r="A7" s="70">
        <v>3</v>
      </c>
      <c r="B7" s="104" t="s">
        <v>51</v>
      </c>
      <c r="C7" s="66">
        <v>63</v>
      </c>
      <c r="D7" s="66">
        <v>56</v>
      </c>
      <c r="E7" s="66">
        <v>62</v>
      </c>
      <c r="F7" s="66">
        <v>65</v>
      </c>
      <c r="G7" s="66">
        <v>67</v>
      </c>
      <c r="H7" s="66">
        <v>76</v>
      </c>
      <c r="I7" s="66">
        <v>94</v>
      </c>
      <c r="J7" s="66">
        <v>95</v>
      </c>
      <c r="K7" s="66">
        <v>91</v>
      </c>
      <c r="L7" s="66">
        <v>93</v>
      </c>
      <c r="M7" s="66">
        <v>88</v>
      </c>
      <c r="N7" s="66">
        <v>92</v>
      </c>
      <c r="O7" s="35">
        <f t="shared" si="0"/>
        <v>942</v>
      </c>
    </row>
    <row r="8" spans="1:15" s="3" customFormat="1" ht="12.75">
      <c r="A8" s="70">
        <v>4</v>
      </c>
      <c r="B8" s="104" t="s">
        <v>26</v>
      </c>
      <c r="C8" s="66">
        <v>79</v>
      </c>
      <c r="D8" s="66">
        <v>71</v>
      </c>
      <c r="E8" s="66">
        <v>79</v>
      </c>
      <c r="F8" s="66">
        <v>78</v>
      </c>
      <c r="G8" s="66">
        <v>81</v>
      </c>
      <c r="H8" s="66">
        <v>77</v>
      </c>
      <c r="I8" s="66">
        <v>79</v>
      </c>
      <c r="J8" s="66">
        <v>80</v>
      </c>
      <c r="K8" s="66">
        <v>76</v>
      </c>
      <c r="L8" s="66">
        <v>78</v>
      </c>
      <c r="M8" s="66">
        <v>77</v>
      </c>
      <c r="N8" s="66">
        <v>80</v>
      </c>
      <c r="O8" s="35">
        <f t="shared" si="0"/>
        <v>935</v>
      </c>
    </row>
    <row r="9" spans="1:15" s="3" customFormat="1" ht="22.5">
      <c r="A9" s="70">
        <v>5</v>
      </c>
      <c r="B9" s="104" t="s">
        <v>45</v>
      </c>
      <c r="C9" s="66">
        <v>76</v>
      </c>
      <c r="D9" s="66">
        <v>80</v>
      </c>
      <c r="E9" s="66">
        <v>72</v>
      </c>
      <c r="F9" s="66">
        <v>80</v>
      </c>
      <c r="G9" s="66">
        <v>81</v>
      </c>
      <c r="H9" s="66">
        <v>67</v>
      </c>
      <c r="I9" s="66">
        <v>70</v>
      </c>
      <c r="J9" s="66">
        <v>74</v>
      </c>
      <c r="K9" s="66">
        <v>86</v>
      </c>
      <c r="L9" s="66">
        <v>55</v>
      </c>
      <c r="M9" s="66">
        <v>70</v>
      </c>
      <c r="N9" s="66">
        <v>67</v>
      </c>
      <c r="O9" s="35">
        <f t="shared" si="0"/>
        <v>878</v>
      </c>
    </row>
    <row r="10" spans="1:15" s="3" customFormat="1" ht="12.75">
      <c r="A10" s="70">
        <v>6</v>
      </c>
      <c r="B10" s="104" t="s">
        <v>57</v>
      </c>
      <c r="C10" s="66">
        <v>60</v>
      </c>
      <c r="D10" s="66">
        <v>58</v>
      </c>
      <c r="E10" s="66">
        <v>57</v>
      </c>
      <c r="F10" s="66">
        <v>70</v>
      </c>
      <c r="G10" s="66">
        <v>69</v>
      </c>
      <c r="H10" s="66">
        <v>68</v>
      </c>
      <c r="I10" s="66">
        <v>83</v>
      </c>
      <c r="J10" s="66">
        <v>79</v>
      </c>
      <c r="K10" s="66">
        <v>77</v>
      </c>
      <c r="L10" s="66">
        <v>81</v>
      </c>
      <c r="M10" s="66">
        <v>83</v>
      </c>
      <c r="N10" s="66">
        <v>92</v>
      </c>
      <c r="O10" s="35">
        <f t="shared" si="0"/>
        <v>877</v>
      </c>
    </row>
    <row r="11" spans="1:15" s="3" customFormat="1" ht="12.75">
      <c r="A11" s="70">
        <v>7</v>
      </c>
      <c r="B11" s="104" t="s">
        <v>24</v>
      </c>
      <c r="C11" s="66">
        <v>76</v>
      </c>
      <c r="D11" s="66">
        <v>69</v>
      </c>
      <c r="E11" s="66">
        <v>71</v>
      </c>
      <c r="F11" s="66">
        <v>70</v>
      </c>
      <c r="G11" s="66">
        <v>75</v>
      </c>
      <c r="H11" s="66">
        <v>72</v>
      </c>
      <c r="I11" s="66">
        <v>76</v>
      </c>
      <c r="J11" s="66">
        <v>75</v>
      </c>
      <c r="K11" s="66">
        <v>73</v>
      </c>
      <c r="L11" s="66">
        <v>71</v>
      </c>
      <c r="M11" s="66">
        <v>60</v>
      </c>
      <c r="N11" s="66">
        <v>62</v>
      </c>
      <c r="O11" s="35">
        <f t="shared" si="0"/>
        <v>850</v>
      </c>
    </row>
    <row r="12" spans="1:15" s="3" customFormat="1" ht="12.75">
      <c r="A12" s="70">
        <v>8</v>
      </c>
      <c r="B12" s="104" t="s">
        <v>22</v>
      </c>
      <c r="C12" s="66">
        <v>63</v>
      </c>
      <c r="D12" s="66">
        <v>55</v>
      </c>
      <c r="E12" s="66">
        <v>59</v>
      </c>
      <c r="F12" s="66">
        <v>67</v>
      </c>
      <c r="G12" s="66">
        <v>66</v>
      </c>
      <c r="H12" s="66">
        <v>71</v>
      </c>
      <c r="I12" s="66">
        <v>71</v>
      </c>
      <c r="J12" s="66">
        <v>75</v>
      </c>
      <c r="K12" s="66">
        <v>75</v>
      </c>
      <c r="L12" s="66">
        <v>72</v>
      </c>
      <c r="M12" s="66">
        <v>75</v>
      </c>
      <c r="N12" s="171">
        <v>72</v>
      </c>
      <c r="O12" s="35">
        <f t="shared" si="0"/>
        <v>821</v>
      </c>
    </row>
    <row r="13" spans="1:15" s="3" customFormat="1" ht="12.75">
      <c r="A13" s="70">
        <v>9</v>
      </c>
      <c r="B13" s="104" t="s">
        <v>263</v>
      </c>
      <c r="C13" s="66">
        <v>61</v>
      </c>
      <c r="D13" s="66">
        <v>49</v>
      </c>
      <c r="E13" s="66">
        <v>54</v>
      </c>
      <c r="F13" s="66">
        <v>66</v>
      </c>
      <c r="G13" s="66">
        <v>71</v>
      </c>
      <c r="H13" s="66">
        <v>90</v>
      </c>
      <c r="I13" s="66">
        <v>93</v>
      </c>
      <c r="J13" s="66">
        <v>63</v>
      </c>
      <c r="K13" s="66">
        <v>73</v>
      </c>
      <c r="L13" s="66">
        <v>46</v>
      </c>
      <c r="M13" s="66">
        <v>60</v>
      </c>
      <c r="N13" s="66">
        <v>68</v>
      </c>
      <c r="O13" s="35">
        <f t="shared" si="0"/>
        <v>794</v>
      </c>
    </row>
    <row r="14" spans="1:15" s="3" customFormat="1" ht="12.75">
      <c r="A14" s="70">
        <v>10</v>
      </c>
      <c r="B14" s="104" t="s">
        <v>63</v>
      </c>
      <c r="C14" s="66">
        <v>61</v>
      </c>
      <c r="D14" s="66">
        <v>35</v>
      </c>
      <c r="E14" s="66">
        <v>44</v>
      </c>
      <c r="F14" s="66">
        <v>69</v>
      </c>
      <c r="G14" s="66">
        <v>71</v>
      </c>
      <c r="H14" s="66">
        <v>67</v>
      </c>
      <c r="I14" s="66">
        <v>75</v>
      </c>
      <c r="J14" s="66">
        <v>75</v>
      </c>
      <c r="K14" s="66">
        <v>73</v>
      </c>
      <c r="L14" s="66">
        <v>67</v>
      </c>
      <c r="M14" s="66">
        <v>73</v>
      </c>
      <c r="N14" s="66">
        <v>64</v>
      </c>
      <c r="O14" s="35">
        <f t="shared" si="0"/>
        <v>774</v>
      </c>
    </row>
    <row r="15" spans="1:15" s="3" customFormat="1" ht="12.75">
      <c r="A15" s="70">
        <v>11</v>
      </c>
      <c r="B15" s="104" t="s">
        <v>240</v>
      </c>
      <c r="C15" s="66">
        <v>68</v>
      </c>
      <c r="D15" s="66">
        <v>56</v>
      </c>
      <c r="E15" s="66">
        <v>62</v>
      </c>
      <c r="F15" s="66">
        <v>60</v>
      </c>
      <c r="G15" s="66">
        <v>62</v>
      </c>
      <c r="H15" s="66">
        <v>60</v>
      </c>
      <c r="I15" s="66">
        <v>62</v>
      </c>
      <c r="J15" s="66">
        <v>62</v>
      </c>
      <c r="K15" s="66">
        <v>60</v>
      </c>
      <c r="L15" s="66">
        <v>62</v>
      </c>
      <c r="M15" s="66">
        <v>65</v>
      </c>
      <c r="N15" s="66">
        <v>79</v>
      </c>
      <c r="O15" s="35">
        <f t="shared" si="0"/>
        <v>758</v>
      </c>
    </row>
    <row r="16" spans="1:15" s="3" customFormat="1" ht="12.75">
      <c r="A16" s="70">
        <v>12</v>
      </c>
      <c r="B16" s="104" t="s">
        <v>35</v>
      </c>
      <c r="C16" s="66">
        <v>71</v>
      </c>
      <c r="D16" s="66">
        <v>61</v>
      </c>
      <c r="E16" s="66">
        <v>62</v>
      </c>
      <c r="F16" s="66">
        <v>60</v>
      </c>
      <c r="G16" s="66">
        <v>56</v>
      </c>
      <c r="H16" s="66">
        <v>57</v>
      </c>
      <c r="I16" s="66">
        <v>62</v>
      </c>
      <c r="J16" s="66">
        <v>44</v>
      </c>
      <c r="K16" s="66">
        <v>52</v>
      </c>
      <c r="L16" s="66">
        <v>46</v>
      </c>
      <c r="M16" s="66">
        <v>49</v>
      </c>
      <c r="N16" s="66">
        <v>43</v>
      </c>
      <c r="O16" s="35">
        <f t="shared" si="0"/>
        <v>663</v>
      </c>
    </row>
    <row r="17" spans="1:15" s="3" customFormat="1" ht="12.75">
      <c r="A17" s="70">
        <v>13</v>
      </c>
      <c r="B17" s="104" t="s">
        <v>34</v>
      </c>
      <c r="C17" s="66">
        <v>34</v>
      </c>
      <c r="D17" s="66">
        <v>36</v>
      </c>
      <c r="E17" s="66">
        <v>51</v>
      </c>
      <c r="F17" s="66">
        <v>46</v>
      </c>
      <c r="G17" s="66">
        <v>51</v>
      </c>
      <c r="H17" s="66">
        <v>53</v>
      </c>
      <c r="I17" s="66">
        <v>62</v>
      </c>
      <c r="J17" s="66">
        <v>59</v>
      </c>
      <c r="K17" s="66">
        <v>54</v>
      </c>
      <c r="L17" s="66">
        <v>58</v>
      </c>
      <c r="M17" s="66">
        <v>62</v>
      </c>
      <c r="N17" s="66">
        <v>62</v>
      </c>
      <c r="O17" s="35">
        <f t="shared" si="0"/>
        <v>628</v>
      </c>
    </row>
    <row r="18" spans="1:15" s="3" customFormat="1" ht="12.75">
      <c r="A18" s="70">
        <v>14</v>
      </c>
      <c r="B18" s="104" t="s">
        <v>39</v>
      </c>
      <c r="C18" s="66">
        <v>40</v>
      </c>
      <c r="D18" s="66">
        <v>34</v>
      </c>
      <c r="E18" s="66">
        <v>40</v>
      </c>
      <c r="F18" s="66">
        <v>34</v>
      </c>
      <c r="G18" s="66">
        <v>54</v>
      </c>
      <c r="H18" s="66">
        <v>51</v>
      </c>
      <c r="I18" s="66">
        <v>53</v>
      </c>
      <c r="J18" s="66">
        <v>53</v>
      </c>
      <c r="K18" s="66">
        <v>51</v>
      </c>
      <c r="L18" s="66">
        <v>53</v>
      </c>
      <c r="M18" s="66">
        <v>51</v>
      </c>
      <c r="N18" s="66">
        <v>48</v>
      </c>
      <c r="O18" s="35">
        <f t="shared" si="0"/>
        <v>562</v>
      </c>
    </row>
    <row r="19" spans="1:15" s="3" customFormat="1" ht="12.75">
      <c r="A19" s="70">
        <v>15</v>
      </c>
      <c r="B19" s="104" t="s">
        <v>11</v>
      </c>
      <c r="C19" s="66">
        <v>44</v>
      </c>
      <c r="D19" s="66">
        <v>40</v>
      </c>
      <c r="E19" s="66">
        <v>44</v>
      </c>
      <c r="F19" s="66">
        <v>37</v>
      </c>
      <c r="G19" s="66">
        <v>45</v>
      </c>
      <c r="H19" s="66">
        <v>56</v>
      </c>
      <c r="I19" s="66">
        <v>57</v>
      </c>
      <c r="J19" s="66">
        <v>60</v>
      </c>
      <c r="K19" s="66">
        <v>47</v>
      </c>
      <c r="L19" s="66">
        <v>44</v>
      </c>
      <c r="M19" s="66">
        <v>44</v>
      </c>
      <c r="N19" s="66">
        <v>40</v>
      </c>
      <c r="O19" s="35">
        <f t="shared" si="0"/>
        <v>558</v>
      </c>
    </row>
    <row r="20" spans="1:15" s="3" customFormat="1" ht="12.75">
      <c r="A20" s="70">
        <v>16</v>
      </c>
      <c r="B20" s="104" t="s">
        <v>31</v>
      </c>
      <c r="C20" s="66">
        <v>40</v>
      </c>
      <c r="D20" s="66">
        <v>36</v>
      </c>
      <c r="E20" s="66">
        <v>39</v>
      </c>
      <c r="F20" s="66">
        <v>44</v>
      </c>
      <c r="G20" s="66">
        <v>43</v>
      </c>
      <c r="H20" s="66">
        <v>47</v>
      </c>
      <c r="I20" s="66">
        <v>55</v>
      </c>
      <c r="J20" s="66">
        <v>47</v>
      </c>
      <c r="K20" s="66">
        <v>49</v>
      </c>
      <c r="L20" s="66">
        <v>53</v>
      </c>
      <c r="M20" s="66">
        <v>42</v>
      </c>
      <c r="N20" s="66">
        <v>45</v>
      </c>
      <c r="O20" s="35">
        <f t="shared" si="0"/>
        <v>540</v>
      </c>
    </row>
    <row r="21" spans="1:15" s="3" customFormat="1" ht="12.75">
      <c r="A21" s="70">
        <v>17</v>
      </c>
      <c r="B21" s="104" t="s">
        <v>5</v>
      </c>
      <c r="C21" s="66">
        <v>31</v>
      </c>
      <c r="D21" s="66">
        <v>27</v>
      </c>
      <c r="E21" s="66">
        <v>33</v>
      </c>
      <c r="F21" s="66">
        <v>37</v>
      </c>
      <c r="G21" s="66">
        <v>44</v>
      </c>
      <c r="H21" s="66">
        <v>53</v>
      </c>
      <c r="I21" s="66">
        <v>62</v>
      </c>
      <c r="J21" s="66">
        <v>62</v>
      </c>
      <c r="K21" s="66">
        <v>50</v>
      </c>
      <c r="L21" s="66">
        <v>48</v>
      </c>
      <c r="M21" s="66">
        <v>43</v>
      </c>
      <c r="N21" s="66">
        <v>44</v>
      </c>
      <c r="O21" s="35">
        <f t="shared" si="0"/>
        <v>534</v>
      </c>
    </row>
    <row r="22" spans="1:15" s="3" customFormat="1" ht="12.75">
      <c r="A22" s="70">
        <v>18</v>
      </c>
      <c r="B22" s="104" t="s">
        <v>18</v>
      </c>
      <c r="C22" s="66">
        <v>31</v>
      </c>
      <c r="D22" s="66">
        <v>30</v>
      </c>
      <c r="E22" s="66">
        <v>31</v>
      </c>
      <c r="F22" s="66">
        <v>30</v>
      </c>
      <c r="G22" s="66">
        <v>31</v>
      </c>
      <c r="H22" s="66">
        <v>59</v>
      </c>
      <c r="I22" s="66">
        <v>62</v>
      </c>
      <c r="J22" s="66">
        <v>62</v>
      </c>
      <c r="K22" s="66">
        <v>60</v>
      </c>
      <c r="L22" s="66">
        <v>48</v>
      </c>
      <c r="M22" s="66">
        <v>30</v>
      </c>
      <c r="N22" s="66">
        <v>31</v>
      </c>
      <c r="O22" s="35">
        <f t="shared" si="0"/>
        <v>505</v>
      </c>
    </row>
    <row r="23" spans="1:15" s="3" customFormat="1" ht="12.75">
      <c r="A23" s="70">
        <v>19</v>
      </c>
      <c r="B23" s="104" t="s">
        <v>4</v>
      </c>
      <c r="C23" s="66">
        <v>44</v>
      </c>
      <c r="D23" s="66">
        <v>40</v>
      </c>
      <c r="E23" s="66">
        <v>43</v>
      </c>
      <c r="F23" s="66">
        <v>39</v>
      </c>
      <c r="G23" s="66">
        <v>42</v>
      </c>
      <c r="H23" s="66">
        <v>43</v>
      </c>
      <c r="I23" s="66">
        <v>45</v>
      </c>
      <c r="J23" s="66">
        <v>39</v>
      </c>
      <c r="K23" s="66">
        <v>43</v>
      </c>
      <c r="L23" s="66">
        <v>41</v>
      </c>
      <c r="M23" s="66">
        <v>40</v>
      </c>
      <c r="N23" s="66">
        <v>41</v>
      </c>
      <c r="O23" s="35">
        <f t="shared" si="0"/>
        <v>500</v>
      </c>
    </row>
    <row r="24" spans="1:15" s="3" customFormat="1" ht="12.75">
      <c r="A24" s="70">
        <v>20</v>
      </c>
      <c r="B24" s="104" t="s">
        <v>6</v>
      </c>
      <c r="C24" s="66">
        <v>33</v>
      </c>
      <c r="D24" s="66">
        <v>28</v>
      </c>
      <c r="E24" s="66">
        <v>33</v>
      </c>
      <c r="F24" s="66">
        <v>32</v>
      </c>
      <c r="G24" s="66">
        <v>33</v>
      </c>
      <c r="H24" s="66">
        <v>35</v>
      </c>
      <c r="I24" s="66">
        <v>35</v>
      </c>
      <c r="J24" s="66">
        <v>36</v>
      </c>
      <c r="K24" s="66">
        <v>34</v>
      </c>
      <c r="L24" s="66">
        <v>35</v>
      </c>
      <c r="M24" s="66">
        <v>32</v>
      </c>
      <c r="N24" s="66">
        <v>36</v>
      </c>
      <c r="O24" s="35">
        <f t="shared" si="0"/>
        <v>402</v>
      </c>
    </row>
    <row r="25" spans="1:15" s="3" customFormat="1" ht="12.75">
      <c r="A25" s="70">
        <v>21</v>
      </c>
      <c r="B25" s="104" t="s">
        <v>38</v>
      </c>
      <c r="C25" s="66">
        <v>33</v>
      </c>
      <c r="D25" s="66">
        <v>28</v>
      </c>
      <c r="E25" s="66">
        <v>33</v>
      </c>
      <c r="F25" s="66">
        <v>33</v>
      </c>
      <c r="G25" s="66">
        <v>33</v>
      </c>
      <c r="H25" s="66">
        <v>31</v>
      </c>
      <c r="I25" s="66">
        <v>37</v>
      </c>
      <c r="J25" s="66">
        <v>33</v>
      </c>
      <c r="K25" s="66">
        <v>32</v>
      </c>
      <c r="L25" s="66">
        <v>32</v>
      </c>
      <c r="M25" s="66">
        <v>35</v>
      </c>
      <c r="N25" s="66">
        <v>31</v>
      </c>
      <c r="O25" s="35">
        <f t="shared" si="0"/>
        <v>391</v>
      </c>
    </row>
    <row r="26" spans="1:15" s="3" customFormat="1" ht="12.75">
      <c r="A26" s="70">
        <v>22</v>
      </c>
      <c r="B26" s="104" t="s">
        <v>25</v>
      </c>
      <c r="C26" s="66">
        <v>32</v>
      </c>
      <c r="D26" s="66">
        <v>31</v>
      </c>
      <c r="E26" s="66">
        <v>30</v>
      </c>
      <c r="F26" s="66">
        <v>22</v>
      </c>
      <c r="G26" s="66">
        <v>23</v>
      </c>
      <c r="H26" s="66">
        <v>31</v>
      </c>
      <c r="I26" s="66">
        <v>30</v>
      </c>
      <c r="J26" s="66">
        <v>32</v>
      </c>
      <c r="K26" s="66">
        <v>29</v>
      </c>
      <c r="L26" s="66">
        <v>26</v>
      </c>
      <c r="M26" s="66">
        <v>31</v>
      </c>
      <c r="N26" s="66">
        <v>29</v>
      </c>
      <c r="O26" s="35">
        <f t="shared" si="0"/>
        <v>346</v>
      </c>
    </row>
    <row r="27" spans="1:15" s="3" customFormat="1" ht="12.75">
      <c r="A27" s="70">
        <v>23</v>
      </c>
      <c r="B27" s="104" t="s">
        <v>19</v>
      </c>
      <c r="C27" s="66">
        <v>15</v>
      </c>
      <c r="D27" s="66">
        <v>12</v>
      </c>
      <c r="E27" s="66">
        <v>15</v>
      </c>
      <c r="F27" s="66">
        <v>16</v>
      </c>
      <c r="G27" s="66">
        <v>18</v>
      </c>
      <c r="H27" s="66">
        <v>34</v>
      </c>
      <c r="I27" s="66">
        <v>48</v>
      </c>
      <c r="J27" s="66">
        <v>55</v>
      </c>
      <c r="K27" s="66">
        <v>29</v>
      </c>
      <c r="L27" s="66">
        <v>26</v>
      </c>
      <c r="M27" s="66">
        <v>18</v>
      </c>
      <c r="N27" s="66">
        <v>19</v>
      </c>
      <c r="O27" s="35">
        <f t="shared" si="0"/>
        <v>305</v>
      </c>
    </row>
    <row r="28" spans="1:15" s="3" customFormat="1" ht="12.75">
      <c r="A28" s="70">
        <v>24</v>
      </c>
      <c r="B28" s="104" t="s">
        <v>58</v>
      </c>
      <c r="C28" s="66">
        <v>28</v>
      </c>
      <c r="D28" s="66">
        <v>13</v>
      </c>
      <c r="E28" s="66">
        <v>30</v>
      </c>
      <c r="F28" s="66">
        <v>27</v>
      </c>
      <c r="G28" s="66">
        <v>40</v>
      </c>
      <c r="H28" s="66">
        <v>22</v>
      </c>
      <c r="I28" s="66">
        <v>0</v>
      </c>
      <c r="J28" s="66">
        <v>16</v>
      </c>
      <c r="K28" s="66">
        <v>10</v>
      </c>
      <c r="L28" s="66">
        <v>30</v>
      </c>
      <c r="M28" s="66">
        <v>25</v>
      </c>
      <c r="N28" s="66">
        <v>20</v>
      </c>
      <c r="O28" s="35">
        <f t="shared" si="0"/>
        <v>261</v>
      </c>
    </row>
    <row r="29" spans="1:15" s="3" customFormat="1" ht="12.75">
      <c r="A29" s="70">
        <v>25</v>
      </c>
      <c r="B29" s="104" t="s">
        <v>41</v>
      </c>
      <c r="C29" s="66">
        <v>15</v>
      </c>
      <c r="D29" s="66">
        <v>11</v>
      </c>
      <c r="E29" s="66">
        <v>14</v>
      </c>
      <c r="F29" s="66">
        <v>14</v>
      </c>
      <c r="G29" s="66">
        <v>18</v>
      </c>
      <c r="H29" s="66">
        <v>32</v>
      </c>
      <c r="I29" s="66">
        <v>33</v>
      </c>
      <c r="J29" s="66">
        <v>40</v>
      </c>
      <c r="K29" s="66">
        <v>26</v>
      </c>
      <c r="L29" s="66">
        <v>21</v>
      </c>
      <c r="M29" s="66">
        <v>13</v>
      </c>
      <c r="N29" s="66">
        <v>12</v>
      </c>
      <c r="O29" s="35">
        <f t="shared" si="0"/>
        <v>249</v>
      </c>
    </row>
    <row r="30" spans="1:15" s="3" customFormat="1" ht="12.75">
      <c r="A30" s="70">
        <v>26</v>
      </c>
      <c r="B30" s="104" t="s">
        <v>53</v>
      </c>
      <c r="C30" s="66">
        <v>18</v>
      </c>
      <c r="D30" s="66">
        <v>12</v>
      </c>
      <c r="E30" s="66">
        <v>13</v>
      </c>
      <c r="F30" s="66">
        <v>20</v>
      </c>
      <c r="G30" s="66">
        <v>16</v>
      </c>
      <c r="H30" s="66">
        <v>24</v>
      </c>
      <c r="I30" s="66">
        <v>27</v>
      </c>
      <c r="J30" s="66">
        <v>26</v>
      </c>
      <c r="K30" s="66">
        <v>26</v>
      </c>
      <c r="L30" s="66">
        <v>23</v>
      </c>
      <c r="M30" s="66">
        <v>22</v>
      </c>
      <c r="N30" s="66">
        <v>21</v>
      </c>
      <c r="O30" s="35">
        <f t="shared" si="0"/>
        <v>248</v>
      </c>
    </row>
    <row r="31" spans="1:15" s="3" customFormat="1" ht="12.75">
      <c r="A31" s="70">
        <v>27</v>
      </c>
      <c r="B31" s="104" t="s">
        <v>9</v>
      </c>
      <c r="C31" s="66">
        <v>18</v>
      </c>
      <c r="D31" s="66">
        <v>12</v>
      </c>
      <c r="E31" s="66">
        <v>14</v>
      </c>
      <c r="F31" s="66">
        <v>14</v>
      </c>
      <c r="G31" s="66">
        <v>14</v>
      </c>
      <c r="H31" s="66">
        <v>19</v>
      </c>
      <c r="I31" s="66">
        <v>32</v>
      </c>
      <c r="J31" s="66">
        <v>20</v>
      </c>
      <c r="K31" s="66">
        <v>22</v>
      </c>
      <c r="L31" s="66">
        <v>14</v>
      </c>
      <c r="M31" s="66">
        <v>29</v>
      </c>
      <c r="N31" s="66">
        <v>26</v>
      </c>
      <c r="O31" s="35">
        <f t="shared" si="0"/>
        <v>234</v>
      </c>
    </row>
    <row r="32" spans="1:15" s="3" customFormat="1" ht="12.75">
      <c r="A32" s="70">
        <v>28</v>
      </c>
      <c r="B32" s="104" t="s">
        <v>28</v>
      </c>
      <c r="C32" s="66">
        <v>22</v>
      </c>
      <c r="D32" s="66">
        <v>18</v>
      </c>
      <c r="E32" s="66">
        <v>11</v>
      </c>
      <c r="F32" s="66">
        <v>20</v>
      </c>
      <c r="G32" s="66">
        <v>23</v>
      </c>
      <c r="H32" s="66">
        <v>23</v>
      </c>
      <c r="I32" s="66">
        <v>20</v>
      </c>
      <c r="J32" s="66">
        <v>20</v>
      </c>
      <c r="K32" s="66">
        <v>24</v>
      </c>
      <c r="L32" s="66">
        <v>15</v>
      </c>
      <c r="M32" s="66">
        <v>19</v>
      </c>
      <c r="N32" s="66">
        <v>16</v>
      </c>
      <c r="O32" s="35">
        <f t="shared" si="0"/>
        <v>231</v>
      </c>
    </row>
    <row r="33" spans="1:15" s="3" customFormat="1" ht="12.75">
      <c r="A33" s="70">
        <v>29</v>
      </c>
      <c r="B33" s="104" t="s">
        <v>49</v>
      </c>
      <c r="C33" s="66">
        <v>17</v>
      </c>
      <c r="D33" s="66">
        <v>17</v>
      </c>
      <c r="E33" s="66">
        <v>18</v>
      </c>
      <c r="F33" s="66">
        <v>17</v>
      </c>
      <c r="G33" s="66">
        <v>18</v>
      </c>
      <c r="H33" s="66">
        <v>17</v>
      </c>
      <c r="I33" s="66">
        <v>17</v>
      </c>
      <c r="J33" s="66">
        <v>18</v>
      </c>
      <c r="K33" s="66">
        <v>17</v>
      </c>
      <c r="L33" s="66">
        <v>19</v>
      </c>
      <c r="M33" s="66">
        <v>16</v>
      </c>
      <c r="N33" s="66">
        <v>19</v>
      </c>
      <c r="O33" s="35">
        <f t="shared" si="0"/>
        <v>210</v>
      </c>
    </row>
    <row r="34" spans="1:15" s="3" customFormat="1" ht="12.75">
      <c r="A34" s="70">
        <v>30</v>
      </c>
      <c r="B34" s="104" t="s">
        <v>68</v>
      </c>
      <c r="C34" s="66">
        <v>14</v>
      </c>
      <c r="D34" s="66">
        <v>12</v>
      </c>
      <c r="E34" s="66">
        <v>13</v>
      </c>
      <c r="F34" s="66">
        <v>14</v>
      </c>
      <c r="G34" s="66">
        <v>14</v>
      </c>
      <c r="H34" s="66">
        <v>16</v>
      </c>
      <c r="I34" s="66">
        <v>17</v>
      </c>
      <c r="J34" s="66">
        <v>18</v>
      </c>
      <c r="K34" s="66">
        <v>17</v>
      </c>
      <c r="L34" s="66">
        <v>18</v>
      </c>
      <c r="M34" s="66">
        <v>13</v>
      </c>
      <c r="N34" s="66">
        <v>13</v>
      </c>
      <c r="O34" s="35">
        <f t="shared" si="0"/>
        <v>179</v>
      </c>
    </row>
    <row r="35" spans="1:15" s="3" customFormat="1" ht="12.75">
      <c r="A35" s="70">
        <v>31</v>
      </c>
      <c r="B35" s="104" t="s">
        <v>40</v>
      </c>
      <c r="C35" s="66">
        <v>15</v>
      </c>
      <c r="D35" s="66">
        <v>12</v>
      </c>
      <c r="E35" s="66">
        <v>13</v>
      </c>
      <c r="F35" s="66">
        <v>14</v>
      </c>
      <c r="G35" s="66">
        <v>13</v>
      </c>
      <c r="H35" s="66">
        <v>13</v>
      </c>
      <c r="I35" s="66">
        <v>13</v>
      </c>
      <c r="J35" s="66">
        <v>14</v>
      </c>
      <c r="K35" s="66">
        <v>12</v>
      </c>
      <c r="L35" s="66">
        <v>15</v>
      </c>
      <c r="M35" s="66">
        <v>13</v>
      </c>
      <c r="N35" s="66">
        <v>13</v>
      </c>
      <c r="O35" s="35">
        <f t="shared" si="0"/>
        <v>160</v>
      </c>
    </row>
    <row r="36" spans="1:15" s="3" customFormat="1" ht="12.75">
      <c r="A36" s="70">
        <v>32</v>
      </c>
      <c r="B36" s="104" t="s">
        <v>33</v>
      </c>
      <c r="C36" s="66">
        <v>0</v>
      </c>
      <c r="D36" s="66">
        <v>10</v>
      </c>
      <c r="E36" s="66">
        <v>19</v>
      </c>
      <c r="F36" s="66">
        <v>17</v>
      </c>
      <c r="G36" s="66">
        <v>14</v>
      </c>
      <c r="H36" s="66">
        <v>14</v>
      </c>
      <c r="I36" s="66">
        <v>12</v>
      </c>
      <c r="J36" s="66">
        <v>12</v>
      </c>
      <c r="K36" s="66">
        <v>14</v>
      </c>
      <c r="L36" s="66">
        <v>13</v>
      </c>
      <c r="M36" s="66">
        <v>14</v>
      </c>
      <c r="N36" s="66">
        <v>12</v>
      </c>
      <c r="O36" s="35">
        <f t="shared" si="0"/>
        <v>151</v>
      </c>
    </row>
    <row r="37" spans="1:15" s="3" customFormat="1" ht="12.75">
      <c r="A37" s="70">
        <v>33</v>
      </c>
      <c r="B37" s="104" t="s">
        <v>248</v>
      </c>
      <c r="C37" s="66">
        <v>0</v>
      </c>
      <c r="D37" s="66">
        <v>0</v>
      </c>
      <c r="E37" s="66">
        <v>0</v>
      </c>
      <c r="F37" s="66">
        <v>15</v>
      </c>
      <c r="G37" s="66">
        <v>13</v>
      </c>
      <c r="H37" s="66">
        <v>13</v>
      </c>
      <c r="I37" s="66">
        <v>22</v>
      </c>
      <c r="J37" s="66">
        <v>22</v>
      </c>
      <c r="K37" s="66">
        <v>14</v>
      </c>
      <c r="L37" s="66">
        <v>12</v>
      </c>
      <c r="M37" s="66">
        <v>17</v>
      </c>
      <c r="N37" s="66">
        <v>18</v>
      </c>
      <c r="O37" s="35">
        <f aca="true" t="shared" si="1" ref="O37:O68">SUM(C37:N37)</f>
        <v>146</v>
      </c>
    </row>
    <row r="38" spans="1:15" s="3" customFormat="1" ht="12.75">
      <c r="A38" s="70">
        <v>34</v>
      </c>
      <c r="B38" s="104" t="s">
        <v>50</v>
      </c>
      <c r="C38" s="66">
        <v>12</v>
      </c>
      <c r="D38" s="66">
        <v>0</v>
      </c>
      <c r="E38" s="66">
        <v>10</v>
      </c>
      <c r="F38" s="66">
        <v>24</v>
      </c>
      <c r="G38" s="66">
        <v>12</v>
      </c>
      <c r="H38" s="66">
        <v>17</v>
      </c>
      <c r="I38" s="66">
        <v>11</v>
      </c>
      <c r="J38" s="66">
        <v>0</v>
      </c>
      <c r="K38" s="66">
        <v>13</v>
      </c>
      <c r="L38" s="66">
        <v>13</v>
      </c>
      <c r="M38" s="66">
        <v>13</v>
      </c>
      <c r="N38" s="66">
        <v>13</v>
      </c>
      <c r="O38" s="35">
        <f t="shared" si="1"/>
        <v>138</v>
      </c>
    </row>
    <row r="39" spans="1:15" s="3" customFormat="1" ht="14.25" customHeight="1">
      <c r="A39" s="70">
        <v>35</v>
      </c>
      <c r="B39" s="104" t="s">
        <v>14</v>
      </c>
      <c r="C39" s="66">
        <v>11</v>
      </c>
      <c r="D39" s="66">
        <v>14</v>
      </c>
      <c r="E39" s="66">
        <v>0</v>
      </c>
      <c r="F39" s="66">
        <v>11</v>
      </c>
      <c r="G39" s="66">
        <v>12</v>
      </c>
      <c r="H39" s="66">
        <v>13</v>
      </c>
      <c r="I39" s="66">
        <v>12</v>
      </c>
      <c r="J39" s="66">
        <v>12</v>
      </c>
      <c r="K39" s="66">
        <v>14</v>
      </c>
      <c r="L39" s="66">
        <v>12</v>
      </c>
      <c r="M39" s="66">
        <v>11</v>
      </c>
      <c r="N39" s="66">
        <v>10</v>
      </c>
      <c r="O39" s="35">
        <f t="shared" si="1"/>
        <v>132</v>
      </c>
    </row>
    <row r="40" spans="1:15" s="3" customFormat="1" ht="12.75">
      <c r="A40" s="70">
        <v>36</v>
      </c>
      <c r="B40" s="104" t="s">
        <v>56</v>
      </c>
      <c r="C40" s="66">
        <v>0</v>
      </c>
      <c r="D40" s="66">
        <v>23</v>
      </c>
      <c r="E40" s="66">
        <v>27</v>
      </c>
      <c r="F40" s="66">
        <v>26</v>
      </c>
      <c r="G40" s="66">
        <v>26</v>
      </c>
      <c r="H40" s="66">
        <v>25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  <c r="N40" s="66">
        <v>0</v>
      </c>
      <c r="O40" s="35">
        <f t="shared" si="1"/>
        <v>127</v>
      </c>
    </row>
    <row r="41" spans="1:15" s="3" customFormat="1" ht="12.75">
      <c r="A41" s="70">
        <v>37</v>
      </c>
      <c r="B41" s="104" t="s">
        <v>62</v>
      </c>
      <c r="C41" s="66">
        <v>14</v>
      </c>
      <c r="D41" s="66">
        <v>0</v>
      </c>
      <c r="E41" s="66">
        <v>0</v>
      </c>
      <c r="F41" s="66">
        <v>10</v>
      </c>
      <c r="G41" s="66">
        <v>0</v>
      </c>
      <c r="H41" s="66">
        <v>11</v>
      </c>
      <c r="I41" s="66">
        <v>19</v>
      </c>
      <c r="J41" s="66">
        <v>17</v>
      </c>
      <c r="K41" s="66">
        <v>12</v>
      </c>
      <c r="L41" s="66">
        <v>10</v>
      </c>
      <c r="M41" s="66">
        <v>0</v>
      </c>
      <c r="N41" s="66">
        <v>15</v>
      </c>
      <c r="O41" s="35">
        <f t="shared" si="1"/>
        <v>108</v>
      </c>
    </row>
    <row r="42" spans="1:15" s="3" customFormat="1" ht="12.75">
      <c r="A42" s="70">
        <v>38</v>
      </c>
      <c r="B42" s="104" t="s">
        <v>61</v>
      </c>
      <c r="C42" s="66">
        <v>10</v>
      </c>
      <c r="D42" s="66">
        <v>0</v>
      </c>
      <c r="E42" s="66">
        <v>0</v>
      </c>
      <c r="F42" s="66">
        <v>12</v>
      </c>
      <c r="G42" s="66">
        <v>13</v>
      </c>
      <c r="H42" s="66">
        <v>13</v>
      </c>
      <c r="I42" s="66">
        <v>18</v>
      </c>
      <c r="J42" s="66">
        <v>18</v>
      </c>
      <c r="K42" s="66">
        <v>15</v>
      </c>
      <c r="L42" s="66">
        <v>0</v>
      </c>
      <c r="M42" s="66">
        <v>0</v>
      </c>
      <c r="N42" s="66">
        <v>0</v>
      </c>
      <c r="O42" s="35">
        <f t="shared" si="1"/>
        <v>99</v>
      </c>
    </row>
    <row r="43" spans="1:15" s="3" customFormat="1" ht="12.75">
      <c r="A43" s="70">
        <v>39</v>
      </c>
      <c r="B43" s="104" t="s">
        <v>3</v>
      </c>
      <c r="C43" s="66">
        <v>13</v>
      </c>
      <c r="D43" s="66">
        <v>12</v>
      </c>
      <c r="E43" s="66">
        <v>12</v>
      </c>
      <c r="F43" s="66">
        <v>0</v>
      </c>
      <c r="G43" s="66">
        <v>0</v>
      </c>
      <c r="H43" s="66">
        <v>10</v>
      </c>
      <c r="I43" s="66">
        <v>10</v>
      </c>
      <c r="J43" s="66">
        <v>10</v>
      </c>
      <c r="K43" s="66">
        <v>17</v>
      </c>
      <c r="L43" s="66">
        <v>0</v>
      </c>
      <c r="M43" s="66">
        <v>0</v>
      </c>
      <c r="N43" s="66">
        <v>13</v>
      </c>
      <c r="O43" s="35">
        <f t="shared" si="1"/>
        <v>97</v>
      </c>
    </row>
    <row r="44" spans="1:15" s="3" customFormat="1" ht="12.75">
      <c r="A44" s="70">
        <v>40</v>
      </c>
      <c r="B44" s="104" t="s">
        <v>107</v>
      </c>
      <c r="C44" s="66">
        <v>12</v>
      </c>
      <c r="D44" s="66">
        <v>0</v>
      </c>
      <c r="E44" s="66">
        <v>0</v>
      </c>
      <c r="F44" s="66">
        <v>10</v>
      </c>
      <c r="G44" s="66">
        <v>15</v>
      </c>
      <c r="H44" s="66">
        <v>15</v>
      </c>
      <c r="I44" s="66">
        <v>11</v>
      </c>
      <c r="J44" s="66">
        <v>15</v>
      </c>
      <c r="K44" s="66">
        <v>0</v>
      </c>
      <c r="L44" s="66">
        <v>0</v>
      </c>
      <c r="M44" s="66">
        <v>0</v>
      </c>
      <c r="N44" s="66">
        <v>10</v>
      </c>
      <c r="O44" s="35">
        <f t="shared" si="1"/>
        <v>88</v>
      </c>
    </row>
    <row r="45" spans="1:15" s="3" customFormat="1" ht="12.75">
      <c r="A45" s="70">
        <v>41</v>
      </c>
      <c r="B45" s="104" t="s">
        <v>249</v>
      </c>
      <c r="C45" s="66">
        <v>0</v>
      </c>
      <c r="D45" s="66">
        <v>0</v>
      </c>
      <c r="E45" s="66">
        <v>0</v>
      </c>
      <c r="F45" s="66">
        <v>0</v>
      </c>
      <c r="G45" s="66">
        <v>0</v>
      </c>
      <c r="H45" s="66">
        <v>0</v>
      </c>
      <c r="I45" s="66">
        <v>16</v>
      </c>
      <c r="J45" s="66">
        <v>14</v>
      </c>
      <c r="K45" s="66">
        <v>14</v>
      </c>
      <c r="L45" s="66">
        <v>18</v>
      </c>
      <c r="M45" s="66">
        <v>15</v>
      </c>
      <c r="N45" s="66">
        <v>11</v>
      </c>
      <c r="O45" s="35">
        <f t="shared" si="1"/>
        <v>88</v>
      </c>
    </row>
    <row r="46" spans="1:15" s="3" customFormat="1" ht="12.75">
      <c r="A46" s="70">
        <v>42</v>
      </c>
      <c r="B46" s="104" t="s">
        <v>250</v>
      </c>
      <c r="C46" s="66">
        <v>0</v>
      </c>
      <c r="D46" s="66">
        <v>0</v>
      </c>
      <c r="E46" s="66">
        <v>0</v>
      </c>
      <c r="F46" s="66">
        <v>0</v>
      </c>
      <c r="G46" s="66">
        <v>0</v>
      </c>
      <c r="H46" s="66">
        <v>0</v>
      </c>
      <c r="I46" s="66">
        <v>0</v>
      </c>
      <c r="J46" s="66">
        <v>0</v>
      </c>
      <c r="K46" s="66">
        <v>15</v>
      </c>
      <c r="L46" s="66">
        <v>20</v>
      </c>
      <c r="M46" s="66">
        <v>26</v>
      </c>
      <c r="N46" s="66">
        <v>26</v>
      </c>
      <c r="O46" s="35">
        <f t="shared" si="1"/>
        <v>87</v>
      </c>
    </row>
    <row r="47" spans="1:15" s="3" customFormat="1" ht="12.75">
      <c r="A47" s="70">
        <v>43</v>
      </c>
      <c r="B47" s="104" t="s">
        <v>27</v>
      </c>
      <c r="C47" s="66">
        <v>13</v>
      </c>
      <c r="D47" s="66">
        <v>15</v>
      </c>
      <c r="E47" s="66">
        <v>12</v>
      </c>
      <c r="F47" s="66">
        <v>21</v>
      </c>
      <c r="G47" s="66">
        <v>12</v>
      </c>
      <c r="H47" s="66">
        <v>10</v>
      </c>
      <c r="I47" s="66">
        <v>0</v>
      </c>
      <c r="J47" s="66">
        <v>0</v>
      </c>
      <c r="K47" s="66">
        <v>0</v>
      </c>
      <c r="L47" s="66">
        <v>0</v>
      </c>
      <c r="M47" s="66">
        <v>0</v>
      </c>
      <c r="N47" s="66">
        <v>0</v>
      </c>
      <c r="O47" s="35">
        <f t="shared" si="1"/>
        <v>83</v>
      </c>
    </row>
    <row r="48" spans="1:15" s="3" customFormat="1" ht="12.75">
      <c r="A48" s="70">
        <v>44</v>
      </c>
      <c r="B48" s="104" t="s">
        <v>59</v>
      </c>
      <c r="C48" s="66">
        <v>11</v>
      </c>
      <c r="D48" s="66">
        <v>10</v>
      </c>
      <c r="E48" s="66">
        <v>0</v>
      </c>
      <c r="F48" s="66">
        <v>0</v>
      </c>
      <c r="G48" s="66">
        <v>10</v>
      </c>
      <c r="H48" s="66">
        <v>10</v>
      </c>
      <c r="I48" s="66">
        <v>13</v>
      </c>
      <c r="J48" s="66">
        <v>0</v>
      </c>
      <c r="K48" s="66">
        <v>10</v>
      </c>
      <c r="L48" s="66">
        <v>10</v>
      </c>
      <c r="M48" s="66">
        <v>0</v>
      </c>
      <c r="N48" s="66">
        <v>0</v>
      </c>
      <c r="O48" s="35">
        <f t="shared" si="1"/>
        <v>74</v>
      </c>
    </row>
    <row r="49" spans="1:15" s="3" customFormat="1" ht="12.75">
      <c r="A49" s="70">
        <v>45</v>
      </c>
      <c r="B49" s="104" t="s">
        <v>108</v>
      </c>
      <c r="C49" s="66">
        <v>19</v>
      </c>
      <c r="D49" s="66">
        <v>12</v>
      </c>
      <c r="E49" s="66">
        <v>26</v>
      </c>
      <c r="F49" s="66">
        <v>14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6">
        <v>0</v>
      </c>
      <c r="M49" s="66">
        <v>0</v>
      </c>
      <c r="N49" s="66">
        <v>0</v>
      </c>
      <c r="O49" s="35">
        <f t="shared" si="1"/>
        <v>71</v>
      </c>
    </row>
    <row r="50" spans="1:15" s="3" customFormat="1" ht="12.75">
      <c r="A50" s="70">
        <v>46</v>
      </c>
      <c r="B50" s="104" t="s">
        <v>2</v>
      </c>
      <c r="C50" s="66">
        <v>0</v>
      </c>
      <c r="D50" s="66">
        <v>0</v>
      </c>
      <c r="E50" s="66">
        <v>0</v>
      </c>
      <c r="F50" s="66">
        <v>0</v>
      </c>
      <c r="G50" s="66">
        <v>0</v>
      </c>
      <c r="H50" s="66">
        <v>13</v>
      </c>
      <c r="I50" s="66">
        <v>13</v>
      </c>
      <c r="J50" s="66">
        <v>13</v>
      </c>
      <c r="K50" s="66">
        <v>13</v>
      </c>
      <c r="L50" s="66">
        <v>13</v>
      </c>
      <c r="M50" s="66">
        <v>0</v>
      </c>
      <c r="N50" s="66">
        <v>0</v>
      </c>
      <c r="O50" s="35">
        <f t="shared" si="1"/>
        <v>65</v>
      </c>
    </row>
    <row r="51" spans="1:15" s="3" customFormat="1" ht="12.75">
      <c r="A51" s="70">
        <v>47</v>
      </c>
      <c r="B51" s="104" t="s">
        <v>36</v>
      </c>
      <c r="C51" s="66">
        <v>0</v>
      </c>
      <c r="D51" s="66">
        <v>0</v>
      </c>
      <c r="E51" s="66">
        <v>0</v>
      </c>
      <c r="F51" s="66">
        <v>0</v>
      </c>
      <c r="G51" s="66">
        <v>0</v>
      </c>
      <c r="H51" s="66">
        <v>0</v>
      </c>
      <c r="I51" s="66">
        <v>0</v>
      </c>
      <c r="J51" s="66">
        <v>14</v>
      </c>
      <c r="K51" s="66">
        <v>0</v>
      </c>
      <c r="L51" s="66">
        <v>0</v>
      </c>
      <c r="M51" s="66">
        <v>14</v>
      </c>
      <c r="N51" s="66">
        <v>25</v>
      </c>
      <c r="O51" s="35">
        <f t="shared" si="1"/>
        <v>53</v>
      </c>
    </row>
    <row r="52" spans="1:15" s="3" customFormat="1" ht="12.75">
      <c r="A52" s="70">
        <v>48</v>
      </c>
      <c r="B52" s="104" t="s">
        <v>15</v>
      </c>
      <c r="C52" s="66">
        <v>15</v>
      </c>
      <c r="D52" s="66">
        <v>0</v>
      </c>
      <c r="E52" s="66">
        <v>0</v>
      </c>
      <c r="F52" s="66">
        <v>12</v>
      </c>
      <c r="G52" s="66">
        <v>11</v>
      </c>
      <c r="H52" s="66">
        <v>0</v>
      </c>
      <c r="I52" s="66">
        <v>11</v>
      </c>
      <c r="J52" s="66">
        <v>0</v>
      </c>
      <c r="K52" s="66">
        <v>0</v>
      </c>
      <c r="L52" s="66">
        <v>0</v>
      </c>
      <c r="M52" s="66">
        <v>0</v>
      </c>
      <c r="N52" s="66">
        <v>0</v>
      </c>
      <c r="O52" s="35">
        <f t="shared" si="1"/>
        <v>49</v>
      </c>
    </row>
    <row r="53" spans="1:15" s="3" customFormat="1" ht="12.75">
      <c r="A53" s="70">
        <v>49</v>
      </c>
      <c r="B53" s="104" t="s">
        <v>264</v>
      </c>
      <c r="C53" s="66">
        <v>0</v>
      </c>
      <c r="D53" s="66">
        <v>0</v>
      </c>
      <c r="E53" s="66">
        <v>0</v>
      </c>
      <c r="F53" s="66">
        <v>0</v>
      </c>
      <c r="G53" s="66">
        <v>0</v>
      </c>
      <c r="H53" s="66">
        <v>0</v>
      </c>
      <c r="I53" s="66">
        <v>0</v>
      </c>
      <c r="J53" s="66">
        <v>0</v>
      </c>
      <c r="K53" s="66">
        <v>0</v>
      </c>
      <c r="L53" s="66">
        <v>18</v>
      </c>
      <c r="M53" s="66">
        <v>11</v>
      </c>
      <c r="N53" s="66">
        <v>20</v>
      </c>
      <c r="O53" s="35">
        <f t="shared" si="1"/>
        <v>49</v>
      </c>
    </row>
    <row r="54" spans="1:15" s="3" customFormat="1" ht="12.75">
      <c r="A54" s="70">
        <v>50</v>
      </c>
      <c r="B54" s="104" t="s">
        <v>253</v>
      </c>
      <c r="C54" s="66">
        <v>0</v>
      </c>
      <c r="D54" s="66">
        <v>0</v>
      </c>
      <c r="E54" s="66">
        <v>0</v>
      </c>
      <c r="F54" s="66">
        <v>0</v>
      </c>
      <c r="G54" s="66">
        <v>0</v>
      </c>
      <c r="H54" s="66">
        <v>0</v>
      </c>
      <c r="I54" s="66">
        <v>13</v>
      </c>
      <c r="J54" s="66">
        <v>14</v>
      </c>
      <c r="K54" s="66">
        <v>10</v>
      </c>
      <c r="L54" s="66">
        <v>11</v>
      </c>
      <c r="M54" s="66">
        <v>0</v>
      </c>
      <c r="N54" s="66">
        <v>0</v>
      </c>
      <c r="O54" s="35">
        <f t="shared" si="1"/>
        <v>48</v>
      </c>
    </row>
    <row r="55" spans="1:15" s="3" customFormat="1" ht="12.75">
      <c r="A55" s="70">
        <v>51</v>
      </c>
      <c r="B55" s="104" t="s">
        <v>47</v>
      </c>
      <c r="C55" s="66">
        <v>17</v>
      </c>
      <c r="D55" s="66">
        <v>14</v>
      </c>
      <c r="E55" s="66">
        <v>16</v>
      </c>
      <c r="F55" s="66">
        <v>0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35">
        <f t="shared" si="1"/>
        <v>47</v>
      </c>
    </row>
    <row r="56" spans="1:15" s="3" customFormat="1" ht="12.75">
      <c r="A56" s="70">
        <v>52</v>
      </c>
      <c r="B56" s="104" t="s">
        <v>21</v>
      </c>
      <c r="C56" s="66">
        <v>0</v>
      </c>
      <c r="D56" s="66">
        <v>0</v>
      </c>
      <c r="E56" s="66">
        <v>0</v>
      </c>
      <c r="F56" s="66">
        <v>0</v>
      </c>
      <c r="G56" s="66">
        <v>0</v>
      </c>
      <c r="H56" s="66">
        <v>11</v>
      </c>
      <c r="I56" s="66">
        <v>11</v>
      </c>
      <c r="J56" s="66">
        <v>12</v>
      </c>
      <c r="K56" s="66">
        <v>12</v>
      </c>
      <c r="L56" s="66">
        <v>0</v>
      </c>
      <c r="M56" s="66">
        <v>0</v>
      </c>
      <c r="N56" s="66">
        <v>0</v>
      </c>
      <c r="O56" s="35">
        <f t="shared" si="1"/>
        <v>46</v>
      </c>
    </row>
    <row r="57" spans="1:15" s="3" customFormat="1" ht="12.75">
      <c r="A57" s="70">
        <v>53</v>
      </c>
      <c r="B57" s="104" t="s">
        <v>7</v>
      </c>
      <c r="C57" s="66">
        <v>11</v>
      </c>
      <c r="D57" s="66">
        <v>0</v>
      </c>
      <c r="E57" s="66">
        <v>0</v>
      </c>
      <c r="F57" s="66">
        <v>0</v>
      </c>
      <c r="G57" s="66">
        <v>0</v>
      </c>
      <c r="H57" s="66">
        <v>0</v>
      </c>
      <c r="I57" s="66">
        <v>12</v>
      </c>
      <c r="J57" s="66">
        <v>0</v>
      </c>
      <c r="K57" s="66">
        <v>0</v>
      </c>
      <c r="L57" s="66">
        <v>10</v>
      </c>
      <c r="M57" s="66">
        <v>0</v>
      </c>
      <c r="N57" s="66">
        <v>0</v>
      </c>
      <c r="O57" s="35">
        <f t="shared" si="1"/>
        <v>33</v>
      </c>
    </row>
    <row r="58" spans="1:15" s="3" customFormat="1" ht="12.75">
      <c r="A58" s="70">
        <v>54</v>
      </c>
      <c r="B58" s="104" t="s">
        <v>256</v>
      </c>
      <c r="C58" s="66">
        <v>0</v>
      </c>
      <c r="D58" s="66">
        <v>0</v>
      </c>
      <c r="E58" s="66">
        <v>0</v>
      </c>
      <c r="F58" s="66">
        <v>0</v>
      </c>
      <c r="G58" s="66">
        <v>0</v>
      </c>
      <c r="H58" s="66">
        <v>0</v>
      </c>
      <c r="I58" s="66">
        <v>11</v>
      </c>
      <c r="J58" s="66">
        <v>0</v>
      </c>
      <c r="K58" s="66">
        <v>0</v>
      </c>
      <c r="L58" s="66">
        <v>10</v>
      </c>
      <c r="M58" s="66">
        <v>0</v>
      </c>
      <c r="N58" s="66">
        <v>10</v>
      </c>
      <c r="O58" s="35">
        <f t="shared" si="1"/>
        <v>31</v>
      </c>
    </row>
    <row r="59" spans="1:15" s="3" customFormat="1" ht="12.75">
      <c r="A59" s="70">
        <v>55</v>
      </c>
      <c r="B59" s="104" t="s">
        <v>254</v>
      </c>
      <c r="C59" s="66">
        <v>0</v>
      </c>
      <c r="D59" s="66">
        <v>0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66">
        <v>31</v>
      </c>
      <c r="K59" s="66">
        <v>0</v>
      </c>
      <c r="L59" s="66">
        <v>0</v>
      </c>
      <c r="M59" s="66">
        <v>0</v>
      </c>
      <c r="N59" s="66">
        <v>0</v>
      </c>
      <c r="O59" s="35">
        <f t="shared" si="1"/>
        <v>31</v>
      </c>
    </row>
    <row r="60" spans="1:15" s="3" customFormat="1" ht="12.75">
      <c r="A60" s="70">
        <v>56</v>
      </c>
      <c r="B60" s="104" t="s">
        <v>12</v>
      </c>
      <c r="C60" s="66">
        <v>0</v>
      </c>
      <c r="D60" s="66">
        <v>0</v>
      </c>
      <c r="E60" s="66">
        <v>0</v>
      </c>
      <c r="F60" s="66">
        <v>0</v>
      </c>
      <c r="G60" s="66">
        <v>0</v>
      </c>
      <c r="H60" s="66">
        <v>0</v>
      </c>
      <c r="I60" s="66">
        <v>12</v>
      </c>
      <c r="J60" s="66">
        <v>16</v>
      </c>
      <c r="K60" s="66">
        <v>0</v>
      </c>
      <c r="L60" s="66">
        <v>0</v>
      </c>
      <c r="M60" s="66">
        <v>0</v>
      </c>
      <c r="N60" s="66">
        <v>0</v>
      </c>
      <c r="O60" s="35">
        <f t="shared" si="1"/>
        <v>28</v>
      </c>
    </row>
    <row r="61" spans="1:15" s="3" customFormat="1" ht="12.75">
      <c r="A61" s="70">
        <v>57</v>
      </c>
      <c r="B61" s="104" t="s">
        <v>46</v>
      </c>
      <c r="C61" s="66">
        <v>0</v>
      </c>
      <c r="D61" s="66">
        <v>0</v>
      </c>
      <c r="E61" s="66">
        <v>0</v>
      </c>
      <c r="F61" s="66">
        <v>0</v>
      </c>
      <c r="G61" s="66">
        <v>0</v>
      </c>
      <c r="H61" s="66">
        <v>10</v>
      </c>
      <c r="I61" s="66">
        <v>0</v>
      </c>
      <c r="J61" s="66">
        <v>18</v>
      </c>
      <c r="K61" s="66">
        <v>0</v>
      </c>
      <c r="L61" s="66">
        <v>0</v>
      </c>
      <c r="M61" s="66">
        <v>0</v>
      </c>
      <c r="N61" s="66">
        <v>0</v>
      </c>
      <c r="O61" s="35">
        <f t="shared" si="1"/>
        <v>28</v>
      </c>
    </row>
    <row r="62" spans="1:15" s="3" customFormat="1" ht="12.75">
      <c r="A62" s="70">
        <v>58</v>
      </c>
      <c r="B62" s="104" t="s">
        <v>265</v>
      </c>
      <c r="C62" s="66">
        <v>0</v>
      </c>
      <c r="D62" s="66">
        <v>0</v>
      </c>
      <c r="E62" s="66">
        <v>0</v>
      </c>
      <c r="F62" s="66">
        <v>0</v>
      </c>
      <c r="G62" s="66">
        <v>0</v>
      </c>
      <c r="H62" s="66">
        <v>14</v>
      </c>
      <c r="I62" s="66">
        <v>13</v>
      </c>
      <c r="J62" s="66">
        <v>0</v>
      </c>
      <c r="K62" s="66">
        <v>0</v>
      </c>
      <c r="L62" s="66">
        <v>0</v>
      </c>
      <c r="M62" s="66">
        <v>0</v>
      </c>
      <c r="N62" s="66">
        <v>0</v>
      </c>
      <c r="O62" s="35">
        <f t="shared" si="1"/>
        <v>27</v>
      </c>
    </row>
    <row r="63" spans="1:15" s="3" customFormat="1" ht="12.75">
      <c r="A63" s="70">
        <v>59</v>
      </c>
      <c r="B63" s="104" t="s">
        <v>52</v>
      </c>
      <c r="C63" s="66">
        <v>0</v>
      </c>
      <c r="D63" s="66">
        <v>0</v>
      </c>
      <c r="E63" s="66">
        <v>0</v>
      </c>
      <c r="F63" s="66">
        <v>0</v>
      </c>
      <c r="G63" s="66">
        <v>0</v>
      </c>
      <c r="H63" s="66">
        <v>0</v>
      </c>
      <c r="I63" s="66">
        <v>14</v>
      </c>
      <c r="J63" s="66">
        <v>12</v>
      </c>
      <c r="K63" s="66">
        <v>0</v>
      </c>
      <c r="L63" s="66">
        <v>0</v>
      </c>
      <c r="M63" s="66">
        <v>0</v>
      </c>
      <c r="N63" s="66">
        <v>0</v>
      </c>
      <c r="O63" s="35">
        <f t="shared" si="1"/>
        <v>26</v>
      </c>
    </row>
    <row r="64" spans="1:15" s="3" customFormat="1" ht="12.75">
      <c r="A64" s="70">
        <v>60</v>
      </c>
      <c r="B64" s="104" t="s">
        <v>266</v>
      </c>
      <c r="C64" s="66">
        <v>0</v>
      </c>
      <c r="D64" s="66">
        <v>0</v>
      </c>
      <c r="E64" s="66">
        <v>0</v>
      </c>
      <c r="F64" s="66">
        <v>0</v>
      </c>
      <c r="G64" s="66">
        <v>0</v>
      </c>
      <c r="H64" s="66">
        <v>0</v>
      </c>
      <c r="I64" s="66">
        <v>0</v>
      </c>
      <c r="J64" s="66">
        <v>0</v>
      </c>
      <c r="K64" s="66">
        <v>15</v>
      </c>
      <c r="L64" s="66">
        <v>0</v>
      </c>
      <c r="M64" s="66">
        <v>0</v>
      </c>
      <c r="N64" s="66">
        <v>10</v>
      </c>
      <c r="O64" s="35">
        <f t="shared" si="1"/>
        <v>25</v>
      </c>
    </row>
    <row r="65" spans="1:15" s="3" customFormat="1" ht="12.75">
      <c r="A65" s="70">
        <v>61</v>
      </c>
      <c r="B65" s="104" t="s">
        <v>37</v>
      </c>
      <c r="C65" s="66">
        <v>0</v>
      </c>
      <c r="D65" s="66">
        <v>0</v>
      </c>
      <c r="E65" s="66">
        <v>0</v>
      </c>
      <c r="F65" s="66">
        <v>0</v>
      </c>
      <c r="G65" s="66">
        <v>0</v>
      </c>
      <c r="H65" s="66">
        <v>0</v>
      </c>
      <c r="I65" s="66">
        <v>0</v>
      </c>
      <c r="J65" s="66">
        <v>0</v>
      </c>
      <c r="K65" s="66">
        <v>0</v>
      </c>
      <c r="L65" s="66">
        <v>13</v>
      </c>
      <c r="M65" s="66">
        <v>11</v>
      </c>
      <c r="N65" s="66">
        <v>0</v>
      </c>
      <c r="O65" s="35">
        <f t="shared" si="1"/>
        <v>24</v>
      </c>
    </row>
    <row r="66" spans="1:15" s="3" customFormat="1" ht="12.75">
      <c r="A66" s="70">
        <v>62</v>
      </c>
      <c r="B66" s="104" t="s">
        <v>16</v>
      </c>
      <c r="C66" s="66">
        <v>0</v>
      </c>
      <c r="D66" s="66">
        <v>0</v>
      </c>
      <c r="E66" s="66">
        <v>0</v>
      </c>
      <c r="F66" s="66">
        <v>0</v>
      </c>
      <c r="G66" s="66">
        <v>0</v>
      </c>
      <c r="H66" s="66">
        <v>0</v>
      </c>
      <c r="I66" s="66">
        <v>10</v>
      </c>
      <c r="J66" s="66">
        <v>0</v>
      </c>
      <c r="K66" s="66">
        <v>0</v>
      </c>
      <c r="L66" s="66">
        <v>0</v>
      </c>
      <c r="M66" s="66">
        <v>12</v>
      </c>
      <c r="N66" s="66">
        <v>0</v>
      </c>
      <c r="O66" s="35">
        <f t="shared" si="1"/>
        <v>22</v>
      </c>
    </row>
    <row r="67" spans="1:15" s="3" customFormat="1" ht="12.75">
      <c r="A67" s="70">
        <v>63</v>
      </c>
      <c r="B67" s="104" t="s">
        <v>55</v>
      </c>
      <c r="C67" s="66">
        <v>21</v>
      </c>
      <c r="D67" s="66">
        <v>0</v>
      </c>
      <c r="E67" s="66">
        <v>0</v>
      </c>
      <c r="F67" s="66">
        <v>0</v>
      </c>
      <c r="G67" s="66">
        <v>0</v>
      </c>
      <c r="H67" s="66">
        <v>0</v>
      </c>
      <c r="I67" s="66">
        <v>0</v>
      </c>
      <c r="J67" s="66">
        <v>0</v>
      </c>
      <c r="K67" s="66">
        <v>0</v>
      </c>
      <c r="L67" s="66">
        <v>0</v>
      </c>
      <c r="M67" s="66">
        <v>0</v>
      </c>
      <c r="N67" s="66">
        <v>0</v>
      </c>
      <c r="O67" s="35">
        <f t="shared" si="1"/>
        <v>21</v>
      </c>
    </row>
    <row r="68" spans="1:15" s="3" customFormat="1" ht="12.75">
      <c r="A68" s="70">
        <v>64</v>
      </c>
      <c r="B68" s="104" t="s">
        <v>60</v>
      </c>
      <c r="C68" s="66">
        <v>0</v>
      </c>
      <c r="D68" s="66">
        <v>0</v>
      </c>
      <c r="E68" s="66">
        <v>0</v>
      </c>
      <c r="F68" s="66">
        <v>10</v>
      </c>
      <c r="G68" s="66">
        <v>0</v>
      </c>
      <c r="H68" s="66">
        <v>0</v>
      </c>
      <c r="I68" s="66">
        <v>0</v>
      </c>
      <c r="J68" s="66">
        <v>0</v>
      </c>
      <c r="K68" s="66">
        <v>0</v>
      </c>
      <c r="L68" s="66">
        <v>10</v>
      </c>
      <c r="M68" s="66">
        <v>0</v>
      </c>
      <c r="N68" s="66">
        <v>0</v>
      </c>
      <c r="O68" s="35">
        <f t="shared" si="1"/>
        <v>20</v>
      </c>
    </row>
    <row r="69" spans="1:15" s="3" customFormat="1" ht="12.75">
      <c r="A69" s="70">
        <v>65</v>
      </c>
      <c r="B69" s="104" t="s">
        <v>257</v>
      </c>
      <c r="C69" s="66">
        <v>0</v>
      </c>
      <c r="D69" s="66">
        <v>0</v>
      </c>
      <c r="E69" s="66">
        <v>0</v>
      </c>
      <c r="F69" s="66">
        <v>0</v>
      </c>
      <c r="G69" s="66">
        <v>0</v>
      </c>
      <c r="H69" s="66">
        <v>0</v>
      </c>
      <c r="I69" s="66">
        <v>0</v>
      </c>
      <c r="J69" s="66">
        <v>0</v>
      </c>
      <c r="K69" s="66">
        <v>15</v>
      </c>
      <c r="L69" s="66">
        <v>0</v>
      </c>
      <c r="M69" s="66">
        <v>0</v>
      </c>
      <c r="N69" s="66">
        <v>0</v>
      </c>
      <c r="O69" s="35">
        <f aca="true" t="shared" si="2" ref="O69:O78">SUM(C69:N69)</f>
        <v>15</v>
      </c>
    </row>
    <row r="70" spans="1:15" s="3" customFormat="1" ht="12.75">
      <c r="A70" s="70">
        <v>66</v>
      </c>
      <c r="B70" s="104" t="s">
        <v>32</v>
      </c>
      <c r="C70" s="66">
        <v>0</v>
      </c>
      <c r="D70" s="66">
        <v>0</v>
      </c>
      <c r="E70" s="66">
        <v>0</v>
      </c>
      <c r="F70" s="66">
        <v>0</v>
      </c>
      <c r="G70" s="66">
        <v>0</v>
      </c>
      <c r="H70" s="66">
        <v>0</v>
      </c>
      <c r="I70" s="66">
        <v>0</v>
      </c>
      <c r="J70" s="66">
        <v>0</v>
      </c>
      <c r="K70" s="66">
        <v>14</v>
      </c>
      <c r="L70" s="66">
        <v>0</v>
      </c>
      <c r="M70" s="66">
        <v>0</v>
      </c>
      <c r="N70" s="66">
        <v>0</v>
      </c>
      <c r="O70" s="35">
        <f t="shared" si="2"/>
        <v>14</v>
      </c>
    </row>
    <row r="71" spans="1:15" s="3" customFormat="1" ht="12.75">
      <c r="A71" s="70">
        <v>67</v>
      </c>
      <c r="B71" s="104" t="s">
        <v>254</v>
      </c>
      <c r="C71" s="66">
        <v>0</v>
      </c>
      <c r="D71" s="66">
        <v>0</v>
      </c>
      <c r="E71" s="66">
        <v>0</v>
      </c>
      <c r="F71" s="66">
        <v>0</v>
      </c>
      <c r="G71" s="66">
        <v>0</v>
      </c>
      <c r="H71" s="66">
        <v>0</v>
      </c>
      <c r="I71" s="66">
        <v>0</v>
      </c>
      <c r="J71" s="66">
        <v>0</v>
      </c>
      <c r="K71" s="66">
        <v>14</v>
      </c>
      <c r="L71" s="66">
        <v>0</v>
      </c>
      <c r="M71" s="66">
        <v>0</v>
      </c>
      <c r="N71" s="66">
        <v>0</v>
      </c>
      <c r="O71" s="35">
        <f t="shared" si="2"/>
        <v>14</v>
      </c>
    </row>
    <row r="72" spans="1:15" s="3" customFormat="1" ht="12.75">
      <c r="A72" s="70">
        <v>68</v>
      </c>
      <c r="B72" s="104" t="s">
        <v>20</v>
      </c>
      <c r="C72" s="66">
        <v>0</v>
      </c>
      <c r="D72" s="66">
        <v>0</v>
      </c>
      <c r="E72" s="66">
        <v>11</v>
      </c>
      <c r="F72" s="66">
        <v>0</v>
      </c>
      <c r="G72" s="66">
        <v>0</v>
      </c>
      <c r="H72" s="66">
        <v>0</v>
      </c>
      <c r="I72" s="66">
        <v>0</v>
      </c>
      <c r="J72" s="66">
        <v>0</v>
      </c>
      <c r="K72" s="66">
        <v>0</v>
      </c>
      <c r="L72" s="66">
        <v>0</v>
      </c>
      <c r="M72" s="66">
        <v>0</v>
      </c>
      <c r="N72" s="66">
        <v>0</v>
      </c>
      <c r="O72" s="35">
        <f t="shared" si="2"/>
        <v>11</v>
      </c>
    </row>
    <row r="73" spans="1:15" s="3" customFormat="1" ht="12.75">
      <c r="A73" s="70">
        <v>69</v>
      </c>
      <c r="B73" s="104" t="s">
        <v>258</v>
      </c>
      <c r="C73" s="66">
        <v>0</v>
      </c>
      <c r="D73" s="66">
        <v>0</v>
      </c>
      <c r="E73" s="66">
        <v>0</v>
      </c>
      <c r="F73" s="66">
        <v>0</v>
      </c>
      <c r="G73" s="66">
        <v>0</v>
      </c>
      <c r="H73" s="66">
        <v>0</v>
      </c>
      <c r="I73" s="66">
        <v>11</v>
      </c>
      <c r="J73" s="66">
        <v>0</v>
      </c>
      <c r="K73" s="66">
        <v>0</v>
      </c>
      <c r="L73" s="66">
        <v>0</v>
      </c>
      <c r="M73" s="66">
        <v>0</v>
      </c>
      <c r="N73" s="66">
        <v>0</v>
      </c>
      <c r="O73" s="35">
        <f t="shared" si="2"/>
        <v>11</v>
      </c>
    </row>
    <row r="74" spans="1:15" s="3" customFormat="1" ht="12.75">
      <c r="A74" s="70">
        <v>70</v>
      </c>
      <c r="B74" s="104" t="s">
        <v>44</v>
      </c>
      <c r="C74" s="66">
        <v>0</v>
      </c>
      <c r="D74" s="66">
        <v>0</v>
      </c>
      <c r="E74" s="66">
        <v>0</v>
      </c>
      <c r="F74" s="66">
        <v>0</v>
      </c>
      <c r="G74" s="66">
        <v>0</v>
      </c>
      <c r="H74" s="66">
        <v>0</v>
      </c>
      <c r="I74" s="66">
        <v>0</v>
      </c>
      <c r="J74" s="66">
        <v>0</v>
      </c>
      <c r="K74" s="66">
        <v>0</v>
      </c>
      <c r="L74" s="66">
        <v>10</v>
      </c>
      <c r="M74" s="66">
        <v>0</v>
      </c>
      <c r="N74" s="66">
        <v>0</v>
      </c>
      <c r="O74" s="35">
        <f t="shared" si="2"/>
        <v>10</v>
      </c>
    </row>
    <row r="75" spans="1:15" s="3" customFormat="1" ht="12.75">
      <c r="A75" s="70">
        <v>71</v>
      </c>
      <c r="B75" s="104" t="s">
        <v>261</v>
      </c>
      <c r="C75" s="66">
        <v>0</v>
      </c>
      <c r="D75" s="66">
        <v>0</v>
      </c>
      <c r="E75" s="66">
        <v>0</v>
      </c>
      <c r="F75" s="66">
        <v>0</v>
      </c>
      <c r="G75" s="66">
        <v>0</v>
      </c>
      <c r="H75" s="66">
        <v>0</v>
      </c>
      <c r="I75" s="66">
        <v>10</v>
      </c>
      <c r="J75" s="66">
        <v>0</v>
      </c>
      <c r="K75" s="66">
        <v>0</v>
      </c>
      <c r="L75" s="66">
        <v>0</v>
      </c>
      <c r="M75" s="66">
        <v>0</v>
      </c>
      <c r="N75" s="66">
        <v>0</v>
      </c>
      <c r="O75" s="35">
        <f t="shared" si="2"/>
        <v>10</v>
      </c>
    </row>
    <row r="76" spans="1:15" s="3" customFormat="1" ht="12.75">
      <c r="A76" s="70">
        <v>72</v>
      </c>
      <c r="B76" s="104" t="s">
        <v>67</v>
      </c>
      <c r="C76" s="66">
        <v>10</v>
      </c>
      <c r="D76" s="66">
        <v>0</v>
      </c>
      <c r="E76" s="66">
        <v>0</v>
      </c>
      <c r="F76" s="66">
        <v>0</v>
      </c>
      <c r="G76" s="66">
        <v>0</v>
      </c>
      <c r="H76" s="66">
        <v>0</v>
      </c>
      <c r="I76" s="66">
        <v>0</v>
      </c>
      <c r="J76" s="66">
        <v>0</v>
      </c>
      <c r="K76" s="66">
        <v>0</v>
      </c>
      <c r="L76" s="66">
        <v>0</v>
      </c>
      <c r="M76" s="66">
        <v>0</v>
      </c>
      <c r="N76" s="66">
        <v>0</v>
      </c>
      <c r="O76" s="35">
        <f t="shared" si="2"/>
        <v>10</v>
      </c>
    </row>
    <row r="77" spans="1:15" s="3" customFormat="1" ht="12.75">
      <c r="A77" s="70">
        <v>73</v>
      </c>
      <c r="B77" s="104" t="s">
        <v>267</v>
      </c>
      <c r="C77" s="66">
        <v>0</v>
      </c>
      <c r="D77" s="66">
        <v>0</v>
      </c>
      <c r="E77" s="66">
        <v>0</v>
      </c>
      <c r="F77" s="66">
        <v>0</v>
      </c>
      <c r="G77" s="66">
        <v>0</v>
      </c>
      <c r="H77" s="66">
        <v>0</v>
      </c>
      <c r="I77" s="66">
        <v>0</v>
      </c>
      <c r="J77" s="66">
        <v>10</v>
      </c>
      <c r="K77" s="66">
        <v>0</v>
      </c>
      <c r="L77" s="66">
        <v>0</v>
      </c>
      <c r="M77" s="66">
        <v>0</v>
      </c>
      <c r="N77" s="66">
        <v>0</v>
      </c>
      <c r="O77" s="35">
        <f t="shared" si="2"/>
        <v>10</v>
      </c>
    </row>
    <row r="78" spans="1:15" s="3" customFormat="1" ht="13.5" thickBot="1">
      <c r="A78" s="71">
        <v>74</v>
      </c>
      <c r="B78" s="117" t="s">
        <v>262</v>
      </c>
      <c r="C78" s="67">
        <v>312</v>
      </c>
      <c r="D78" s="67">
        <v>341</v>
      </c>
      <c r="E78" s="67">
        <v>356</v>
      </c>
      <c r="F78" s="67">
        <v>343</v>
      </c>
      <c r="G78" s="67">
        <v>341</v>
      </c>
      <c r="H78" s="67">
        <v>377</v>
      </c>
      <c r="I78" s="67">
        <v>378</v>
      </c>
      <c r="J78" s="67">
        <v>378</v>
      </c>
      <c r="K78" s="67">
        <v>386</v>
      </c>
      <c r="L78" s="67">
        <v>311</v>
      </c>
      <c r="M78" s="67">
        <v>389</v>
      </c>
      <c r="N78" s="67">
        <v>346</v>
      </c>
      <c r="O78" s="36">
        <f t="shared" si="2"/>
        <v>4258</v>
      </c>
    </row>
    <row r="79" spans="1:15" s="152" customFormat="1" ht="13.5" thickBot="1">
      <c r="A79" s="228" t="s">
        <v>69</v>
      </c>
      <c r="B79" s="228"/>
      <c r="C79" s="68">
        <f>SUM(C5:C78)</f>
        <v>2557</v>
      </c>
      <c r="D79" s="68">
        <f aca="true" t="shared" si="3" ref="D79:N79">SUM(D5:D78)</f>
        <v>2254</v>
      </c>
      <c r="E79" s="68">
        <f t="shared" si="3"/>
        <v>2459</v>
      </c>
      <c r="F79" s="68">
        <f t="shared" si="3"/>
        <v>2526</v>
      </c>
      <c r="G79" s="68">
        <f t="shared" si="3"/>
        <v>2617</v>
      </c>
      <c r="H79" s="68">
        <f t="shared" si="3"/>
        <v>2869</v>
      </c>
      <c r="I79" s="68">
        <f t="shared" si="3"/>
        <v>3234</v>
      </c>
      <c r="J79" s="68">
        <f t="shared" si="3"/>
        <v>3158</v>
      </c>
      <c r="K79" s="68">
        <f t="shared" si="3"/>
        <v>3010</v>
      </c>
      <c r="L79" s="68">
        <f t="shared" si="3"/>
        <v>2735</v>
      </c>
      <c r="M79" s="68">
        <f t="shared" si="3"/>
        <v>2863</v>
      </c>
      <c r="N79" s="68">
        <f t="shared" si="3"/>
        <v>2778</v>
      </c>
      <c r="O79" s="68">
        <f>SUM(O5:O78)</f>
        <v>33060</v>
      </c>
    </row>
    <row r="80" spans="1:14" s="6" customFormat="1" ht="13.5" customHeight="1">
      <c r="A80" s="172" t="s">
        <v>119</v>
      </c>
      <c r="B80" s="20"/>
      <c r="C80" s="160"/>
      <c r="D80" s="161"/>
      <c r="E80" s="162"/>
      <c r="F80" s="162"/>
      <c r="G80" s="161"/>
      <c r="H80" s="161"/>
      <c r="I80" s="161"/>
      <c r="J80" s="161"/>
      <c r="K80" s="161"/>
      <c r="L80" s="161"/>
      <c r="M80" s="161"/>
      <c r="N80" s="161"/>
    </row>
  </sheetData>
  <sheetProtection/>
  <mergeCells count="2">
    <mergeCell ref="C3:O3"/>
    <mergeCell ref="A79:B79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Q141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30.28125" style="148" customWidth="1"/>
    <col min="2" max="2" width="40.140625" style="11" customWidth="1"/>
    <col min="3" max="4" width="4.8515625" style="18" bestFit="1" customWidth="1"/>
    <col min="5" max="5" width="5.7109375" style="18" bestFit="1" customWidth="1"/>
    <col min="6" max="7" width="4.8515625" style="18" bestFit="1" customWidth="1"/>
    <col min="8" max="8" width="4.7109375" style="18" bestFit="1" customWidth="1"/>
    <col min="9" max="14" width="5.140625" style="18" bestFit="1" customWidth="1"/>
    <col min="15" max="15" width="8.57421875" style="147" bestFit="1" customWidth="1"/>
    <col min="16" max="16" width="9.00390625" style="18" customWidth="1"/>
    <col min="17" max="17" width="12.57421875" style="143" customWidth="1"/>
    <col min="18" max="16384" width="9.00390625" style="18" customWidth="1"/>
  </cols>
  <sheetData>
    <row r="1" spans="1:17" s="10" customFormat="1" ht="19.5" customHeight="1">
      <c r="A1" s="2" t="s">
        <v>242</v>
      </c>
      <c r="B1" s="60"/>
      <c r="C1" s="5"/>
      <c r="E1" s="4"/>
      <c r="F1" s="4"/>
      <c r="O1" s="17"/>
      <c r="Q1" s="141"/>
    </row>
    <row r="2" ht="6.75" customHeight="1" thickBot="1"/>
    <row r="3" spans="1:15" s="137" customFormat="1" ht="13.5" customHeight="1" thickBot="1">
      <c r="A3" s="140"/>
      <c r="B3" s="220">
        <v>2009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</row>
    <row r="4" spans="1:15" s="137" customFormat="1" ht="13.5" customHeight="1" thickBot="1">
      <c r="A4" s="119" t="s">
        <v>1</v>
      </c>
      <c r="B4" s="48" t="s">
        <v>241</v>
      </c>
      <c r="C4" s="130" t="s">
        <v>213</v>
      </c>
      <c r="D4" s="130" t="s">
        <v>214</v>
      </c>
      <c r="E4" s="130" t="s">
        <v>113</v>
      </c>
      <c r="F4" s="130" t="s">
        <v>114</v>
      </c>
      <c r="G4" s="130" t="s">
        <v>115</v>
      </c>
      <c r="H4" s="130" t="s">
        <v>116</v>
      </c>
      <c r="I4" s="130" t="s">
        <v>117</v>
      </c>
      <c r="J4" s="130" t="s">
        <v>215</v>
      </c>
      <c r="K4" s="130" t="s">
        <v>216</v>
      </c>
      <c r="L4" s="130" t="s">
        <v>217</v>
      </c>
      <c r="M4" s="130" t="s">
        <v>218</v>
      </c>
      <c r="N4" s="130" t="s">
        <v>219</v>
      </c>
      <c r="O4" s="130" t="s">
        <v>118</v>
      </c>
    </row>
    <row r="5" spans="1:17" ht="15">
      <c r="A5" s="144" t="s">
        <v>54</v>
      </c>
      <c r="B5" s="144" t="s">
        <v>86</v>
      </c>
      <c r="C5" s="75">
        <v>122</v>
      </c>
      <c r="D5" s="75">
        <v>107</v>
      </c>
      <c r="E5" s="75">
        <v>116</v>
      </c>
      <c r="F5" s="75">
        <v>119</v>
      </c>
      <c r="G5" s="75">
        <v>114</v>
      </c>
      <c r="H5" s="75">
        <v>124</v>
      </c>
      <c r="I5" s="75">
        <v>130</v>
      </c>
      <c r="J5" s="75">
        <v>114</v>
      </c>
      <c r="K5" s="75">
        <v>117</v>
      </c>
      <c r="L5" s="75">
        <v>116</v>
      </c>
      <c r="M5" s="75">
        <v>121</v>
      </c>
      <c r="N5" s="75">
        <v>121</v>
      </c>
      <c r="O5" s="164">
        <f aca="true" t="shared" si="0" ref="O5:O36">SUM(C5:N5)</f>
        <v>1421</v>
      </c>
      <c r="Q5" s="18"/>
    </row>
    <row r="6" spans="1:17" ht="15">
      <c r="A6" s="104" t="s">
        <v>26</v>
      </c>
      <c r="B6" s="104" t="s">
        <v>87</v>
      </c>
      <c r="C6" s="66">
        <v>79</v>
      </c>
      <c r="D6" s="66">
        <v>71</v>
      </c>
      <c r="E6" s="66">
        <v>79</v>
      </c>
      <c r="F6" s="66">
        <v>78</v>
      </c>
      <c r="G6" s="66">
        <v>81</v>
      </c>
      <c r="H6" s="66">
        <v>77</v>
      </c>
      <c r="I6" s="66">
        <v>79</v>
      </c>
      <c r="J6" s="66">
        <v>80</v>
      </c>
      <c r="K6" s="66">
        <v>76</v>
      </c>
      <c r="L6" s="66">
        <v>78</v>
      </c>
      <c r="M6" s="66">
        <v>77</v>
      </c>
      <c r="N6" s="66">
        <v>80</v>
      </c>
      <c r="O6" s="165">
        <f t="shared" si="0"/>
        <v>935</v>
      </c>
      <c r="Q6" s="18"/>
    </row>
    <row r="7" spans="1:17" ht="15">
      <c r="A7" s="104" t="s">
        <v>51</v>
      </c>
      <c r="B7" s="104" t="s">
        <v>76</v>
      </c>
      <c r="C7" s="66">
        <v>62</v>
      </c>
      <c r="D7" s="66">
        <v>56</v>
      </c>
      <c r="E7" s="66">
        <v>62</v>
      </c>
      <c r="F7" s="66">
        <v>63</v>
      </c>
      <c r="G7" s="66">
        <v>66</v>
      </c>
      <c r="H7" s="66">
        <v>76</v>
      </c>
      <c r="I7" s="66">
        <v>92</v>
      </c>
      <c r="J7" s="66">
        <v>94</v>
      </c>
      <c r="K7" s="66">
        <v>91</v>
      </c>
      <c r="L7" s="66">
        <v>93</v>
      </c>
      <c r="M7" s="66">
        <v>87</v>
      </c>
      <c r="N7" s="66">
        <v>92</v>
      </c>
      <c r="O7" s="165">
        <f t="shared" si="0"/>
        <v>934</v>
      </c>
      <c r="Q7" s="18"/>
    </row>
    <row r="8" spans="1:17" ht="15">
      <c r="A8" s="104" t="s">
        <v>24</v>
      </c>
      <c r="B8" s="104" t="s">
        <v>71</v>
      </c>
      <c r="C8" s="66">
        <v>76</v>
      </c>
      <c r="D8" s="66">
        <v>68</v>
      </c>
      <c r="E8" s="66">
        <v>70</v>
      </c>
      <c r="F8" s="66">
        <v>70</v>
      </c>
      <c r="G8" s="66">
        <v>75</v>
      </c>
      <c r="H8" s="66">
        <v>72</v>
      </c>
      <c r="I8" s="66">
        <v>76</v>
      </c>
      <c r="J8" s="66">
        <v>75</v>
      </c>
      <c r="K8" s="66">
        <v>73</v>
      </c>
      <c r="L8" s="66">
        <v>71</v>
      </c>
      <c r="M8" s="66">
        <v>60</v>
      </c>
      <c r="N8" s="66">
        <v>62</v>
      </c>
      <c r="O8" s="165">
        <f t="shared" si="0"/>
        <v>848</v>
      </c>
      <c r="Q8" s="18"/>
    </row>
    <row r="9" spans="1:17" ht="15">
      <c r="A9" s="104" t="s">
        <v>22</v>
      </c>
      <c r="B9" s="104" t="s">
        <v>73</v>
      </c>
      <c r="C9" s="66">
        <v>62</v>
      </c>
      <c r="D9" s="66">
        <v>55</v>
      </c>
      <c r="E9" s="66">
        <v>59</v>
      </c>
      <c r="F9" s="66">
        <v>64</v>
      </c>
      <c r="G9" s="66">
        <v>61</v>
      </c>
      <c r="H9" s="66">
        <v>62</v>
      </c>
      <c r="I9" s="66">
        <v>62</v>
      </c>
      <c r="J9" s="66">
        <v>66</v>
      </c>
      <c r="K9" s="66">
        <v>65</v>
      </c>
      <c r="L9" s="66">
        <v>68</v>
      </c>
      <c r="M9" s="66">
        <v>71</v>
      </c>
      <c r="N9" s="66">
        <v>71</v>
      </c>
      <c r="O9" s="165">
        <f t="shared" si="0"/>
        <v>766</v>
      </c>
      <c r="Q9" s="18"/>
    </row>
    <row r="10" spans="1:17" ht="15">
      <c r="A10" s="104" t="s">
        <v>239</v>
      </c>
      <c r="B10" s="104" t="s">
        <v>350</v>
      </c>
      <c r="C10" s="66">
        <v>61</v>
      </c>
      <c r="D10" s="66">
        <v>49</v>
      </c>
      <c r="E10" s="66">
        <v>54</v>
      </c>
      <c r="F10" s="66">
        <v>65</v>
      </c>
      <c r="G10" s="66">
        <v>71</v>
      </c>
      <c r="H10" s="66">
        <v>90</v>
      </c>
      <c r="I10" s="66">
        <v>93</v>
      </c>
      <c r="J10" s="66">
        <v>63</v>
      </c>
      <c r="K10" s="66">
        <v>73</v>
      </c>
      <c r="L10" s="66">
        <v>45</v>
      </c>
      <c r="M10" s="66">
        <v>48</v>
      </c>
      <c r="N10" s="66">
        <v>54</v>
      </c>
      <c r="O10" s="165">
        <f t="shared" si="0"/>
        <v>766</v>
      </c>
      <c r="Q10" s="18"/>
    </row>
    <row r="11" spans="1:17" ht="15">
      <c r="A11" s="104" t="s">
        <v>240</v>
      </c>
      <c r="B11" s="104" t="s">
        <v>353</v>
      </c>
      <c r="C11" s="66">
        <v>68</v>
      </c>
      <c r="D11" s="66">
        <v>56</v>
      </c>
      <c r="E11" s="66">
        <v>62</v>
      </c>
      <c r="F11" s="66">
        <v>60</v>
      </c>
      <c r="G11" s="66">
        <v>62</v>
      </c>
      <c r="H11" s="66">
        <v>60</v>
      </c>
      <c r="I11" s="66">
        <v>62</v>
      </c>
      <c r="J11" s="66">
        <v>62</v>
      </c>
      <c r="K11" s="66">
        <v>60</v>
      </c>
      <c r="L11" s="66">
        <v>62</v>
      </c>
      <c r="M11" s="66">
        <v>65</v>
      </c>
      <c r="N11" s="66">
        <v>79</v>
      </c>
      <c r="O11" s="165">
        <f t="shared" si="0"/>
        <v>758</v>
      </c>
      <c r="Q11" s="18"/>
    </row>
    <row r="12" spans="1:17" ht="15">
      <c r="A12" s="104" t="s">
        <v>63</v>
      </c>
      <c r="B12" s="104" t="s">
        <v>88</v>
      </c>
      <c r="C12" s="66">
        <v>61</v>
      </c>
      <c r="D12" s="66">
        <v>35</v>
      </c>
      <c r="E12" s="66">
        <v>44</v>
      </c>
      <c r="F12" s="66">
        <v>69</v>
      </c>
      <c r="G12" s="66">
        <v>70</v>
      </c>
      <c r="H12" s="66">
        <v>65</v>
      </c>
      <c r="I12" s="66">
        <v>69</v>
      </c>
      <c r="J12" s="66">
        <v>69</v>
      </c>
      <c r="K12" s="66">
        <v>69</v>
      </c>
      <c r="L12" s="66">
        <v>66</v>
      </c>
      <c r="M12" s="66">
        <v>66</v>
      </c>
      <c r="N12" s="66">
        <v>64</v>
      </c>
      <c r="O12" s="165">
        <f t="shared" si="0"/>
        <v>747</v>
      </c>
      <c r="Q12" s="18"/>
    </row>
    <row r="13" spans="1:17" ht="15">
      <c r="A13" s="104" t="s">
        <v>42</v>
      </c>
      <c r="B13" s="104" t="s">
        <v>71</v>
      </c>
      <c r="C13" s="66">
        <v>64</v>
      </c>
      <c r="D13" s="66">
        <v>54</v>
      </c>
      <c r="E13" s="66">
        <v>61</v>
      </c>
      <c r="F13" s="66">
        <v>59</v>
      </c>
      <c r="G13" s="66">
        <v>62</v>
      </c>
      <c r="H13" s="66">
        <v>60</v>
      </c>
      <c r="I13" s="66">
        <v>66</v>
      </c>
      <c r="J13" s="66">
        <v>62</v>
      </c>
      <c r="K13" s="66">
        <v>62</v>
      </c>
      <c r="L13" s="66">
        <v>61</v>
      </c>
      <c r="M13" s="66">
        <v>62</v>
      </c>
      <c r="N13" s="66">
        <v>65</v>
      </c>
      <c r="O13" s="165">
        <f t="shared" si="0"/>
        <v>738</v>
      </c>
      <c r="Q13" s="18"/>
    </row>
    <row r="14" spans="1:17" ht="15">
      <c r="A14" s="104" t="s">
        <v>42</v>
      </c>
      <c r="B14" s="104" t="s">
        <v>73</v>
      </c>
      <c r="C14" s="66">
        <v>65</v>
      </c>
      <c r="D14" s="66">
        <v>56</v>
      </c>
      <c r="E14" s="66">
        <v>63</v>
      </c>
      <c r="F14" s="66">
        <v>58</v>
      </c>
      <c r="G14" s="66">
        <v>62</v>
      </c>
      <c r="H14" s="66">
        <v>60</v>
      </c>
      <c r="I14" s="66">
        <v>62</v>
      </c>
      <c r="J14" s="66">
        <v>62</v>
      </c>
      <c r="K14" s="66">
        <v>62</v>
      </c>
      <c r="L14" s="66">
        <v>61</v>
      </c>
      <c r="M14" s="66">
        <v>63</v>
      </c>
      <c r="N14" s="66">
        <v>63</v>
      </c>
      <c r="O14" s="165">
        <f t="shared" si="0"/>
        <v>737</v>
      </c>
      <c r="Q14" s="18"/>
    </row>
    <row r="15" spans="1:17" ht="15">
      <c r="A15" s="104" t="s">
        <v>42</v>
      </c>
      <c r="B15" s="104" t="s">
        <v>84</v>
      </c>
      <c r="C15" s="66">
        <v>62</v>
      </c>
      <c r="D15" s="66">
        <v>56</v>
      </c>
      <c r="E15" s="66">
        <v>63</v>
      </c>
      <c r="F15" s="66">
        <v>49</v>
      </c>
      <c r="G15" s="66">
        <v>62</v>
      </c>
      <c r="H15" s="66">
        <v>60</v>
      </c>
      <c r="I15" s="66">
        <v>63</v>
      </c>
      <c r="J15" s="66">
        <v>62</v>
      </c>
      <c r="K15" s="66">
        <v>59</v>
      </c>
      <c r="L15" s="66">
        <v>61</v>
      </c>
      <c r="M15" s="66">
        <v>59</v>
      </c>
      <c r="N15" s="66">
        <v>68</v>
      </c>
      <c r="O15" s="165">
        <f t="shared" si="0"/>
        <v>724</v>
      </c>
      <c r="Q15" s="18"/>
    </row>
    <row r="16" spans="1:17" ht="15">
      <c r="A16" s="104" t="s">
        <v>42</v>
      </c>
      <c r="B16" s="104" t="s">
        <v>86</v>
      </c>
      <c r="C16" s="66">
        <v>63</v>
      </c>
      <c r="D16" s="66">
        <v>56</v>
      </c>
      <c r="E16" s="66">
        <v>61</v>
      </c>
      <c r="F16" s="66">
        <v>59</v>
      </c>
      <c r="G16" s="66">
        <v>62</v>
      </c>
      <c r="H16" s="66">
        <v>60</v>
      </c>
      <c r="I16" s="66">
        <v>59</v>
      </c>
      <c r="J16" s="66">
        <v>62</v>
      </c>
      <c r="K16" s="66">
        <v>60</v>
      </c>
      <c r="L16" s="66">
        <v>61</v>
      </c>
      <c r="M16" s="66">
        <v>59</v>
      </c>
      <c r="N16" s="66">
        <v>58</v>
      </c>
      <c r="O16" s="165">
        <f t="shared" si="0"/>
        <v>720</v>
      </c>
      <c r="Q16" s="18"/>
    </row>
    <row r="17" spans="1:17" ht="15">
      <c r="A17" s="104" t="s">
        <v>42</v>
      </c>
      <c r="B17" s="104" t="s">
        <v>78</v>
      </c>
      <c r="C17" s="66">
        <v>50</v>
      </c>
      <c r="D17" s="66">
        <v>47</v>
      </c>
      <c r="E17" s="66">
        <v>50</v>
      </c>
      <c r="F17" s="66">
        <v>49</v>
      </c>
      <c r="G17" s="66">
        <v>49</v>
      </c>
      <c r="H17" s="66">
        <v>50</v>
      </c>
      <c r="I17" s="66">
        <v>64</v>
      </c>
      <c r="J17" s="66">
        <v>64</v>
      </c>
      <c r="K17" s="66">
        <v>70</v>
      </c>
      <c r="L17" s="66">
        <v>57</v>
      </c>
      <c r="M17" s="66">
        <v>111</v>
      </c>
      <c r="N17" s="66">
        <v>58</v>
      </c>
      <c r="O17" s="165">
        <f t="shared" si="0"/>
        <v>719</v>
      </c>
      <c r="Q17" s="18"/>
    </row>
    <row r="18" spans="1:17" ht="15">
      <c r="A18" s="104" t="s">
        <v>42</v>
      </c>
      <c r="B18" s="104" t="s">
        <v>79</v>
      </c>
      <c r="C18" s="66">
        <v>50</v>
      </c>
      <c r="D18" s="66">
        <v>48</v>
      </c>
      <c r="E18" s="66">
        <v>50</v>
      </c>
      <c r="F18" s="66">
        <v>49</v>
      </c>
      <c r="G18" s="66">
        <v>51</v>
      </c>
      <c r="H18" s="66">
        <v>51</v>
      </c>
      <c r="I18" s="66">
        <v>65</v>
      </c>
      <c r="J18" s="66">
        <v>67</v>
      </c>
      <c r="K18" s="66">
        <v>82</v>
      </c>
      <c r="L18" s="66">
        <v>57</v>
      </c>
      <c r="M18" s="66">
        <v>69</v>
      </c>
      <c r="N18" s="66">
        <v>59</v>
      </c>
      <c r="O18" s="165">
        <f t="shared" si="0"/>
        <v>698</v>
      </c>
      <c r="Q18" s="18"/>
    </row>
    <row r="19" spans="1:17" ht="15">
      <c r="A19" s="104" t="s">
        <v>35</v>
      </c>
      <c r="B19" s="104" t="s">
        <v>92</v>
      </c>
      <c r="C19" s="66">
        <v>71</v>
      </c>
      <c r="D19" s="66">
        <v>60</v>
      </c>
      <c r="E19" s="66">
        <v>61</v>
      </c>
      <c r="F19" s="66">
        <v>60</v>
      </c>
      <c r="G19" s="66">
        <v>55</v>
      </c>
      <c r="H19" s="66">
        <v>57</v>
      </c>
      <c r="I19" s="66">
        <v>62</v>
      </c>
      <c r="J19" s="66">
        <v>44</v>
      </c>
      <c r="K19" s="66">
        <v>52</v>
      </c>
      <c r="L19" s="66">
        <v>46</v>
      </c>
      <c r="M19" s="66">
        <v>49</v>
      </c>
      <c r="N19" s="66">
        <v>43</v>
      </c>
      <c r="O19" s="165">
        <f t="shared" si="0"/>
        <v>660</v>
      </c>
      <c r="Q19" s="18"/>
    </row>
    <row r="20" spans="1:17" ht="15">
      <c r="A20" s="104" t="s">
        <v>42</v>
      </c>
      <c r="B20" s="104" t="s">
        <v>92</v>
      </c>
      <c r="C20" s="66">
        <v>50</v>
      </c>
      <c r="D20" s="66">
        <v>42</v>
      </c>
      <c r="E20" s="66">
        <v>49</v>
      </c>
      <c r="F20" s="66">
        <v>44</v>
      </c>
      <c r="G20" s="66">
        <v>51</v>
      </c>
      <c r="H20" s="66">
        <v>54</v>
      </c>
      <c r="I20" s="66">
        <v>61</v>
      </c>
      <c r="J20" s="66">
        <v>59</v>
      </c>
      <c r="K20" s="66">
        <v>52</v>
      </c>
      <c r="L20" s="66">
        <v>52</v>
      </c>
      <c r="M20" s="66">
        <v>54</v>
      </c>
      <c r="N20" s="66">
        <v>53</v>
      </c>
      <c r="O20" s="165">
        <f t="shared" si="0"/>
        <v>621</v>
      </c>
      <c r="Q20" s="18"/>
    </row>
    <row r="21" spans="1:17" ht="22.5">
      <c r="A21" s="104" t="s">
        <v>39</v>
      </c>
      <c r="B21" s="104" t="s">
        <v>70</v>
      </c>
      <c r="C21" s="66">
        <v>40</v>
      </c>
      <c r="D21" s="66">
        <v>34</v>
      </c>
      <c r="E21" s="66">
        <v>40</v>
      </c>
      <c r="F21" s="66">
        <v>34</v>
      </c>
      <c r="G21" s="66">
        <v>54</v>
      </c>
      <c r="H21" s="66">
        <v>51</v>
      </c>
      <c r="I21" s="66">
        <v>53</v>
      </c>
      <c r="J21" s="66">
        <v>53</v>
      </c>
      <c r="K21" s="66">
        <v>51</v>
      </c>
      <c r="L21" s="66">
        <v>53</v>
      </c>
      <c r="M21" s="66">
        <v>51</v>
      </c>
      <c r="N21" s="66">
        <v>48</v>
      </c>
      <c r="O21" s="165">
        <f t="shared" si="0"/>
        <v>562</v>
      </c>
      <c r="Q21" s="18"/>
    </row>
    <row r="22" spans="1:17" ht="15">
      <c r="A22" s="104" t="s">
        <v>5</v>
      </c>
      <c r="B22" s="104" t="s">
        <v>84</v>
      </c>
      <c r="C22" s="66">
        <v>31</v>
      </c>
      <c r="D22" s="66">
        <v>27</v>
      </c>
      <c r="E22" s="66">
        <v>33</v>
      </c>
      <c r="F22" s="66">
        <v>37</v>
      </c>
      <c r="G22" s="66">
        <v>44</v>
      </c>
      <c r="H22" s="66">
        <v>53</v>
      </c>
      <c r="I22" s="66">
        <v>62</v>
      </c>
      <c r="J22" s="66">
        <v>62</v>
      </c>
      <c r="K22" s="66">
        <v>50</v>
      </c>
      <c r="L22" s="66">
        <v>48</v>
      </c>
      <c r="M22" s="66">
        <v>43</v>
      </c>
      <c r="N22" s="66">
        <v>44</v>
      </c>
      <c r="O22" s="165">
        <f t="shared" si="0"/>
        <v>534</v>
      </c>
      <c r="Q22" s="18"/>
    </row>
    <row r="23" spans="1:17" ht="15">
      <c r="A23" s="104" t="s">
        <v>31</v>
      </c>
      <c r="B23" s="104" t="s">
        <v>93</v>
      </c>
      <c r="C23" s="66">
        <v>40</v>
      </c>
      <c r="D23" s="66">
        <v>35</v>
      </c>
      <c r="E23" s="66">
        <v>39</v>
      </c>
      <c r="F23" s="66">
        <v>44</v>
      </c>
      <c r="G23" s="66">
        <v>43</v>
      </c>
      <c r="H23" s="66">
        <v>46</v>
      </c>
      <c r="I23" s="66">
        <v>53</v>
      </c>
      <c r="J23" s="66">
        <v>47</v>
      </c>
      <c r="K23" s="66">
        <v>48</v>
      </c>
      <c r="L23" s="66">
        <v>53</v>
      </c>
      <c r="M23" s="66">
        <v>41</v>
      </c>
      <c r="N23" s="66">
        <v>44</v>
      </c>
      <c r="O23" s="165">
        <f t="shared" si="0"/>
        <v>533</v>
      </c>
      <c r="Q23" s="18"/>
    </row>
    <row r="24" spans="1:17" ht="15">
      <c r="A24" s="104" t="s">
        <v>4</v>
      </c>
      <c r="B24" s="104" t="s">
        <v>72</v>
      </c>
      <c r="C24" s="66">
        <v>44</v>
      </c>
      <c r="D24" s="66">
        <v>40</v>
      </c>
      <c r="E24" s="66">
        <v>43</v>
      </c>
      <c r="F24" s="66">
        <v>39</v>
      </c>
      <c r="G24" s="66">
        <v>42</v>
      </c>
      <c r="H24" s="66">
        <v>42</v>
      </c>
      <c r="I24" s="66">
        <v>44</v>
      </c>
      <c r="J24" s="66">
        <v>39</v>
      </c>
      <c r="K24" s="66">
        <v>43</v>
      </c>
      <c r="L24" s="66">
        <v>41</v>
      </c>
      <c r="M24" s="66">
        <v>40</v>
      </c>
      <c r="N24" s="66">
        <v>41</v>
      </c>
      <c r="O24" s="165">
        <f t="shared" si="0"/>
        <v>498</v>
      </c>
      <c r="Q24" s="18"/>
    </row>
    <row r="25" spans="1:17" ht="15">
      <c r="A25" s="104" t="s">
        <v>42</v>
      </c>
      <c r="B25" s="104" t="s">
        <v>88</v>
      </c>
      <c r="C25" s="66">
        <v>30</v>
      </c>
      <c r="D25" s="66">
        <v>28</v>
      </c>
      <c r="E25" s="66">
        <v>31</v>
      </c>
      <c r="F25" s="66">
        <v>31</v>
      </c>
      <c r="G25" s="66">
        <v>31</v>
      </c>
      <c r="H25" s="66">
        <v>33</v>
      </c>
      <c r="I25" s="66">
        <v>49</v>
      </c>
      <c r="J25" s="66">
        <v>49</v>
      </c>
      <c r="K25" s="66">
        <v>50</v>
      </c>
      <c r="L25" s="66">
        <v>48</v>
      </c>
      <c r="M25" s="66">
        <v>47</v>
      </c>
      <c r="N25" s="66">
        <v>50</v>
      </c>
      <c r="O25" s="165">
        <f t="shared" si="0"/>
        <v>477</v>
      </c>
      <c r="Q25" s="18"/>
    </row>
    <row r="26" spans="1:17" ht="15">
      <c r="A26" s="104" t="s">
        <v>18</v>
      </c>
      <c r="B26" s="104" t="s">
        <v>89</v>
      </c>
      <c r="C26" s="66">
        <v>31</v>
      </c>
      <c r="D26" s="66">
        <v>0</v>
      </c>
      <c r="E26" s="66">
        <v>31</v>
      </c>
      <c r="F26" s="66">
        <v>30</v>
      </c>
      <c r="G26" s="66">
        <v>31</v>
      </c>
      <c r="H26" s="66">
        <v>59</v>
      </c>
      <c r="I26" s="66">
        <v>62</v>
      </c>
      <c r="J26" s="66">
        <v>62</v>
      </c>
      <c r="K26" s="66">
        <v>60</v>
      </c>
      <c r="L26" s="66">
        <v>48</v>
      </c>
      <c r="M26" s="66">
        <v>30</v>
      </c>
      <c r="N26" s="66">
        <v>31</v>
      </c>
      <c r="O26" s="165">
        <f t="shared" si="0"/>
        <v>475</v>
      </c>
      <c r="Q26" s="18"/>
    </row>
    <row r="27" spans="1:17" ht="15">
      <c r="A27" s="104" t="s">
        <v>42</v>
      </c>
      <c r="B27" s="104" t="s">
        <v>87</v>
      </c>
      <c r="C27" s="66">
        <v>34</v>
      </c>
      <c r="D27" s="66">
        <v>19</v>
      </c>
      <c r="E27" s="66">
        <v>31</v>
      </c>
      <c r="F27" s="66">
        <v>29</v>
      </c>
      <c r="G27" s="66">
        <v>31</v>
      </c>
      <c r="H27" s="66">
        <v>36</v>
      </c>
      <c r="I27" s="66">
        <v>48</v>
      </c>
      <c r="J27" s="66">
        <v>49</v>
      </c>
      <c r="K27" s="66">
        <v>42</v>
      </c>
      <c r="L27" s="66">
        <v>31</v>
      </c>
      <c r="M27" s="66">
        <v>33</v>
      </c>
      <c r="N27" s="66">
        <v>34</v>
      </c>
      <c r="O27" s="165">
        <f t="shared" si="0"/>
        <v>417</v>
      </c>
      <c r="Q27" s="18"/>
    </row>
    <row r="28" spans="1:17" ht="29.25" customHeight="1">
      <c r="A28" s="104" t="s">
        <v>11</v>
      </c>
      <c r="B28" s="104" t="s">
        <v>80</v>
      </c>
      <c r="C28" s="66">
        <v>31</v>
      </c>
      <c r="D28" s="66">
        <v>29</v>
      </c>
      <c r="E28" s="66">
        <v>31</v>
      </c>
      <c r="F28" s="66">
        <v>25</v>
      </c>
      <c r="G28" s="66">
        <v>33</v>
      </c>
      <c r="H28" s="66">
        <v>43</v>
      </c>
      <c r="I28" s="66">
        <v>44</v>
      </c>
      <c r="J28" s="66">
        <v>47</v>
      </c>
      <c r="K28" s="66">
        <v>35</v>
      </c>
      <c r="L28" s="66">
        <v>32</v>
      </c>
      <c r="M28" s="66">
        <v>30</v>
      </c>
      <c r="N28" s="66">
        <v>28</v>
      </c>
      <c r="O28" s="165">
        <f t="shared" si="0"/>
        <v>408</v>
      </c>
      <c r="Q28" s="18"/>
    </row>
    <row r="29" spans="1:17" ht="18" customHeight="1">
      <c r="A29" s="104" t="s">
        <v>42</v>
      </c>
      <c r="B29" s="104" t="s">
        <v>75</v>
      </c>
      <c r="C29" s="66">
        <v>33</v>
      </c>
      <c r="D29" s="66">
        <v>29</v>
      </c>
      <c r="E29" s="66">
        <v>31</v>
      </c>
      <c r="F29" s="66">
        <v>31</v>
      </c>
      <c r="G29" s="66">
        <v>31</v>
      </c>
      <c r="H29" s="66">
        <v>35</v>
      </c>
      <c r="I29" s="66">
        <v>42</v>
      </c>
      <c r="J29" s="66">
        <v>41</v>
      </c>
      <c r="K29" s="66">
        <v>36</v>
      </c>
      <c r="L29" s="66">
        <v>31</v>
      </c>
      <c r="M29" s="66">
        <v>34</v>
      </c>
      <c r="N29" s="66">
        <v>32</v>
      </c>
      <c r="O29" s="165">
        <f t="shared" si="0"/>
        <v>406</v>
      </c>
      <c r="Q29" s="18"/>
    </row>
    <row r="30" spans="1:17" ht="15">
      <c r="A30" s="104" t="s">
        <v>42</v>
      </c>
      <c r="B30" s="104" t="s">
        <v>76</v>
      </c>
      <c r="C30" s="66">
        <v>34</v>
      </c>
      <c r="D30" s="66">
        <v>28</v>
      </c>
      <c r="E30" s="66">
        <v>31</v>
      </c>
      <c r="F30" s="66">
        <v>30</v>
      </c>
      <c r="G30" s="66">
        <v>31</v>
      </c>
      <c r="H30" s="66">
        <v>32</v>
      </c>
      <c r="I30" s="66">
        <v>37</v>
      </c>
      <c r="J30" s="66">
        <v>41</v>
      </c>
      <c r="K30" s="66">
        <v>39</v>
      </c>
      <c r="L30" s="66">
        <v>31</v>
      </c>
      <c r="M30" s="66">
        <v>35</v>
      </c>
      <c r="N30" s="66">
        <v>37</v>
      </c>
      <c r="O30" s="165">
        <f t="shared" si="0"/>
        <v>406</v>
      </c>
      <c r="Q30" s="18"/>
    </row>
    <row r="31" spans="1:17" ht="22.5">
      <c r="A31" s="104" t="s">
        <v>45</v>
      </c>
      <c r="B31" s="104" t="s">
        <v>79</v>
      </c>
      <c r="C31" s="66">
        <v>34</v>
      </c>
      <c r="D31" s="66">
        <v>34</v>
      </c>
      <c r="E31" s="66">
        <v>33</v>
      </c>
      <c r="F31" s="66">
        <v>34</v>
      </c>
      <c r="G31" s="66">
        <v>36</v>
      </c>
      <c r="H31" s="66">
        <v>33</v>
      </c>
      <c r="I31" s="66">
        <v>33</v>
      </c>
      <c r="J31" s="66">
        <v>33</v>
      </c>
      <c r="K31" s="66">
        <v>39</v>
      </c>
      <c r="L31" s="66">
        <v>24</v>
      </c>
      <c r="M31" s="66">
        <v>32</v>
      </c>
      <c r="N31" s="66">
        <v>37</v>
      </c>
      <c r="O31" s="165">
        <f t="shared" si="0"/>
        <v>402</v>
      </c>
      <c r="Q31" s="18"/>
    </row>
    <row r="32" spans="1:17" ht="15">
      <c r="A32" s="104" t="s">
        <v>38</v>
      </c>
      <c r="B32" s="104" t="s">
        <v>92</v>
      </c>
      <c r="C32" s="66">
        <v>33</v>
      </c>
      <c r="D32" s="66">
        <v>28</v>
      </c>
      <c r="E32" s="66">
        <v>32</v>
      </c>
      <c r="F32" s="66">
        <v>33</v>
      </c>
      <c r="G32" s="66">
        <v>31</v>
      </c>
      <c r="H32" s="66">
        <v>30</v>
      </c>
      <c r="I32" s="66">
        <v>37</v>
      </c>
      <c r="J32" s="66">
        <v>33</v>
      </c>
      <c r="K32" s="66">
        <v>31</v>
      </c>
      <c r="L32" s="66">
        <v>31</v>
      </c>
      <c r="M32" s="66">
        <v>33</v>
      </c>
      <c r="N32" s="66">
        <v>31</v>
      </c>
      <c r="O32" s="165">
        <f t="shared" si="0"/>
        <v>383</v>
      </c>
      <c r="Q32" s="18"/>
    </row>
    <row r="33" spans="1:17" ht="22.5">
      <c r="A33" s="104" t="s">
        <v>45</v>
      </c>
      <c r="B33" s="104" t="s">
        <v>78</v>
      </c>
      <c r="C33" s="66">
        <v>36</v>
      </c>
      <c r="D33" s="66">
        <v>32</v>
      </c>
      <c r="E33" s="66">
        <v>34</v>
      </c>
      <c r="F33" s="66">
        <v>35</v>
      </c>
      <c r="G33" s="66">
        <v>36</v>
      </c>
      <c r="H33" s="66">
        <v>31</v>
      </c>
      <c r="I33" s="66">
        <v>32</v>
      </c>
      <c r="J33" s="66">
        <v>31</v>
      </c>
      <c r="K33" s="66">
        <v>35</v>
      </c>
      <c r="L33" s="66">
        <v>23</v>
      </c>
      <c r="M33" s="66">
        <v>30</v>
      </c>
      <c r="N33" s="66">
        <v>22</v>
      </c>
      <c r="O33" s="165">
        <f t="shared" si="0"/>
        <v>377</v>
      </c>
      <c r="Q33" s="18"/>
    </row>
    <row r="34" spans="1:17" ht="15">
      <c r="A34" s="104" t="s">
        <v>42</v>
      </c>
      <c r="B34" s="104" t="s">
        <v>89</v>
      </c>
      <c r="C34" s="66">
        <v>31</v>
      </c>
      <c r="D34" s="66">
        <v>31</v>
      </c>
      <c r="E34" s="66">
        <v>31</v>
      </c>
      <c r="F34" s="66">
        <v>29</v>
      </c>
      <c r="G34" s="66">
        <v>32</v>
      </c>
      <c r="H34" s="66">
        <v>32</v>
      </c>
      <c r="I34" s="66">
        <v>31</v>
      </c>
      <c r="J34" s="66">
        <v>31</v>
      </c>
      <c r="K34" s="66">
        <v>31</v>
      </c>
      <c r="L34" s="66">
        <v>31</v>
      </c>
      <c r="M34" s="66">
        <v>30</v>
      </c>
      <c r="N34" s="66">
        <v>31</v>
      </c>
      <c r="O34" s="165">
        <f t="shared" si="0"/>
        <v>371</v>
      </c>
      <c r="Q34" s="18"/>
    </row>
    <row r="35" spans="1:17" ht="15">
      <c r="A35" s="104" t="s">
        <v>42</v>
      </c>
      <c r="B35" s="104" t="s">
        <v>80</v>
      </c>
      <c r="C35" s="66">
        <v>31</v>
      </c>
      <c r="D35" s="66">
        <v>28</v>
      </c>
      <c r="E35" s="66">
        <v>31</v>
      </c>
      <c r="F35" s="66">
        <v>24</v>
      </c>
      <c r="G35" s="66">
        <v>31</v>
      </c>
      <c r="H35" s="66">
        <v>30</v>
      </c>
      <c r="I35" s="66">
        <v>33</v>
      </c>
      <c r="J35" s="66">
        <v>33</v>
      </c>
      <c r="K35" s="66">
        <v>30</v>
      </c>
      <c r="L35" s="66">
        <v>31</v>
      </c>
      <c r="M35" s="66">
        <v>30</v>
      </c>
      <c r="N35" s="66">
        <v>31</v>
      </c>
      <c r="O35" s="165">
        <f t="shared" si="0"/>
        <v>363</v>
      </c>
      <c r="Q35" s="18"/>
    </row>
    <row r="36" spans="1:17" ht="15">
      <c r="A36" s="104" t="s">
        <v>57</v>
      </c>
      <c r="B36" s="104" t="s">
        <v>78</v>
      </c>
      <c r="C36" s="66">
        <v>23</v>
      </c>
      <c r="D36" s="66">
        <v>22</v>
      </c>
      <c r="E36" s="66">
        <v>20</v>
      </c>
      <c r="F36" s="66">
        <v>28</v>
      </c>
      <c r="G36" s="66">
        <v>27</v>
      </c>
      <c r="H36" s="66">
        <v>29</v>
      </c>
      <c r="I36" s="66">
        <v>34</v>
      </c>
      <c r="J36" s="66">
        <v>36</v>
      </c>
      <c r="K36" s="66">
        <v>37</v>
      </c>
      <c r="L36" s="66">
        <v>35</v>
      </c>
      <c r="M36" s="66">
        <v>35</v>
      </c>
      <c r="N36" s="66">
        <v>37</v>
      </c>
      <c r="O36" s="165">
        <f t="shared" si="0"/>
        <v>363</v>
      </c>
      <c r="Q36" s="18"/>
    </row>
    <row r="37" spans="1:17" ht="15">
      <c r="A37" s="104" t="s">
        <v>57</v>
      </c>
      <c r="B37" s="104" t="s">
        <v>79</v>
      </c>
      <c r="C37" s="66">
        <v>25</v>
      </c>
      <c r="D37" s="66">
        <v>25</v>
      </c>
      <c r="E37" s="66">
        <v>27</v>
      </c>
      <c r="F37" s="66">
        <v>27</v>
      </c>
      <c r="G37" s="66">
        <v>30</v>
      </c>
      <c r="H37" s="66">
        <v>27</v>
      </c>
      <c r="I37" s="66">
        <v>32</v>
      </c>
      <c r="J37" s="66">
        <v>31</v>
      </c>
      <c r="K37" s="66">
        <v>31</v>
      </c>
      <c r="L37" s="66">
        <v>36</v>
      </c>
      <c r="M37" s="66">
        <v>32</v>
      </c>
      <c r="N37" s="66">
        <v>37</v>
      </c>
      <c r="O37" s="165">
        <f aca="true" t="shared" si="1" ref="O37:O68">SUM(C37:N37)</f>
        <v>360</v>
      </c>
      <c r="Q37" s="18"/>
    </row>
    <row r="38" spans="1:17" ht="15">
      <c r="A38" s="104" t="s">
        <v>34</v>
      </c>
      <c r="B38" s="104" t="s">
        <v>94</v>
      </c>
      <c r="C38" s="66">
        <v>25</v>
      </c>
      <c r="D38" s="66">
        <v>19</v>
      </c>
      <c r="E38" s="66">
        <v>28</v>
      </c>
      <c r="F38" s="66">
        <v>30</v>
      </c>
      <c r="G38" s="66">
        <v>29</v>
      </c>
      <c r="H38" s="66">
        <v>31</v>
      </c>
      <c r="I38" s="66">
        <v>39</v>
      </c>
      <c r="J38" s="66">
        <v>30</v>
      </c>
      <c r="K38" s="66">
        <v>28</v>
      </c>
      <c r="L38" s="66">
        <v>32</v>
      </c>
      <c r="M38" s="66">
        <v>31</v>
      </c>
      <c r="N38" s="66">
        <v>32</v>
      </c>
      <c r="O38" s="165">
        <f t="shared" si="1"/>
        <v>354</v>
      </c>
      <c r="Q38" s="18"/>
    </row>
    <row r="39" spans="1:17" ht="15">
      <c r="A39" s="104" t="s">
        <v>25</v>
      </c>
      <c r="B39" s="104" t="s">
        <v>102</v>
      </c>
      <c r="C39" s="66">
        <v>30</v>
      </c>
      <c r="D39" s="66">
        <v>29</v>
      </c>
      <c r="E39" s="66">
        <v>30</v>
      </c>
      <c r="F39" s="66">
        <v>22</v>
      </c>
      <c r="G39" s="66">
        <v>23</v>
      </c>
      <c r="H39" s="66">
        <v>30</v>
      </c>
      <c r="I39" s="66">
        <v>30</v>
      </c>
      <c r="J39" s="66">
        <v>32</v>
      </c>
      <c r="K39" s="66">
        <v>29</v>
      </c>
      <c r="L39" s="66">
        <v>26</v>
      </c>
      <c r="M39" s="66">
        <v>30</v>
      </c>
      <c r="N39" s="66">
        <v>29</v>
      </c>
      <c r="O39" s="165">
        <f t="shared" si="1"/>
        <v>340</v>
      </c>
      <c r="Q39" s="18"/>
    </row>
    <row r="40" spans="1:17" ht="15">
      <c r="A40" s="104" t="s">
        <v>42</v>
      </c>
      <c r="B40" s="104" t="s">
        <v>340</v>
      </c>
      <c r="C40" s="66">
        <v>25</v>
      </c>
      <c r="D40" s="66">
        <v>25</v>
      </c>
      <c r="E40" s="66">
        <v>25</v>
      </c>
      <c r="F40" s="66">
        <v>27</v>
      </c>
      <c r="G40" s="66">
        <v>29</v>
      </c>
      <c r="H40" s="66">
        <v>30</v>
      </c>
      <c r="I40" s="66">
        <v>30</v>
      </c>
      <c r="J40" s="66">
        <v>31</v>
      </c>
      <c r="K40" s="66">
        <v>30</v>
      </c>
      <c r="L40" s="66">
        <v>27</v>
      </c>
      <c r="M40" s="66">
        <v>26</v>
      </c>
      <c r="N40" s="66">
        <v>29</v>
      </c>
      <c r="O40" s="165">
        <f t="shared" si="1"/>
        <v>334</v>
      </c>
      <c r="Q40" s="18"/>
    </row>
    <row r="41" spans="1:17" ht="22.5">
      <c r="A41" s="104" t="s">
        <v>42</v>
      </c>
      <c r="B41" s="104" t="s">
        <v>70</v>
      </c>
      <c r="C41" s="66">
        <v>21</v>
      </c>
      <c r="D41" s="66">
        <v>20</v>
      </c>
      <c r="E41" s="66">
        <v>23</v>
      </c>
      <c r="F41" s="66">
        <v>24</v>
      </c>
      <c r="G41" s="66">
        <v>31</v>
      </c>
      <c r="H41" s="66">
        <v>29</v>
      </c>
      <c r="I41" s="66">
        <v>30</v>
      </c>
      <c r="J41" s="66">
        <v>31</v>
      </c>
      <c r="K41" s="66">
        <v>30</v>
      </c>
      <c r="L41" s="66">
        <v>30</v>
      </c>
      <c r="M41" s="66">
        <v>29</v>
      </c>
      <c r="N41" s="66">
        <v>32</v>
      </c>
      <c r="O41" s="165">
        <f t="shared" si="1"/>
        <v>330</v>
      </c>
      <c r="Q41" s="18"/>
    </row>
    <row r="42" spans="1:17" ht="15">
      <c r="A42" s="104" t="s">
        <v>19</v>
      </c>
      <c r="B42" s="104" t="s">
        <v>101</v>
      </c>
      <c r="C42" s="66">
        <v>15</v>
      </c>
      <c r="D42" s="66">
        <v>12</v>
      </c>
      <c r="E42" s="66">
        <v>15</v>
      </c>
      <c r="F42" s="66">
        <v>16</v>
      </c>
      <c r="G42" s="66">
        <v>18</v>
      </c>
      <c r="H42" s="66">
        <v>34</v>
      </c>
      <c r="I42" s="66">
        <v>48</v>
      </c>
      <c r="J42" s="66">
        <v>55</v>
      </c>
      <c r="K42" s="66">
        <v>29</v>
      </c>
      <c r="L42" s="66">
        <v>26</v>
      </c>
      <c r="M42" s="66">
        <v>18</v>
      </c>
      <c r="N42" s="66">
        <v>19</v>
      </c>
      <c r="O42" s="165">
        <f t="shared" si="1"/>
        <v>305</v>
      </c>
      <c r="Q42" s="18"/>
    </row>
    <row r="43" spans="1:17" ht="15">
      <c r="A43" s="104" t="s">
        <v>42</v>
      </c>
      <c r="B43" s="104" t="s">
        <v>77</v>
      </c>
      <c r="C43" s="66">
        <v>20</v>
      </c>
      <c r="D43" s="66">
        <v>16</v>
      </c>
      <c r="E43" s="66">
        <v>17</v>
      </c>
      <c r="F43" s="66">
        <v>13</v>
      </c>
      <c r="G43" s="66">
        <v>19</v>
      </c>
      <c r="H43" s="66">
        <v>30</v>
      </c>
      <c r="I43" s="66">
        <v>31</v>
      </c>
      <c r="J43" s="66">
        <v>31</v>
      </c>
      <c r="K43" s="66">
        <v>26</v>
      </c>
      <c r="L43" s="66">
        <v>25</v>
      </c>
      <c r="M43" s="66">
        <v>21</v>
      </c>
      <c r="N43" s="66">
        <v>23</v>
      </c>
      <c r="O43" s="165">
        <f t="shared" si="1"/>
        <v>272</v>
      </c>
      <c r="Q43" s="18"/>
    </row>
    <row r="44" spans="1:17" ht="15">
      <c r="A44" s="104" t="s">
        <v>41</v>
      </c>
      <c r="B44" s="104" t="s">
        <v>82</v>
      </c>
      <c r="C44" s="66">
        <v>15</v>
      </c>
      <c r="D44" s="66">
        <v>11</v>
      </c>
      <c r="E44" s="66">
        <v>14</v>
      </c>
      <c r="F44" s="66">
        <v>14</v>
      </c>
      <c r="G44" s="66">
        <v>18</v>
      </c>
      <c r="H44" s="66">
        <v>32</v>
      </c>
      <c r="I44" s="66">
        <v>33</v>
      </c>
      <c r="J44" s="66">
        <v>40</v>
      </c>
      <c r="K44" s="66">
        <v>26</v>
      </c>
      <c r="L44" s="66">
        <v>21</v>
      </c>
      <c r="M44" s="66">
        <v>13</v>
      </c>
      <c r="N44" s="66">
        <v>12</v>
      </c>
      <c r="O44" s="165">
        <f t="shared" si="1"/>
        <v>249</v>
      </c>
      <c r="Q44" s="18"/>
    </row>
    <row r="45" spans="1:17" ht="15">
      <c r="A45" s="104" t="s">
        <v>53</v>
      </c>
      <c r="B45" s="104" t="s">
        <v>95</v>
      </c>
      <c r="C45" s="66">
        <v>18</v>
      </c>
      <c r="D45" s="66">
        <v>12</v>
      </c>
      <c r="E45" s="66">
        <v>13</v>
      </c>
      <c r="F45" s="66">
        <v>20</v>
      </c>
      <c r="G45" s="66">
        <v>16</v>
      </c>
      <c r="H45" s="66">
        <v>24</v>
      </c>
      <c r="I45" s="66">
        <v>27</v>
      </c>
      <c r="J45" s="66">
        <v>26</v>
      </c>
      <c r="K45" s="66">
        <v>26</v>
      </c>
      <c r="L45" s="66">
        <v>23</v>
      </c>
      <c r="M45" s="66">
        <v>22</v>
      </c>
      <c r="N45" s="66">
        <v>21</v>
      </c>
      <c r="O45" s="165">
        <f t="shared" si="1"/>
        <v>248</v>
      </c>
      <c r="Q45" s="18"/>
    </row>
    <row r="46" spans="1:17" ht="15">
      <c r="A46" s="104" t="s">
        <v>9</v>
      </c>
      <c r="B46" s="104" t="s">
        <v>93</v>
      </c>
      <c r="C46" s="66">
        <v>17</v>
      </c>
      <c r="D46" s="66">
        <v>12</v>
      </c>
      <c r="E46" s="66">
        <v>14</v>
      </c>
      <c r="F46" s="66">
        <v>14</v>
      </c>
      <c r="G46" s="66">
        <v>14</v>
      </c>
      <c r="H46" s="66">
        <v>19</v>
      </c>
      <c r="I46" s="66">
        <v>30</v>
      </c>
      <c r="J46" s="66">
        <v>20</v>
      </c>
      <c r="K46" s="66">
        <v>22</v>
      </c>
      <c r="L46" s="66">
        <v>13</v>
      </c>
      <c r="M46" s="66">
        <v>23</v>
      </c>
      <c r="N46" s="66">
        <v>25</v>
      </c>
      <c r="O46" s="165">
        <f t="shared" si="1"/>
        <v>223</v>
      </c>
      <c r="Q46" s="18"/>
    </row>
    <row r="47" spans="1:17" ht="15">
      <c r="A47" s="104" t="s">
        <v>42</v>
      </c>
      <c r="B47" s="104" t="s">
        <v>81</v>
      </c>
      <c r="C47" s="66">
        <v>14</v>
      </c>
      <c r="D47" s="66">
        <v>12</v>
      </c>
      <c r="E47" s="66">
        <v>13</v>
      </c>
      <c r="F47" s="66">
        <v>13</v>
      </c>
      <c r="G47" s="66">
        <v>13</v>
      </c>
      <c r="H47" s="66">
        <v>13</v>
      </c>
      <c r="I47" s="66">
        <v>26</v>
      </c>
      <c r="J47" s="66">
        <v>33</v>
      </c>
      <c r="K47" s="66">
        <v>25</v>
      </c>
      <c r="L47" s="66">
        <v>18</v>
      </c>
      <c r="M47" s="66">
        <v>17</v>
      </c>
      <c r="N47" s="66">
        <v>17</v>
      </c>
      <c r="O47" s="165">
        <f t="shared" si="1"/>
        <v>214</v>
      </c>
      <c r="Q47" s="18"/>
    </row>
    <row r="48" spans="1:17" ht="15">
      <c r="A48" s="104" t="s">
        <v>42</v>
      </c>
      <c r="B48" s="157" t="s">
        <v>312</v>
      </c>
      <c r="C48" s="66">
        <v>18</v>
      </c>
      <c r="D48" s="66">
        <v>16</v>
      </c>
      <c r="E48" s="66">
        <v>18</v>
      </c>
      <c r="F48" s="66">
        <v>15</v>
      </c>
      <c r="G48" s="66">
        <v>17</v>
      </c>
      <c r="H48" s="66">
        <v>17</v>
      </c>
      <c r="I48" s="66">
        <v>17</v>
      </c>
      <c r="J48" s="66">
        <v>18</v>
      </c>
      <c r="K48" s="66">
        <v>17</v>
      </c>
      <c r="L48" s="66">
        <v>18</v>
      </c>
      <c r="M48" s="66">
        <v>17</v>
      </c>
      <c r="N48" s="66">
        <v>18</v>
      </c>
      <c r="O48" s="165">
        <f t="shared" si="1"/>
        <v>206</v>
      </c>
      <c r="Q48" s="18"/>
    </row>
    <row r="49" spans="1:17" ht="15">
      <c r="A49" s="104" t="s">
        <v>42</v>
      </c>
      <c r="B49" s="104" t="s">
        <v>98</v>
      </c>
      <c r="C49" s="66">
        <v>14</v>
      </c>
      <c r="D49" s="66">
        <v>12</v>
      </c>
      <c r="E49" s="66">
        <v>13</v>
      </c>
      <c r="F49" s="66">
        <v>18</v>
      </c>
      <c r="G49" s="66">
        <v>16</v>
      </c>
      <c r="H49" s="66">
        <v>17</v>
      </c>
      <c r="I49" s="66">
        <v>21</v>
      </c>
      <c r="J49" s="66">
        <v>22</v>
      </c>
      <c r="K49" s="66">
        <v>17</v>
      </c>
      <c r="L49" s="66">
        <v>18</v>
      </c>
      <c r="M49" s="66">
        <v>13</v>
      </c>
      <c r="N49" s="66">
        <v>13</v>
      </c>
      <c r="O49" s="165">
        <f t="shared" si="1"/>
        <v>194</v>
      </c>
      <c r="Q49" s="18"/>
    </row>
    <row r="50" spans="1:17" ht="15">
      <c r="A50" s="104" t="s">
        <v>40</v>
      </c>
      <c r="B50" s="104" t="s">
        <v>71</v>
      </c>
      <c r="C50" s="66">
        <v>14</v>
      </c>
      <c r="D50" s="66">
        <v>12</v>
      </c>
      <c r="E50" s="66">
        <v>13</v>
      </c>
      <c r="F50" s="66">
        <v>13</v>
      </c>
      <c r="G50" s="66">
        <v>13</v>
      </c>
      <c r="H50" s="66">
        <v>13</v>
      </c>
      <c r="I50" s="66">
        <v>13</v>
      </c>
      <c r="J50" s="66">
        <v>14</v>
      </c>
      <c r="K50" s="66">
        <v>12</v>
      </c>
      <c r="L50" s="66">
        <v>14</v>
      </c>
      <c r="M50" s="66">
        <v>13</v>
      </c>
      <c r="N50" s="66">
        <v>12</v>
      </c>
      <c r="O50" s="165">
        <f t="shared" si="1"/>
        <v>156</v>
      </c>
      <c r="Q50" s="18"/>
    </row>
    <row r="51" spans="1:17" ht="15">
      <c r="A51" s="104" t="s">
        <v>42</v>
      </c>
      <c r="B51" s="104" t="s">
        <v>90</v>
      </c>
      <c r="C51" s="66">
        <v>14</v>
      </c>
      <c r="D51" s="66">
        <v>12</v>
      </c>
      <c r="E51" s="66">
        <v>13</v>
      </c>
      <c r="F51" s="66">
        <v>12</v>
      </c>
      <c r="G51" s="66">
        <v>14</v>
      </c>
      <c r="H51" s="66">
        <v>13</v>
      </c>
      <c r="I51" s="66">
        <v>12</v>
      </c>
      <c r="J51" s="66">
        <v>13</v>
      </c>
      <c r="K51" s="66">
        <v>13</v>
      </c>
      <c r="L51" s="66">
        <v>12</v>
      </c>
      <c r="M51" s="66">
        <v>10</v>
      </c>
      <c r="N51" s="66">
        <v>14</v>
      </c>
      <c r="O51" s="165">
        <f t="shared" si="1"/>
        <v>152</v>
      </c>
      <c r="Q51" s="18"/>
    </row>
    <row r="52" spans="1:17" ht="15">
      <c r="A52" s="104" t="s">
        <v>11</v>
      </c>
      <c r="B52" s="104" t="s">
        <v>97</v>
      </c>
      <c r="C52" s="66">
        <v>13</v>
      </c>
      <c r="D52" s="66">
        <v>11</v>
      </c>
      <c r="E52" s="66">
        <v>13</v>
      </c>
      <c r="F52" s="66">
        <v>11</v>
      </c>
      <c r="G52" s="66">
        <v>12</v>
      </c>
      <c r="H52" s="66">
        <v>13</v>
      </c>
      <c r="I52" s="66">
        <v>13</v>
      </c>
      <c r="J52" s="66">
        <v>13</v>
      </c>
      <c r="K52" s="66">
        <v>12</v>
      </c>
      <c r="L52" s="66">
        <v>12</v>
      </c>
      <c r="M52" s="66">
        <v>11</v>
      </c>
      <c r="N52" s="66">
        <v>12</v>
      </c>
      <c r="O52" s="165">
        <f t="shared" si="1"/>
        <v>146</v>
      </c>
      <c r="Q52" s="18"/>
    </row>
    <row r="53" spans="1:17" ht="22.5">
      <c r="A53" s="104" t="s">
        <v>14</v>
      </c>
      <c r="B53" s="104" t="s">
        <v>366</v>
      </c>
      <c r="C53" s="66">
        <v>11</v>
      </c>
      <c r="D53" s="66">
        <v>13</v>
      </c>
      <c r="E53" s="66">
        <v>13</v>
      </c>
      <c r="F53" s="66">
        <v>11</v>
      </c>
      <c r="G53" s="66">
        <v>12</v>
      </c>
      <c r="H53" s="66">
        <v>13</v>
      </c>
      <c r="I53" s="66">
        <v>12</v>
      </c>
      <c r="J53" s="66">
        <v>12</v>
      </c>
      <c r="K53" s="66">
        <v>14</v>
      </c>
      <c r="L53" s="66">
        <v>12</v>
      </c>
      <c r="M53" s="66">
        <v>11</v>
      </c>
      <c r="N53" s="66">
        <v>10</v>
      </c>
      <c r="O53" s="165">
        <f t="shared" si="1"/>
        <v>144</v>
      </c>
      <c r="Q53" s="18"/>
    </row>
    <row r="54" spans="1:17" ht="15">
      <c r="A54" s="104" t="s">
        <v>42</v>
      </c>
      <c r="B54" s="104" t="s">
        <v>99</v>
      </c>
      <c r="C54" s="66">
        <v>0</v>
      </c>
      <c r="D54" s="66">
        <v>0</v>
      </c>
      <c r="E54" s="66">
        <v>0</v>
      </c>
      <c r="F54" s="66">
        <v>0</v>
      </c>
      <c r="G54" s="66">
        <v>16</v>
      </c>
      <c r="H54" s="66">
        <v>17</v>
      </c>
      <c r="I54" s="66">
        <v>18</v>
      </c>
      <c r="J54" s="66">
        <v>19</v>
      </c>
      <c r="K54" s="66">
        <v>17</v>
      </c>
      <c r="L54" s="66">
        <v>18</v>
      </c>
      <c r="M54" s="66">
        <v>17</v>
      </c>
      <c r="N54" s="66">
        <v>19</v>
      </c>
      <c r="O54" s="165">
        <f t="shared" si="1"/>
        <v>141</v>
      </c>
      <c r="Q54" s="18"/>
    </row>
    <row r="55" spans="1:17" ht="15">
      <c r="A55" s="104" t="s">
        <v>62</v>
      </c>
      <c r="B55" s="104" t="s">
        <v>100</v>
      </c>
      <c r="C55" s="66">
        <v>13</v>
      </c>
      <c r="D55" s="66">
        <v>8</v>
      </c>
      <c r="E55" s="66">
        <v>8</v>
      </c>
      <c r="F55" s="66">
        <v>10</v>
      </c>
      <c r="G55" s="66">
        <v>9</v>
      </c>
      <c r="H55" s="66">
        <v>11</v>
      </c>
      <c r="I55" s="66">
        <v>18</v>
      </c>
      <c r="J55" s="66">
        <v>17</v>
      </c>
      <c r="K55" s="66">
        <v>12</v>
      </c>
      <c r="L55" s="66">
        <v>9</v>
      </c>
      <c r="M55" s="66">
        <v>8</v>
      </c>
      <c r="N55" s="66">
        <v>14</v>
      </c>
      <c r="O55" s="165">
        <f t="shared" si="1"/>
        <v>137</v>
      </c>
      <c r="Q55" s="18"/>
    </row>
    <row r="56" spans="1:17" ht="15">
      <c r="A56" s="104" t="s">
        <v>2</v>
      </c>
      <c r="B56" s="104" t="s">
        <v>83</v>
      </c>
      <c r="C56" s="66">
        <v>9</v>
      </c>
      <c r="D56" s="66">
        <v>8</v>
      </c>
      <c r="E56" s="66">
        <v>9</v>
      </c>
      <c r="F56" s="66">
        <v>9</v>
      </c>
      <c r="G56" s="66">
        <v>9</v>
      </c>
      <c r="H56" s="66">
        <v>13</v>
      </c>
      <c r="I56" s="66">
        <v>13</v>
      </c>
      <c r="J56" s="66">
        <v>13</v>
      </c>
      <c r="K56" s="66">
        <v>13</v>
      </c>
      <c r="L56" s="66">
        <v>13</v>
      </c>
      <c r="M56" s="66">
        <v>9</v>
      </c>
      <c r="N56" s="66">
        <v>8</v>
      </c>
      <c r="O56" s="165">
        <f t="shared" si="1"/>
        <v>126</v>
      </c>
      <c r="Q56" s="18"/>
    </row>
    <row r="57" spans="1:17" ht="15">
      <c r="A57" s="104" t="s">
        <v>3</v>
      </c>
      <c r="B57" s="104" t="s">
        <v>91</v>
      </c>
      <c r="C57" s="66">
        <v>13</v>
      </c>
      <c r="D57" s="66">
        <v>12</v>
      </c>
      <c r="E57" s="66">
        <v>12</v>
      </c>
      <c r="F57" s="66">
        <v>9</v>
      </c>
      <c r="G57" s="66">
        <v>9</v>
      </c>
      <c r="H57" s="66">
        <v>8</v>
      </c>
      <c r="I57" s="66">
        <v>10</v>
      </c>
      <c r="J57" s="66">
        <v>10</v>
      </c>
      <c r="K57" s="66">
        <v>9</v>
      </c>
      <c r="L57" s="66">
        <v>9</v>
      </c>
      <c r="M57" s="66">
        <v>7</v>
      </c>
      <c r="N57" s="66">
        <v>12</v>
      </c>
      <c r="O57" s="165">
        <f t="shared" si="1"/>
        <v>120</v>
      </c>
      <c r="Q57" s="18"/>
    </row>
    <row r="58" spans="1:17" ht="15">
      <c r="A58" s="104" t="s">
        <v>33</v>
      </c>
      <c r="B58" s="104" t="s">
        <v>104</v>
      </c>
      <c r="C58" s="66">
        <v>8</v>
      </c>
      <c r="D58" s="66">
        <v>8</v>
      </c>
      <c r="E58" s="66">
        <v>14</v>
      </c>
      <c r="F58" s="66">
        <v>13</v>
      </c>
      <c r="G58" s="66">
        <v>9</v>
      </c>
      <c r="H58" s="66">
        <v>10</v>
      </c>
      <c r="I58" s="66">
        <v>8</v>
      </c>
      <c r="J58" s="66">
        <v>9</v>
      </c>
      <c r="K58" s="66">
        <v>11</v>
      </c>
      <c r="L58" s="66">
        <v>9</v>
      </c>
      <c r="M58" s="66">
        <v>9</v>
      </c>
      <c r="N58" s="66">
        <v>9</v>
      </c>
      <c r="O58" s="165">
        <f t="shared" si="1"/>
        <v>117</v>
      </c>
      <c r="Q58" s="18"/>
    </row>
    <row r="59" spans="1:17" ht="15">
      <c r="A59" s="104" t="s">
        <v>68</v>
      </c>
      <c r="B59" s="104" t="s">
        <v>74</v>
      </c>
      <c r="C59" s="66">
        <v>5</v>
      </c>
      <c r="D59" s="66">
        <v>5</v>
      </c>
      <c r="E59" s="66">
        <v>4</v>
      </c>
      <c r="F59" s="66">
        <v>11</v>
      </c>
      <c r="G59" s="66">
        <v>10</v>
      </c>
      <c r="H59" s="66">
        <v>10</v>
      </c>
      <c r="I59" s="66">
        <v>13</v>
      </c>
      <c r="J59" s="66">
        <v>13</v>
      </c>
      <c r="K59" s="66">
        <v>12</v>
      </c>
      <c r="L59" s="66">
        <v>15</v>
      </c>
      <c r="M59" s="66">
        <v>9</v>
      </c>
      <c r="N59" s="66">
        <v>9</v>
      </c>
      <c r="O59" s="165">
        <f t="shared" si="1"/>
        <v>116</v>
      </c>
      <c r="Q59" s="18"/>
    </row>
    <row r="60" spans="1:17" ht="15">
      <c r="A60" s="104" t="s">
        <v>57</v>
      </c>
      <c r="B60" s="104" t="s">
        <v>75</v>
      </c>
      <c r="C60" s="66">
        <v>9</v>
      </c>
      <c r="D60" s="66">
        <v>8</v>
      </c>
      <c r="E60" s="66">
        <v>8</v>
      </c>
      <c r="F60" s="66">
        <v>8</v>
      </c>
      <c r="G60" s="66">
        <v>8</v>
      </c>
      <c r="H60" s="66">
        <v>8</v>
      </c>
      <c r="I60" s="66">
        <v>10</v>
      </c>
      <c r="J60" s="66">
        <v>8</v>
      </c>
      <c r="K60" s="66">
        <v>9</v>
      </c>
      <c r="L60" s="66">
        <v>9</v>
      </c>
      <c r="M60" s="66">
        <v>12</v>
      </c>
      <c r="N60" s="66">
        <v>14</v>
      </c>
      <c r="O60" s="165">
        <f t="shared" si="1"/>
        <v>111</v>
      </c>
      <c r="Q60" s="18"/>
    </row>
    <row r="61" spans="1:17" ht="15">
      <c r="A61" s="104" t="s">
        <v>34</v>
      </c>
      <c r="B61" s="104" t="s">
        <v>99</v>
      </c>
      <c r="C61" s="66">
        <v>0</v>
      </c>
      <c r="D61" s="66">
        <v>6</v>
      </c>
      <c r="E61" s="66">
        <v>12</v>
      </c>
      <c r="F61" s="66">
        <v>8</v>
      </c>
      <c r="G61" s="66">
        <v>6</v>
      </c>
      <c r="H61" s="66">
        <v>7</v>
      </c>
      <c r="I61" s="66">
        <v>7</v>
      </c>
      <c r="J61" s="66">
        <v>10</v>
      </c>
      <c r="K61" s="66">
        <v>12</v>
      </c>
      <c r="L61" s="66">
        <v>12</v>
      </c>
      <c r="M61" s="66">
        <v>14</v>
      </c>
      <c r="N61" s="66">
        <v>10</v>
      </c>
      <c r="O61" s="165">
        <f t="shared" si="1"/>
        <v>104</v>
      </c>
      <c r="Q61" s="18"/>
    </row>
    <row r="62" spans="1:17" ht="15">
      <c r="A62" s="104" t="s">
        <v>48</v>
      </c>
      <c r="B62" s="104" t="s">
        <v>367</v>
      </c>
      <c r="C62" s="66">
        <v>9</v>
      </c>
      <c r="D62" s="66">
        <v>8</v>
      </c>
      <c r="E62" s="66">
        <v>8</v>
      </c>
      <c r="F62" s="66">
        <v>9</v>
      </c>
      <c r="G62" s="66">
        <v>9</v>
      </c>
      <c r="H62" s="66">
        <v>8</v>
      </c>
      <c r="I62" s="66">
        <v>9</v>
      </c>
      <c r="J62" s="66">
        <v>9</v>
      </c>
      <c r="K62" s="66">
        <v>8</v>
      </c>
      <c r="L62" s="66">
        <v>9</v>
      </c>
      <c r="M62" s="66">
        <v>8</v>
      </c>
      <c r="N62" s="66">
        <v>10</v>
      </c>
      <c r="O62" s="165">
        <f t="shared" si="1"/>
        <v>104</v>
      </c>
      <c r="Q62" s="18"/>
    </row>
    <row r="63" spans="1:17" ht="15">
      <c r="A63" s="104" t="s">
        <v>49</v>
      </c>
      <c r="B63" s="104" t="s">
        <v>347</v>
      </c>
      <c r="C63" s="66">
        <v>7</v>
      </c>
      <c r="D63" s="66">
        <v>8</v>
      </c>
      <c r="E63" s="66">
        <v>10</v>
      </c>
      <c r="F63" s="66">
        <v>8</v>
      </c>
      <c r="G63" s="66">
        <v>9</v>
      </c>
      <c r="H63" s="66">
        <v>9</v>
      </c>
      <c r="I63" s="66">
        <v>8</v>
      </c>
      <c r="J63" s="66">
        <v>9</v>
      </c>
      <c r="K63" s="66">
        <v>9</v>
      </c>
      <c r="L63" s="66">
        <v>9</v>
      </c>
      <c r="M63" s="66">
        <v>8</v>
      </c>
      <c r="N63" s="66">
        <v>9</v>
      </c>
      <c r="O63" s="165">
        <f t="shared" si="1"/>
        <v>103</v>
      </c>
      <c r="Q63" s="18"/>
    </row>
    <row r="64" spans="1:17" ht="15">
      <c r="A64" s="104" t="s">
        <v>61</v>
      </c>
      <c r="B64" s="104" t="s">
        <v>103</v>
      </c>
      <c r="C64" s="66">
        <v>4</v>
      </c>
      <c r="D64" s="66">
        <v>0</v>
      </c>
      <c r="E64" s="66">
        <v>0</v>
      </c>
      <c r="F64" s="66">
        <v>4</v>
      </c>
      <c r="G64" s="66">
        <v>4</v>
      </c>
      <c r="H64" s="66">
        <v>8</v>
      </c>
      <c r="I64" s="66">
        <v>18</v>
      </c>
      <c r="J64" s="66">
        <v>18</v>
      </c>
      <c r="K64" s="66">
        <v>15</v>
      </c>
      <c r="L64" s="66">
        <v>8</v>
      </c>
      <c r="M64" s="66">
        <v>9</v>
      </c>
      <c r="N64" s="66">
        <v>8</v>
      </c>
      <c r="O64" s="165">
        <f t="shared" si="1"/>
        <v>96</v>
      </c>
      <c r="Q64" s="18"/>
    </row>
    <row r="65" spans="1:17" ht="15">
      <c r="A65" s="104" t="s">
        <v>249</v>
      </c>
      <c r="B65" s="104" t="s">
        <v>317</v>
      </c>
      <c r="C65" s="66">
        <v>0</v>
      </c>
      <c r="D65" s="66">
        <v>0</v>
      </c>
      <c r="E65" s="66">
        <v>0</v>
      </c>
      <c r="F65" s="66">
        <v>0</v>
      </c>
      <c r="G65" s="66">
        <v>0</v>
      </c>
      <c r="H65" s="66">
        <v>0</v>
      </c>
      <c r="I65" s="66">
        <v>16</v>
      </c>
      <c r="J65" s="66">
        <v>14</v>
      </c>
      <c r="K65" s="66">
        <v>14</v>
      </c>
      <c r="L65" s="66">
        <v>18</v>
      </c>
      <c r="M65" s="66">
        <v>15</v>
      </c>
      <c r="N65" s="66">
        <v>11</v>
      </c>
      <c r="O65" s="165">
        <f t="shared" si="1"/>
        <v>88</v>
      </c>
      <c r="Q65" s="18"/>
    </row>
    <row r="66" spans="1:17" ht="15">
      <c r="A66" s="104" t="s">
        <v>319</v>
      </c>
      <c r="B66" s="104" t="s">
        <v>320</v>
      </c>
      <c r="C66" s="66">
        <v>0</v>
      </c>
      <c r="D66" s="66">
        <v>0</v>
      </c>
      <c r="E66" s="66">
        <v>0</v>
      </c>
      <c r="F66" s="66">
        <v>0</v>
      </c>
      <c r="G66" s="66">
        <v>0</v>
      </c>
      <c r="H66" s="66">
        <v>0</v>
      </c>
      <c r="I66" s="66">
        <v>0</v>
      </c>
      <c r="J66" s="66">
        <v>0</v>
      </c>
      <c r="K66" s="66">
        <v>15</v>
      </c>
      <c r="L66" s="66">
        <v>20</v>
      </c>
      <c r="M66" s="66">
        <v>26</v>
      </c>
      <c r="N66" s="66">
        <v>26</v>
      </c>
      <c r="O66" s="165">
        <f t="shared" si="1"/>
        <v>87</v>
      </c>
      <c r="Q66" s="18"/>
    </row>
    <row r="67" spans="1:17" ht="15">
      <c r="A67" s="104" t="s">
        <v>42</v>
      </c>
      <c r="B67" s="104" t="s">
        <v>321</v>
      </c>
      <c r="C67" s="66">
        <v>0</v>
      </c>
      <c r="D67" s="66">
        <v>0</v>
      </c>
      <c r="E67" s="66">
        <v>0</v>
      </c>
      <c r="F67" s="66">
        <v>0</v>
      </c>
      <c r="G67" s="66">
        <v>0</v>
      </c>
      <c r="H67" s="66">
        <v>0</v>
      </c>
      <c r="I67" s="66">
        <v>14</v>
      </c>
      <c r="J67" s="66">
        <v>13</v>
      </c>
      <c r="K67" s="66">
        <v>13</v>
      </c>
      <c r="L67" s="66">
        <v>13</v>
      </c>
      <c r="M67" s="66">
        <v>13</v>
      </c>
      <c r="N67" s="66">
        <v>13</v>
      </c>
      <c r="O67" s="165">
        <f t="shared" si="1"/>
        <v>79</v>
      </c>
      <c r="Q67" s="18"/>
    </row>
    <row r="68" spans="1:17" ht="15">
      <c r="A68" s="104" t="s">
        <v>253</v>
      </c>
      <c r="B68" s="104" t="s">
        <v>322</v>
      </c>
      <c r="C68" s="66">
        <v>0</v>
      </c>
      <c r="D68" s="66">
        <v>0</v>
      </c>
      <c r="E68" s="66">
        <v>0</v>
      </c>
      <c r="F68" s="66">
        <v>0</v>
      </c>
      <c r="G68" s="66">
        <v>0</v>
      </c>
      <c r="H68" s="66">
        <v>5</v>
      </c>
      <c r="I68" s="66">
        <v>13</v>
      </c>
      <c r="J68" s="66">
        <v>14</v>
      </c>
      <c r="K68" s="66">
        <v>10</v>
      </c>
      <c r="L68" s="66">
        <v>11</v>
      </c>
      <c r="M68" s="66">
        <v>8</v>
      </c>
      <c r="N68" s="66">
        <v>7</v>
      </c>
      <c r="O68" s="165">
        <f t="shared" si="1"/>
        <v>68</v>
      </c>
      <c r="Q68" s="18"/>
    </row>
    <row r="69" spans="1:17" ht="15">
      <c r="A69" s="104" t="s">
        <v>42</v>
      </c>
      <c r="B69" s="104" t="s">
        <v>313</v>
      </c>
      <c r="C69" s="66">
        <v>0</v>
      </c>
      <c r="D69" s="66">
        <v>0</v>
      </c>
      <c r="E69" s="66">
        <v>0</v>
      </c>
      <c r="F69" s="66">
        <v>0</v>
      </c>
      <c r="G69" s="66">
        <v>0</v>
      </c>
      <c r="H69" s="66">
        <v>0</v>
      </c>
      <c r="I69" s="66">
        <v>0</v>
      </c>
      <c r="J69" s="66">
        <v>0</v>
      </c>
      <c r="K69" s="66">
        <v>0</v>
      </c>
      <c r="L69" s="66">
        <v>0</v>
      </c>
      <c r="M69" s="66">
        <v>66</v>
      </c>
      <c r="N69" s="66">
        <v>0</v>
      </c>
      <c r="O69" s="165">
        <f aca="true" t="shared" si="2" ref="O69:O100">SUM(C69:N69)</f>
        <v>66</v>
      </c>
      <c r="Q69" s="18"/>
    </row>
    <row r="70" spans="1:17" ht="15">
      <c r="A70" s="104" t="s">
        <v>42</v>
      </c>
      <c r="B70" s="104" t="s">
        <v>324</v>
      </c>
      <c r="C70" s="66">
        <v>0</v>
      </c>
      <c r="D70" s="66">
        <v>0</v>
      </c>
      <c r="E70" s="66">
        <v>0</v>
      </c>
      <c r="F70" s="66">
        <v>0</v>
      </c>
      <c r="G70" s="66">
        <v>0</v>
      </c>
      <c r="H70" s="66">
        <v>11</v>
      </c>
      <c r="I70" s="66">
        <v>20</v>
      </c>
      <c r="J70" s="66">
        <v>21</v>
      </c>
      <c r="K70" s="66">
        <v>10</v>
      </c>
      <c r="L70" s="66">
        <v>0</v>
      </c>
      <c r="M70" s="66">
        <v>0</v>
      </c>
      <c r="N70" s="66">
        <v>0</v>
      </c>
      <c r="O70" s="165">
        <f t="shared" si="2"/>
        <v>62</v>
      </c>
      <c r="Q70" s="18"/>
    </row>
    <row r="71" spans="1:17" ht="15">
      <c r="A71" s="104" t="s">
        <v>55</v>
      </c>
      <c r="B71" s="104" t="s">
        <v>78</v>
      </c>
      <c r="C71" s="66">
        <v>13</v>
      </c>
      <c r="D71" s="66">
        <v>11</v>
      </c>
      <c r="E71" s="66">
        <v>0</v>
      </c>
      <c r="F71" s="66">
        <v>12</v>
      </c>
      <c r="G71" s="66">
        <v>13</v>
      </c>
      <c r="H71" s="66">
        <v>12</v>
      </c>
      <c r="I71" s="66">
        <v>0</v>
      </c>
      <c r="J71" s="66">
        <v>0</v>
      </c>
      <c r="K71" s="66">
        <v>0</v>
      </c>
      <c r="L71" s="66">
        <v>0</v>
      </c>
      <c r="M71" s="66">
        <v>0</v>
      </c>
      <c r="N71" s="66">
        <v>0</v>
      </c>
      <c r="O71" s="165">
        <f t="shared" si="2"/>
        <v>61</v>
      </c>
      <c r="Q71" s="18"/>
    </row>
    <row r="72" spans="1:17" ht="15">
      <c r="A72" s="104" t="s">
        <v>58</v>
      </c>
      <c r="B72" s="104" t="s">
        <v>323</v>
      </c>
      <c r="C72" s="66">
        <v>11</v>
      </c>
      <c r="D72" s="66">
        <v>0</v>
      </c>
      <c r="E72" s="66">
        <v>5</v>
      </c>
      <c r="F72" s="66">
        <v>5</v>
      </c>
      <c r="G72" s="66">
        <v>6</v>
      </c>
      <c r="H72" s="66">
        <v>7</v>
      </c>
      <c r="I72" s="66">
        <v>0</v>
      </c>
      <c r="J72" s="66">
        <v>4</v>
      </c>
      <c r="K72" s="66">
        <v>0</v>
      </c>
      <c r="L72" s="66">
        <v>14</v>
      </c>
      <c r="M72" s="66">
        <v>0</v>
      </c>
      <c r="N72" s="66">
        <v>9</v>
      </c>
      <c r="O72" s="165">
        <f t="shared" si="2"/>
        <v>61</v>
      </c>
      <c r="Q72" s="18"/>
    </row>
    <row r="73" spans="1:17" ht="15">
      <c r="A73" s="104" t="s">
        <v>55</v>
      </c>
      <c r="B73" s="104" t="s">
        <v>79</v>
      </c>
      <c r="C73" s="66">
        <v>8</v>
      </c>
      <c r="D73" s="66">
        <v>12</v>
      </c>
      <c r="E73" s="66">
        <v>0</v>
      </c>
      <c r="F73" s="66">
        <v>14</v>
      </c>
      <c r="G73" s="66">
        <v>13</v>
      </c>
      <c r="H73" s="66">
        <v>13</v>
      </c>
      <c r="I73" s="66">
        <v>0</v>
      </c>
      <c r="J73" s="66">
        <v>0</v>
      </c>
      <c r="K73" s="66">
        <v>0</v>
      </c>
      <c r="L73" s="66">
        <v>0</v>
      </c>
      <c r="M73" s="66">
        <v>0</v>
      </c>
      <c r="N73" s="66">
        <v>0</v>
      </c>
      <c r="O73" s="165">
        <f t="shared" si="2"/>
        <v>60</v>
      </c>
      <c r="Q73" s="18"/>
    </row>
    <row r="74" spans="1:17" ht="15">
      <c r="A74" s="104" t="s">
        <v>68</v>
      </c>
      <c r="B74" s="104" t="s">
        <v>86</v>
      </c>
      <c r="C74" s="66">
        <v>9</v>
      </c>
      <c r="D74" s="66">
        <v>7</v>
      </c>
      <c r="E74" s="66">
        <v>8</v>
      </c>
      <c r="F74" s="66">
        <v>2</v>
      </c>
      <c r="G74" s="66">
        <v>4</v>
      </c>
      <c r="H74" s="66">
        <v>5</v>
      </c>
      <c r="I74" s="66">
        <v>4</v>
      </c>
      <c r="J74" s="66">
        <v>5</v>
      </c>
      <c r="K74" s="66">
        <v>5</v>
      </c>
      <c r="L74" s="66">
        <v>3</v>
      </c>
      <c r="M74" s="66">
        <v>4</v>
      </c>
      <c r="N74" s="66">
        <v>4</v>
      </c>
      <c r="O74" s="165">
        <f t="shared" si="2"/>
        <v>60</v>
      </c>
      <c r="Q74" s="18"/>
    </row>
    <row r="75" spans="1:17" ht="15">
      <c r="A75" s="104" t="s">
        <v>34</v>
      </c>
      <c r="B75" s="104" t="s">
        <v>316</v>
      </c>
      <c r="C75" s="66">
        <v>0</v>
      </c>
      <c r="D75" s="66">
        <v>0</v>
      </c>
      <c r="E75" s="66">
        <v>0</v>
      </c>
      <c r="F75" s="66">
        <v>0</v>
      </c>
      <c r="G75" s="66">
        <v>2</v>
      </c>
      <c r="H75" s="66">
        <v>5</v>
      </c>
      <c r="I75" s="66">
        <v>6</v>
      </c>
      <c r="J75" s="66">
        <v>7</v>
      </c>
      <c r="K75" s="66">
        <v>6</v>
      </c>
      <c r="L75" s="66">
        <v>8</v>
      </c>
      <c r="M75" s="66">
        <v>11</v>
      </c>
      <c r="N75" s="66">
        <v>13</v>
      </c>
      <c r="O75" s="165">
        <f t="shared" si="2"/>
        <v>58</v>
      </c>
      <c r="Q75" s="18"/>
    </row>
    <row r="76" spans="1:17" ht="15">
      <c r="A76" s="104" t="s">
        <v>368</v>
      </c>
      <c r="B76" s="104" t="s">
        <v>315</v>
      </c>
      <c r="C76" s="66">
        <v>0</v>
      </c>
      <c r="D76" s="66">
        <v>0</v>
      </c>
      <c r="E76" s="66">
        <v>0</v>
      </c>
      <c r="F76" s="66">
        <v>0</v>
      </c>
      <c r="G76" s="66">
        <v>0</v>
      </c>
      <c r="H76" s="66">
        <v>0</v>
      </c>
      <c r="I76" s="66">
        <v>14</v>
      </c>
      <c r="J76" s="66">
        <v>15</v>
      </c>
      <c r="K76" s="66">
        <v>0</v>
      </c>
      <c r="L76" s="66">
        <v>8</v>
      </c>
      <c r="M76" s="66">
        <v>8</v>
      </c>
      <c r="N76" s="66">
        <v>9</v>
      </c>
      <c r="O76" s="165">
        <f t="shared" si="2"/>
        <v>54</v>
      </c>
      <c r="Q76" s="18"/>
    </row>
    <row r="77" spans="1:17" ht="15">
      <c r="A77" s="104" t="s">
        <v>108</v>
      </c>
      <c r="B77" s="104" t="s">
        <v>325</v>
      </c>
      <c r="C77" s="66">
        <v>12</v>
      </c>
      <c r="D77" s="66">
        <v>9</v>
      </c>
      <c r="E77" s="66">
        <v>16</v>
      </c>
      <c r="F77" s="66">
        <v>12</v>
      </c>
      <c r="G77" s="66">
        <v>0</v>
      </c>
      <c r="H77" s="66">
        <v>0</v>
      </c>
      <c r="I77" s="66">
        <v>0</v>
      </c>
      <c r="J77" s="66">
        <v>0</v>
      </c>
      <c r="K77" s="66">
        <v>0</v>
      </c>
      <c r="L77" s="66">
        <v>0</v>
      </c>
      <c r="M77" s="66">
        <v>0</v>
      </c>
      <c r="N77" s="66">
        <v>0</v>
      </c>
      <c r="O77" s="165">
        <f t="shared" si="2"/>
        <v>49</v>
      </c>
      <c r="Q77" s="18"/>
    </row>
    <row r="78" spans="1:17" ht="15">
      <c r="A78" s="104" t="s">
        <v>47</v>
      </c>
      <c r="B78" s="104" t="s">
        <v>81</v>
      </c>
      <c r="C78" s="66">
        <v>17</v>
      </c>
      <c r="D78" s="66">
        <v>14</v>
      </c>
      <c r="E78" s="66">
        <v>16</v>
      </c>
      <c r="F78" s="66">
        <v>0</v>
      </c>
      <c r="G78" s="66">
        <v>0</v>
      </c>
      <c r="H78" s="66">
        <v>0</v>
      </c>
      <c r="I78" s="66">
        <v>0</v>
      </c>
      <c r="J78" s="66">
        <v>0</v>
      </c>
      <c r="K78" s="66">
        <v>0</v>
      </c>
      <c r="L78" s="66">
        <v>0</v>
      </c>
      <c r="M78" s="66">
        <v>0</v>
      </c>
      <c r="N78" s="66">
        <v>0</v>
      </c>
      <c r="O78" s="165">
        <f t="shared" si="2"/>
        <v>47</v>
      </c>
      <c r="Q78" s="18"/>
    </row>
    <row r="79" spans="1:17" ht="15">
      <c r="A79" s="104" t="s">
        <v>30</v>
      </c>
      <c r="B79" s="104" t="s">
        <v>369</v>
      </c>
      <c r="C79" s="66">
        <v>0</v>
      </c>
      <c r="D79" s="66">
        <v>0</v>
      </c>
      <c r="E79" s="66">
        <v>6</v>
      </c>
      <c r="F79" s="66">
        <v>10</v>
      </c>
      <c r="G79" s="66">
        <v>9</v>
      </c>
      <c r="H79" s="66">
        <v>8</v>
      </c>
      <c r="I79" s="66">
        <v>0</v>
      </c>
      <c r="J79" s="66">
        <v>0</v>
      </c>
      <c r="K79" s="66">
        <v>8</v>
      </c>
      <c r="L79" s="66">
        <v>0</v>
      </c>
      <c r="M79" s="66">
        <v>0</v>
      </c>
      <c r="N79" s="66">
        <v>0</v>
      </c>
      <c r="O79" s="165">
        <f t="shared" si="2"/>
        <v>41</v>
      </c>
      <c r="Q79" s="18"/>
    </row>
    <row r="80" spans="1:17" ht="15">
      <c r="A80" s="104" t="s">
        <v>59</v>
      </c>
      <c r="B80" s="104" t="s">
        <v>85</v>
      </c>
      <c r="C80" s="66">
        <v>6</v>
      </c>
      <c r="D80" s="66">
        <v>5</v>
      </c>
      <c r="E80" s="66">
        <v>0</v>
      </c>
      <c r="F80" s="66">
        <v>0</v>
      </c>
      <c r="G80" s="66">
        <v>5</v>
      </c>
      <c r="H80" s="66">
        <v>6</v>
      </c>
      <c r="I80" s="66">
        <v>7</v>
      </c>
      <c r="J80" s="66">
        <v>0</v>
      </c>
      <c r="K80" s="66">
        <v>6</v>
      </c>
      <c r="L80" s="66">
        <v>5</v>
      </c>
      <c r="M80" s="66">
        <v>0</v>
      </c>
      <c r="N80" s="66">
        <v>0</v>
      </c>
      <c r="O80" s="165">
        <f t="shared" si="2"/>
        <v>40</v>
      </c>
      <c r="Q80" s="18"/>
    </row>
    <row r="81" spans="1:17" ht="15">
      <c r="A81" s="104" t="s">
        <v>42</v>
      </c>
      <c r="B81" s="104" t="s">
        <v>326</v>
      </c>
      <c r="C81" s="66">
        <v>0</v>
      </c>
      <c r="D81" s="66">
        <v>0</v>
      </c>
      <c r="E81" s="66">
        <v>0</v>
      </c>
      <c r="F81" s="66">
        <v>0</v>
      </c>
      <c r="G81" s="66">
        <v>0</v>
      </c>
      <c r="H81" s="66">
        <v>13</v>
      </c>
      <c r="I81" s="66">
        <v>13</v>
      </c>
      <c r="J81" s="66">
        <v>13</v>
      </c>
      <c r="K81" s="66">
        <v>0</v>
      </c>
      <c r="L81" s="66">
        <v>0</v>
      </c>
      <c r="M81" s="66">
        <v>0</v>
      </c>
      <c r="N81" s="66">
        <v>0</v>
      </c>
      <c r="O81" s="165">
        <f t="shared" si="2"/>
        <v>39</v>
      </c>
      <c r="Q81" s="18"/>
    </row>
    <row r="82" spans="1:17" ht="22.5">
      <c r="A82" s="104" t="s">
        <v>65</v>
      </c>
      <c r="B82" s="104" t="s">
        <v>96</v>
      </c>
      <c r="C82" s="66">
        <v>0</v>
      </c>
      <c r="D82" s="66">
        <v>0</v>
      </c>
      <c r="E82" s="66">
        <v>5</v>
      </c>
      <c r="F82" s="66">
        <v>0</v>
      </c>
      <c r="G82" s="66">
        <v>0</v>
      </c>
      <c r="H82" s="66">
        <v>7</v>
      </c>
      <c r="I82" s="66">
        <v>8</v>
      </c>
      <c r="J82" s="66">
        <v>9</v>
      </c>
      <c r="K82" s="66">
        <v>9</v>
      </c>
      <c r="L82" s="66">
        <v>0</v>
      </c>
      <c r="M82" s="66">
        <v>0</v>
      </c>
      <c r="N82" s="66">
        <v>0</v>
      </c>
      <c r="O82" s="165">
        <f t="shared" si="2"/>
        <v>38</v>
      </c>
      <c r="Q82" s="18"/>
    </row>
    <row r="83" spans="1:17" ht="39" customHeight="1">
      <c r="A83" s="104" t="s">
        <v>327</v>
      </c>
      <c r="B83" s="104" t="s">
        <v>328</v>
      </c>
      <c r="C83" s="66">
        <v>0</v>
      </c>
      <c r="D83" s="66">
        <v>0</v>
      </c>
      <c r="E83" s="66">
        <v>0</v>
      </c>
      <c r="F83" s="66">
        <v>0</v>
      </c>
      <c r="G83" s="66">
        <v>0</v>
      </c>
      <c r="H83" s="66">
        <v>9</v>
      </c>
      <c r="I83" s="66">
        <v>9</v>
      </c>
      <c r="J83" s="66">
        <v>8</v>
      </c>
      <c r="K83" s="66">
        <v>9</v>
      </c>
      <c r="L83" s="66">
        <v>0</v>
      </c>
      <c r="M83" s="66">
        <v>0</v>
      </c>
      <c r="N83" s="66">
        <v>0</v>
      </c>
      <c r="O83" s="165">
        <f t="shared" si="2"/>
        <v>35</v>
      </c>
      <c r="Q83" s="18"/>
    </row>
    <row r="84" spans="1:17" ht="18" customHeight="1">
      <c r="A84" s="104" t="s">
        <v>42</v>
      </c>
      <c r="B84" s="104" t="s">
        <v>329</v>
      </c>
      <c r="C84" s="66">
        <v>0</v>
      </c>
      <c r="D84" s="66">
        <v>0</v>
      </c>
      <c r="E84" s="66">
        <v>0</v>
      </c>
      <c r="F84" s="66">
        <v>0</v>
      </c>
      <c r="G84" s="66">
        <v>0</v>
      </c>
      <c r="H84" s="66">
        <v>0</v>
      </c>
      <c r="I84" s="66">
        <v>13</v>
      </c>
      <c r="J84" s="66">
        <v>15</v>
      </c>
      <c r="K84" s="66">
        <v>6</v>
      </c>
      <c r="L84" s="66">
        <v>0</v>
      </c>
      <c r="M84" s="66">
        <v>0</v>
      </c>
      <c r="N84" s="66">
        <v>0</v>
      </c>
      <c r="O84" s="165">
        <f t="shared" si="2"/>
        <v>34</v>
      </c>
      <c r="Q84" s="18"/>
    </row>
    <row r="85" spans="1:17" ht="15">
      <c r="A85" s="104" t="s">
        <v>22</v>
      </c>
      <c r="B85" s="104" t="s">
        <v>330</v>
      </c>
      <c r="C85" s="66">
        <v>0</v>
      </c>
      <c r="D85" s="66">
        <v>0</v>
      </c>
      <c r="E85" s="66">
        <v>0</v>
      </c>
      <c r="F85" s="66">
        <v>0</v>
      </c>
      <c r="G85" s="66">
        <v>0</v>
      </c>
      <c r="H85" s="66">
        <v>7</v>
      </c>
      <c r="I85" s="66">
        <v>9</v>
      </c>
      <c r="J85" s="66">
        <v>9</v>
      </c>
      <c r="K85" s="66">
        <v>8</v>
      </c>
      <c r="L85" s="66">
        <v>0</v>
      </c>
      <c r="M85" s="66">
        <v>0</v>
      </c>
      <c r="N85" s="66">
        <v>0</v>
      </c>
      <c r="O85" s="165">
        <f t="shared" si="2"/>
        <v>33</v>
      </c>
      <c r="Q85" s="18"/>
    </row>
    <row r="86" spans="1:17" ht="15">
      <c r="A86" s="104" t="s">
        <v>15</v>
      </c>
      <c r="B86" s="104" t="s">
        <v>81</v>
      </c>
      <c r="C86" s="66">
        <v>10</v>
      </c>
      <c r="D86" s="66">
        <v>0</v>
      </c>
      <c r="E86" s="66">
        <v>0</v>
      </c>
      <c r="F86" s="66">
        <v>4</v>
      </c>
      <c r="G86" s="66">
        <v>8</v>
      </c>
      <c r="H86" s="66">
        <v>4</v>
      </c>
      <c r="I86" s="66">
        <v>6</v>
      </c>
      <c r="J86" s="66">
        <v>0</v>
      </c>
      <c r="K86" s="66">
        <v>0</v>
      </c>
      <c r="L86" s="66">
        <v>0</v>
      </c>
      <c r="M86" s="66">
        <v>0</v>
      </c>
      <c r="N86" s="66">
        <v>0</v>
      </c>
      <c r="O86" s="165">
        <f t="shared" si="2"/>
        <v>32</v>
      </c>
      <c r="Q86" s="18"/>
    </row>
    <row r="87" spans="1:17" ht="15">
      <c r="A87" s="104" t="s">
        <v>368</v>
      </c>
      <c r="B87" s="104" t="s">
        <v>337</v>
      </c>
      <c r="C87" s="66">
        <v>0</v>
      </c>
      <c r="D87" s="66">
        <v>0</v>
      </c>
      <c r="E87" s="66">
        <v>0</v>
      </c>
      <c r="F87" s="66">
        <v>0</v>
      </c>
      <c r="G87" s="66">
        <v>0</v>
      </c>
      <c r="H87" s="66">
        <v>0</v>
      </c>
      <c r="I87" s="66">
        <v>8</v>
      </c>
      <c r="J87" s="66">
        <v>6</v>
      </c>
      <c r="K87" s="66">
        <v>0</v>
      </c>
      <c r="L87" s="66">
        <v>0</v>
      </c>
      <c r="M87" s="66">
        <v>9</v>
      </c>
      <c r="N87" s="66">
        <v>9</v>
      </c>
      <c r="O87" s="165">
        <f t="shared" si="2"/>
        <v>32</v>
      </c>
      <c r="Q87" s="18"/>
    </row>
    <row r="88" spans="1:17" ht="15">
      <c r="A88" s="104" t="s">
        <v>27</v>
      </c>
      <c r="B88" s="104" t="s">
        <v>71</v>
      </c>
      <c r="C88" s="66">
        <v>7</v>
      </c>
      <c r="D88" s="66">
        <v>0</v>
      </c>
      <c r="E88" s="66">
        <v>5</v>
      </c>
      <c r="F88" s="66">
        <v>8</v>
      </c>
      <c r="G88" s="66">
        <v>6</v>
      </c>
      <c r="H88" s="66">
        <v>0</v>
      </c>
      <c r="I88" s="66">
        <v>0</v>
      </c>
      <c r="J88" s="66">
        <v>0</v>
      </c>
      <c r="K88" s="66">
        <v>0</v>
      </c>
      <c r="L88" s="66">
        <v>0</v>
      </c>
      <c r="M88" s="66">
        <v>0</v>
      </c>
      <c r="N88" s="66">
        <v>0</v>
      </c>
      <c r="O88" s="165">
        <f t="shared" si="2"/>
        <v>26</v>
      </c>
      <c r="Q88" s="18"/>
    </row>
    <row r="89" spans="1:17" ht="15">
      <c r="A89" s="104" t="s">
        <v>258</v>
      </c>
      <c r="B89" s="104" t="s">
        <v>333</v>
      </c>
      <c r="C89" s="66">
        <v>0</v>
      </c>
      <c r="D89" s="66">
        <v>0</v>
      </c>
      <c r="E89" s="66">
        <v>0</v>
      </c>
      <c r="F89" s="66">
        <v>0</v>
      </c>
      <c r="G89" s="66">
        <v>0</v>
      </c>
      <c r="H89" s="66">
        <v>0</v>
      </c>
      <c r="I89" s="66">
        <v>11</v>
      </c>
      <c r="J89" s="66">
        <v>8</v>
      </c>
      <c r="K89" s="66">
        <v>5</v>
      </c>
      <c r="L89" s="66">
        <v>0</v>
      </c>
      <c r="M89" s="66">
        <v>0</v>
      </c>
      <c r="N89" s="66">
        <v>0</v>
      </c>
      <c r="O89" s="165">
        <f t="shared" si="2"/>
        <v>24</v>
      </c>
      <c r="Q89" s="18"/>
    </row>
    <row r="90" spans="1:17" ht="15">
      <c r="A90" s="104" t="s">
        <v>34</v>
      </c>
      <c r="B90" s="104" t="s">
        <v>318</v>
      </c>
      <c r="C90" s="66">
        <v>0</v>
      </c>
      <c r="D90" s="66">
        <v>0</v>
      </c>
      <c r="E90" s="66">
        <v>0</v>
      </c>
      <c r="F90" s="66">
        <v>0</v>
      </c>
      <c r="G90" s="66">
        <v>8</v>
      </c>
      <c r="H90" s="66">
        <v>4</v>
      </c>
      <c r="I90" s="66">
        <v>4</v>
      </c>
      <c r="J90" s="66">
        <v>3</v>
      </c>
      <c r="K90" s="66">
        <v>2</v>
      </c>
      <c r="L90" s="66">
        <v>0</v>
      </c>
      <c r="M90" s="66">
        <v>0</v>
      </c>
      <c r="N90" s="66">
        <v>3</v>
      </c>
      <c r="O90" s="165">
        <f t="shared" si="2"/>
        <v>24</v>
      </c>
      <c r="Q90" s="18"/>
    </row>
    <row r="91" spans="1:17" ht="15">
      <c r="A91" s="104" t="s">
        <v>239</v>
      </c>
      <c r="B91" s="104" t="s">
        <v>362</v>
      </c>
      <c r="C91" s="66">
        <v>0</v>
      </c>
      <c r="D91" s="66">
        <v>0</v>
      </c>
      <c r="E91" s="66">
        <v>0</v>
      </c>
      <c r="F91" s="66">
        <v>0</v>
      </c>
      <c r="G91" s="66">
        <v>0</v>
      </c>
      <c r="H91" s="66">
        <v>0</v>
      </c>
      <c r="I91" s="66">
        <v>0</v>
      </c>
      <c r="J91" s="66">
        <v>0</v>
      </c>
      <c r="K91" s="66">
        <v>0</v>
      </c>
      <c r="L91" s="66">
        <v>0</v>
      </c>
      <c r="M91" s="66">
        <v>12</v>
      </c>
      <c r="N91" s="66">
        <v>12</v>
      </c>
      <c r="O91" s="165">
        <f t="shared" si="2"/>
        <v>24</v>
      </c>
      <c r="Q91" s="18"/>
    </row>
    <row r="92" spans="1:17" ht="15">
      <c r="A92" s="104" t="s">
        <v>61</v>
      </c>
      <c r="B92" s="104" t="s">
        <v>86</v>
      </c>
      <c r="C92" s="66">
        <v>6</v>
      </c>
      <c r="D92" s="66">
        <v>0</v>
      </c>
      <c r="E92" s="66">
        <v>0</v>
      </c>
      <c r="F92" s="66">
        <v>8</v>
      </c>
      <c r="G92" s="66">
        <v>9</v>
      </c>
      <c r="H92" s="66">
        <v>0</v>
      </c>
      <c r="I92" s="66">
        <v>0</v>
      </c>
      <c r="J92" s="66">
        <v>0</v>
      </c>
      <c r="K92" s="66">
        <v>0</v>
      </c>
      <c r="L92" s="66">
        <v>0</v>
      </c>
      <c r="M92" s="66">
        <v>0</v>
      </c>
      <c r="N92" s="66">
        <v>0</v>
      </c>
      <c r="O92" s="165">
        <f t="shared" si="2"/>
        <v>23</v>
      </c>
      <c r="Q92" s="18"/>
    </row>
    <row r="93" spans="1:17" ht="15">
      <c r="A93" s="104" t="s">
        <v>10</v>
      </c>
      <c r="B93" s="104" t="s">
        <v>334</v>
      </c>
      <c r="C93" s="66">
        <v>0</v>
      </c>
      <c r="D93" s="66">
        <v>5</v>
      </c>
      <c r="E93" s="66">
        <v>0</v>
      </c>
      <c r="F93" s="66">
        <v>0</v>
      </c>
      <c r="G93" s="66">
        <v>0</v>
      </c>
      <c r="H93" s="66">
        <v>0</v>
      </c>
      <c r="I93" s="66">
        <v>5</v>
      </c>
      <c r="J93" s="66">
        <v>0</v>
      </c>
      <c r="K93" s="66">
        <v>5</v>
      </c>
      <c r="L93" s="66">
        <v>0</v>
      </c>
      <c r="M93" s="66">
        <v>0</v>
      </c>
      <c r="N93" s="66">
        <v>5</v>
      </c>
      <c r="O93" s="165">
        <f t="shared" si="2"/>
        <v>20</v>
      </c>
      <c r="Q93" s="18"/>
    </row>
    <row r="94" spans="1:17" ht="15">
      <c r="A94" s="104" t="s">
        <v>13</v>
      </c>
      <c r="B94" s="104" t="s">
        <v>331</v>
      </c>
      <c r="C94" s="66">
        <v>0</v>
      </c>
      <c r="D94" s="66">
        <v>0</v>
      </c>
      <c r="E94" s="66">
        <v>0</v>
      </c>
      <c r="F94" s="66">
        <v>0</v>
      </c>
      <c r="G94" s="66">
        <v>0</v>
      </c>
      <c r="H94" s="66">
        <v>0</v>
      </c>
      <c r="I94" s="66">
        <v>0</v>
      </c>
      <c r="J94" s="66">
        <v>15</v>
      </c>
      <c r="K94" s="66">
        <v>0</v>
      </c>
      <c r="L94" s="66">
        <v>5</v>
      </c>
      <c r="M94" s="66">
        <v>0</v>
      </c>
      <c r="N94" s="66">
        <v>0</v>
      </c>
      <c r="O94" s="165">
        <f t="shared" si="2"/>
        <v>20</v>
      </c>
      <c r="Q94" s="18"/>
    </row>
    <row r="95" spans="1:17" ht="15">
      <c r="A95" s="104" t="s">
        <v>59</v>
      </c>
      <c r="B95" s="104" t="s">
        <v>332</v>
      </c>
      <c r="C95" s="66">
        <v>5</v>
      </c>
      <c r="D95" s="66">
        <v>0</v>
      </c>
      <c r="E95" s="66">
        <v>0</v>
      </c>
      <c r="F95" s="66">
        <v>0</v>
      </c>
      <c r="G95" s="66">
        <v>5</v>
      </c>
      <c r="H95" s="66">
        <v>0</v>
      </c>
      <c r="I95" s="66">
        <v>5</v>
      </c>
      <c r="J95" s="66">
        <v>0</v>
      </c>
      <c r="K95" s="66">
        <v>0</v>
      </c>
      <c r="L95" s="66">
        <v>5</v>
      </c>
      <c r="M95" s="66">
        <v>0</v>
      </c>
      <c r="N95" s="66">
        <v>0</v>
      </c>
      <c r="O95" s="165">
        <f t="shared" si="2"/>
        <v>20</v>
      </c>
      <c r="Q95" s="18"/>
    </row>
    <row r="96" spans="1:17" ht="15">
      <c r="A96" s="104" t="s">
        <v>7</v>
      </c>
      <c r="B96" s="104" t="s">
        <v>370</v>
      </c>
      <c r="C96" s="66">
        <v>6</v>
      </c>
      <c r="D96" s="66">
        <v>0</v>
      </c>
      <c r="E96" s="66">
        <v>0</v>
      </c>
      <c r="F96" s="66">
        <v>0</v>
      </c>
      <c r="G96" s="66">
        <v>0</v>
      </c>
      <c r="H96" s="66">
        <v>0</v>
      </c>
      <c r="I96" s="66">
        <v>5</v>
      </c>
      <c r="J96" s="66">
        <v>0</v>
      </c>
      <c r="K96" s="66">
        <v>0</v>
      </c>
      <c r="L96" s="66">
        <v>6</v>
      </c>
      <c r="M96" s="66">
        <v>0</v>
      </c>
      <c r="N96" s="66">
        <v>0</v>
      </c>
      <c r="O96" s="165">
        <f t="shared" si="2"/>
        <v>17</v>
      </c>
      <c r="Q96" s="18"/>
    </row>
    <row r="97" spans="1:17" ht="15">
      <c r="A97" s="104" t="s">
        <v>42</v>
      </c>
      <c r="B97" s="104" t="s">
        <v>336</v>
      </c>
      <c r="C97" s="66">
        <v>0</v>
      </c>
      <c r="D97" s="66">
        <v>0</v>
      </c>
      <c r="E97" s="66">
        <v>0</v>
      </c>
      <c r="F97" s="66">
        <v>0</v>
      </c>
      <c r="G97" s="66">
        <v>0</v>
      </c>
      <c r="H97" s="66">
        <v>0</v>
      </c>
      <c r="I97" s="66">
        <v>8</v>
      </c>
      <c r="J97" s="66">
        <v>9</v>
      </c>
      <c r="K97" s="66">
        <v>0</v>
      </c>
      <c r="L97" s="66">
        <v>0</v>
      </c>
      <c r="M97" s="66">
        <v>0</v>
      </c>
      <c r="N97" s="66">
        <v>0</v>
      </c>
      <c r="O97" s="165">
        <f t="shared" si="2"/>
        <v>17</v>
      </c>
      <c r="Q97" s="18"/>
    </row>
    <row r="98" spans="1:17" ht="15">
      <c r="A98" s="104" t="s">
        <v>52</v>
      </c>
      <c r="B98" s="104" t="s">
        <v>76</v>
      </c>
      <c r="C98" s="66">
        <v>0</v>
      </c>
      <c r="D98" s="66">
        <v>0</v>
      </c>
      <c r="E98" s="66">
        <v>0</v>
      </c>
      <c r="F98" s="66">
        <v>0</v>
      </c>
      <c r="G98" s="66">
        <v>0</v>
      </c>
      <c r="H98" s="66">
        <v>0</v>
      </c>
      <c r="I98" s="66">
        <v>6</v>
      </c>
      <c r="J98" s="66">
        <v>6</v>
      </c>
      <c r="K98" s="66">
        <v>0</v>
      </c>
      <c r="L98" s="66">
        <v>0</v>
      </c>
      <c r="M98" s="66">
        <v>5</v>
      </c>
      <c r="N98" s="66">
        <v>0</v>
      </c>
      <c r="O98" s="165">
        <f t="shared" si="2"/>
        <v>17</v>
      </c>
      <c r="Q98" s="18"/>
    </row>
    <row r="99" spans="1:17" ht="15">
      <c r="A99" s="104" t="s">
        <v>42</v>
      </c>
      <c r="B99" s="104" t="s">
        <v>105</v>
      </c>
      <c r="C99" s="66">
        <v>0</v>
      </c>
      <c r="D99" s="66">
        <v>0</v>
      </c>
      <c r="E99" s="66">
        <v>5</v>
      </c>
      <c r="F99" s="66">
        <v>0</v>
      </c>
      <c r="G99" s="66">
        <v>0</v>
      </c>
      <c r="H99" s="66">
        <v>0</v>
      </c>
      <c r="I99" s="66">
        <v>0</v>
      </c>
      <c r="J99" s="66">
        <v>0</v>
      </c>
      <c r="K99" s="66">
        <v>6</v>
      </c>
      <c r="L99" s="66">
        <v>0</v>
      </c>
      <c r="M99" s="66">
        <v>5</v>
      </c>
      <c r="N99" s="66">
        <v>0</v>
      </c>
      <c r="O99" s="165">
        <f t="shared" si="2"/>
        <v>16</v>
      </c>
      <c r="Q99" s="18"/>
    </row>
    <row r="100" spans="1:17" ht="15">
      <c r="A100" s="104" t="s">
        <v>28</v>
      </c>
      <c r="B100" s="104" t="s">
        <v>78</v>
      </c>
      <c r="C100" s="66">
        <v>0</v>
      </c>
      <c r="D100" s="66">
        <v>0</v>
      </c>
      <c r="E100" s="66">
        <v>0</v>
      </c>
      <c r="F100" s="66">
        <v>8</v>
      </c>
      <c r="G100" s="66">
        <v>0</v>
      </c>
      <c r="H100" s="66">
        <v>7</v>
      </c>
      <c r="I100" s="66">
        <v>0</v>
      </c>
      <c r="J100" s="66">
        <v>0</v>
      </c>
      <c r="K100" s="66">
        <v>0</v>
      </c>
      <c r="L100" s="66">
        <v>0</v>
      </c>
      <c r="M100" s="66">
        <v>0</v>
      </c>
      <c r="N100" s="66">
        <v>0</v>
      </c>
      <c r="O100" s="165">
        <f t="shared" si="2"/>
        <v>15</v>
      </c>
      <c r="Q100" s="18"/>
    </row>
    <row r="101" spans="1:17" ht="15">
      <c r="A101" s="104" t="s">
        <v>44</v>
      </c>
      <c r="B101" s="104" t="s">
        <v>79</v>
      </c>
      <c r="C101" s="66">
        <v>0</v>
      </c>
      <c r="D101" s="66">
        <v>0</v>
      </c>
      <c r="E101" s="66">
        <v>0</v>
      </c>
      <c r="F101" s="66">
        <v>0</v>
      </c>
      <c r="G101" s="66">
        <v>0</v>
      </c>
      <c r="H101" s="66">
        <v>0</v>
      </c>
      <c r="I101" s="66">
        <v>0</v>
      </c>
      <c r="J101" s="66">
        <v>0</v>
      </c>
      <c r="K101" s="66">
        <v>0</v>
      </c>
      <c r="L101" s="66">
        <v>10</v>
      </c>
      <c r="M101" s="66">
        <v>5</v>
      </c>
      <c r="N101" s="66">
        <v>0</v>
      </c>
      <c r="O101" s="165">
        <f aca="true" t="shared" si="3" ref="O101:O132">SUM(C101:N101)</f>
        <v>15</v>
      </c>
      <c r="Q101" s="18"/>
    </row>
    <row r="102" spans="1:17" ht="15">
      <c r="A102" s="104" t="s">
        <v>371</v>
      </c>
      <c r="B102" s="104" t="s">
        <v>323</v>
      </c>
      <c r="C102" s="66">
        <v>5</v>
      </c>
      <c r="D102" s="66">
        <v>0</v>
      </c>
      <c r="E102" s="66">
        <v>5</v>
      </c>
      <c r="F102" s="66">
        <v>0</v>
      </c>
      <c r="G102" s="66">
        <v>0</v>
      </c>
      <c r="H102" s="66">
        <v>0</v>
      </c>
      <c r="I102" s="66">
        <v>0</v>
      </c>
      <c r="J102" s="66">
        <v>0</v>
      </c>
      <c r="K102" s="66">
        <v>0</v>
      </c>
      <c r="L102" s="66">
        <v>0</v>
      </c>
      <c r="M102" s="66">
        <v>5</v>
      </c>
      <c r="N102" s="66">
        <v>0</v>
      </c>
      <c r="O102" s="165">
        <f t="shared" si="3"/>
        <v>15</v>
      </c>
      <c r="Q102" s="18"/>
    </row>
    <row r="103" spans="1:17" ht="15">
      <c r="A103" s="104" t="s">
        <v>67</v>
      </c>
      <c r="B103" s="104" t="s">
        <v>316</v>
      </c>
      <c r="C103" s="66">
        <v>8</v>
      </c>
      <c r="D103" s="66">
        <v>7</v>
      </c>
      <c r="E103" s="66" t="s">
        <v>372</v>
      </c>
      <c r="F103" s="66">
        <v>0</v>
      </c>
      <c r="G103" s="66">
        <v>0</v>
      </c>
      <c r="H103" s="66">
        <v>0</v>
      </c>
      <c r="I103" s="66">
        <v>0</v>
      </c>
      <c r="J103" s="66">
        <v>0</v>
      </c>
      <c r="K103" s="66">
        <v>0</v>
      </c>
      <c r="L103" s="66">
        <v>0</v>
      </c>
      <c r="M103" s="66">
        <v>0</v>
      </c>
      <c r="N103" s="66">
        <v>0</v>
      </c>
      <c r="O103" s="165">
        <f t="shared" si="3"/>
        <v>15</v>
      </c>
      <c r="Q103" s="18"/>
    </row>
    <row r="104" spans="1:17" ht="15">
      <c r="A104" s="104" t="s">
        <v>56</v>
      </c>
      <c r="B104" s="104" t="s">
        <v>79</v>
      </c>
      <c r="C104" s="66">
        <v>0</v>
      </c>
      <c r="D104" s="66">
        <v>0</v>
      </c>
      <c r="E104" s="66">
        <v>14</v>
      </c>
      <c r="F104" s="66">
        <v>0</v>
      </c>
      <c r="G104" s="66">
        <v>0</v>
      </c>
      <c r="H104" s="66">
        <v>0</v>
      </c>
      <c r="I104" s="66">
        <v>0</v>
      </c>
      <c r="J104" s="66">
        <v>0</v>
      </c>
      <c r="K104" s="66">
        <v>0</v>
      </c>
      <c r="L104" s="66">
        <v>0</v>
      </c>
      <c r="M104" s="66">
        <v>0</v>
      </c>
      <c r="N104" s="66">
        <v>0</v>
      </c>
      <c r="O104" s="165">
        <f t="shared" si="3"/>
        <v>14</v>
      </c>
      <c r="Q104" s="18"/>
    </row>
    <row r="105" spans="1:17" ht="15">
      <c r="A105" s="104" t="s">
        <v>58</v>
      </c>
      <c r="B105" s="104" t="s">
        <v>79</v>
      </c>
      <c r="C105" s="66">
        <v>0</v>
      </c>
      <c r="D105" s="66">
        <v>0</v>
      </c>
      <c r="E105" s="66">
        <v>7</v>
      </c>
      <c r="F105" s="66">
        <v>0</v>
      </c>
      <c r="G105" s="66">
        <v>7</v>
      </c>
      <c r="H105" s="66">
        <v>0</v>
      </c>
      <c r="I105" s="66">
        <v>0</v>
      </c>
      <c r="J105" s="66">
        <v>0</v>
      </c>
      <c r="K105" s="66">
        <v>0</v>
      </c>
      <c r="L105" s="66">
        <v>0</v>
      </c>
      <c r="M105" s="66">
        <v>0</v>
      </c>
      <c r="N105" s="66">
        <v>0</v>
      </c>
      <c r="O105" s="165">
        <f t="shared" si="3"/>
        <v>14</v>
      </c>
      <c r="Q105" s="18"/>
    </row>
    <row r="106" spans="1:17" ht="15">
      <c r="A106" s="104" t="s">
        <v>56</v>
      </c>
      <c r="B106" s="104" t="s">
        <v>78</v>
      </c>
      <c r="C106" s="66">
        <v>0</v>
      </c>
      <c r="D106" s="66">
        <v>0</v>
      </c>
      <c r="E106" s="66">
        <v>13</v>
      </c>
      <c r="F106" s="66">
        <v>0</v>
      </c>
      <c r="G106" s="66">
        <v>0</v>
      </c>
      <c r="H106" s="66">
        <v>0</v>
      </c>
      <c r="I106" s="66">
        <v>0</v>
      </c>
      <c r="J106" s="66">
        <v>0</v>
      </c>
      <c r="K106" s="66">
        <v>0</v>
      </c>
      <c r="L106" s="66">
        <v>0</v>
      </c>
      <c r="M106" s="66">
        <v>0</v>
      </c>
      <c r="N106" s="66">
        <v>0</v>
      </c>
      <c r="O106" s="165">
        <f t="shared" si="3"/>
        <v>13</v>
      </c>
      <c r="Q106" s="18"/>
    </row>
    <row r="107" spans="1:17" ht="15">
      <c r="A107" s="104" t="s">
        <v>12</v>
      </c>
      <c r="B107" s="104" t="s">
        <v>331</v>
      </c>
      <c r="C107" s="66">
        <v>0</v>
      </c>
      <c r="D107" s="66">
        <v>0</v>
      </c>
      <c r="E107" s="66">
        <v>0</v>
      </c>
      <c r="F107" s="66">
        <v>0</v>
      </c>
      <c r="G107" s="66">
        <v>0</v>
      </c>
      <c r="H107" s="66">
        <v>0</v>
      </c>
      <c r="I107" s="66">
        <v>12</v>
      </c>
      <c r="J107" s="66">
        <v>0</v>
      </c>
      <c r="K107" s="66">
        <v>0</v>
      </c>
      <c r="L107" s="66">
        <v>0</v>
      </c>
      <c r="M107" s="66">
        <v>0</v>
      </c>
      <c r="N107" s="66">
        <v>0</v>
      </c>
      <c r="O107" s="165">
        <f t="shared" si="3"/>
        <v>12</v>
      </c>
      <c r="Q107" s="18"/>
    </row>
    <row r="108" spans="1:17" ht="15">
      <c r="A108" s="104" t="s">
        <v>17</v>
      </c>
      <c r="B108" s="104" t="s">
        <v>84</v>
      </c>
      <c r="C108" s="66">
        <v>4</v>
      </c>
      <c r="D108" s="66">
        <v>0</v>
      </c>
      <c r="E108" s="66">
        <v>0</v>
      </c>
      <c r="F108" s="66">
        <v>0</v>
      </c>
      <c r="G108" s="66">
        <v>0</v>
      </c>
      <c r="H108" s="66">
        <v>0</v>
      </c>
      <c r="I108" s="66">
        <v>0</v>
      </c>
      <c r="J108" s="66">
        <v>0</v>
      </c>
      <c r="K108" s="66">
        <v>7</v>
      </c>
      <c r="L108" s="66">
        <v>0</v>
      </c>
      <c r="M108" s="66">
        <v>0</v>
      </c>
      <c r="N108" s="66">
        <v>0</v>
      </c>
      <c r="O108" s="165">
        <f t="shared" si="3"/>
        <v>11</v>
      </c>
      <c r="Q108" s="18"/>
    </row>
    <row r="109" spans="1:17" ht="15">
      <c r="A109" s="104" t="s">
        <v>28</v>
      </c>
      <c r="B109" s="104" t="s">
        <v>79</v>
      </c>
      <c r="C109" s="66">
        <v>5</v>
      </c>
      <c r="D109" s="66">
        <v>0</v>
      </c>
      <c r="E109" s="66">
        <v>0</v>
      </c>
      <c r="F109" s="66">
        <v>0</v>
      </c>
      <c r="G109" s="66">
        <v>0</v>
      </c>
      <c r="H109" s="66">
        <v>0</v>
      </c>
      <c r="I109" s="66">
        <v>0</v>
      </c>
      <c r="J109" s="66">
        <v>0</v>
      </c>
      <c r="K109" s="66">
        <v>0</v>
      </c>
      <c r="L109" s="66">
        <v>0</v>
      </c>
      <c r="M109" s="66">
        <v>6</v>
      </c>
      <c r="N109" s="66">
        <v>0</v>
      </c>
      <c r="O109" s="165">
        <f t="shared" si="3"/>
        <v>11</v>
      </c>
      <c r="Q109" s="18"/>
    </row>
    <row r="110" spans="1:17" ht="15">
      <c r="A110" s="104" t="s">
        <v>373</v>
      </c>
      <c r="B110" s="104" t="s">
        <v>340</v>
      </c>
      <c r="C110" s="66">
        <v>0</v>
      </c>
      <c r="D110" s="66">
        <v>0</v>
      </c>
      <c r="E110" s="66">
        <v>0</v>
      </c>
      <c r="F110" s="66">
        <v>0</v>
      </c>
      <c r="G110" s="66">
        <v>0</v>
      </c>
      <c r="H110" s="66">
        <v>5</v>
      </c>
      <c r="I110" s="66">
        <v>6</v>
      </c>
      <c r="J110" s="66">
        <v>0</v>
      </c>
      <c r="K110" s="66">
        <v>0</v>
      </c>
      <c r="L110" s="66">
        <v>0</v>
      </c>
      <c r="M110" s="66">
        <v>0</v>
      </c>
      <c r="N110" s="66">
        <v>0</v>
      </c>
      <c r="O110" s="165">
        <f t="shared" si="3"/>
        <v>11</v>
      </c>
      <c r="Q110" s="18"/>
    </row>
    <row r="111" spans="1:17" ht="15">
      <c r="A111" s="104" t="s">
        <v>32</v>
      </c>
      <c r="B111" s="104" t="s">
        <v>331</v>
      </c>
      <c r="C111" s="66">
        <v>0</v>
      </c>
      <c r="D111" s="66">
        <v>0</v>
      </c>
      <c r="E111" s="66">
        <v>0</v>
      </c>
      <c r="F111" s="66">
        <v>0</v>
      </c>
      <c r="G111" s="66">
        <v>0</v>
      </c>
      <c r="H111" s="66">
        <v>0</v>
      </c>
      <c r="I111" s="66">
        <v>0</v>
      </c>
      <c r="J111" s="66">
        <v>0</v>
      </c>
      <c r="K111" s="66">
        <v>10</v>
      </c>
      <c r="L111" s="66">
        <v>0</v>
      </c>
      <c r="M111" s="66">
        <v>0</v>
      </c>
      <c r="N111" s="66">
        <v>0</v>
      </c>
      <c r="O111" s="165">
        <f t="shared" si="3"/>
        <v>10</v>
      </c>
      <c r="Q111" s="18"/>
    </row>
    <row r="112" spans="1:17" ht="15">
      <c r="A112" s="104" t="s">
        <v>34</v>
      </c>
      <c r="B112" s="104" t="s">
        <v>344</v>
      </c>
      <c r="C112" s="66">
        <v>0</v>
      </c>
      <c r="D112" s="66">
        <v>0</v>
      </c>
      <c r="E112" s="66">
        <v>0</v>
      </c>
      <c r="F112" s="66">
        <v>0</v>
      </c>
      <c r="G112" s="66">
        <v>0</v>
      </c>
      <c r="H112" s="66">
        <v>5</v>
      </c>
      <c r="I112" s="66">
        <v>0</v>
      </c>
      <c r="J112" s="66">
        <v>5</v>
      </c>
      <c r="K112" s="66">
        <v>0</v>
      </c>
      <c r="L112" s="66">
        <v>0</v>
      </c>
      <c r="M112" s="66">
        <v>0</v>
      </c>
      <c r="N112" s="66">
        <v>0</v>
      </c>
      <c r="O112" s="165">
        <f t="shared" si="3"/>
        <v>10</v>
      </c>
      <c r="Q112" s="18"/>
    </row>
    <row r="113" spans="1:17" ht="15">
      <c r="A113" s="104" t="s">
        <v>33</v>
      </c>
      <c r="B113" s="104" t="s">
        <v>343</v>
      </c>
      <c r="C113" s="66">
        <v>0</v>
      </c>
      <c r="D113" s="66">
        <v>0</v>
      </c>
      <c r="E113" s="66">
        <v>0</v>
      </c>
      <c r="F113" s="66">
        <v>0</v>
      </c>
      <c r="G113" s="66">
        <v>5</v>
      </c>
      <c r="H113" s="66">
        <v>0</v>
      </c>
      <c r="I113" s="66">
        <v>0</v>
      </c>
      <c r="J113" s="66">
        <v>0</v>
      </c>
      <c r="K113" s="66">
        <v>0</v>
      </c>
      <c r="L113" s="66">
        <v>0</v>
      </c>
      <c r="M113" s="66">
        <v>5</v>
      </c>
      <c r="N113" s="66">
        <v>0</v>
      </c>
      <c r="O113" s="165">
        <f t="shared" si="3"/>
        <v>10</v>
      </c>
      <c r="Q113" s="18"/>
    </row>
    <row r="114" spans="1:17" ht="15">
      <c r="A114" s="104" t="s">
        <v>374</v>
      </c>
      <c r="B114" s="157" t="s">
        <v>375</v>
      </c>
      <c r="C114" s="66">
        <v>0</v>
      </c>
      <c r="D114" s="66">
        <v>0</v>
      </c>
      <c r="E114" s="66">
        <v>0</v>
      </c>
      <c r="F114" s="66">
        <v>0</v>
      </c>
      <c r="G114" s="66">
        <v>0</v>
      </c>
      <c r="H114" s="66">
        <v>0</v>
      </c>
      <c r="I114" s="66">
        <v>0</v>
      </c>
      <c r="J114" s="66">
        <v>0</v>
      </c>
      <c r="K114" s="66">
        <v>10</v>
      </c>
      <c r="L114" s="66">
        <v>0</v>
      </c>
      <c r="M114" s="66">
        <v>0</v>
      </c>
      <c r="N114" s="66">
        <v>0</v>
      </c>
      <c r="O114" s="165">
        <f t="shared" si="3"/>
        <v>10</v>
      </c>
      <c r="Q114" s="18"/>
    </row>
    <row r="115" spans="1:17" ht="15">
      <c r="A115" s="104" t="s">
        <v>341</v>
      </c>
      <c r="B115" s="104" t="s">
        <v>342</v>
      </c>
      <c r="C115" s="66">
        <v>5</v>
      </c>
      <c r="D115" s="66">
        <v>0</v>
      </c>
      <c r="E115" s="66">
        <v>0</v>
      </c>
      <c r="F115" s="66">
        <v>0</v>
      </c>
      <c r="G115" s="66">
        <v>0</v>
      </c>
      <c r="H115" s="66">
        <v>0</v>
      </c>
      <c r="I115" s="66">
        <v>5</v>
      </c>
      <c r="J115" s="66">
        <v>0</v>
      </c>
      <c r="K115" s="66">
        <v>0</v>
      </c>
      <c r="L115" s="66">
        <v>0</v>
      </c>
      <c r="M115" s="66">
        <v>0</v>
      </c>
      <c r="N115" s="66">
        <v>0</v>
      </c>
      <c r="O115" s="165">
        <f t="shared" si="3"/>
        <v>10</v>
      </c>
      <c r="Q115" s="18"/>
    </row>
    <row r="116" spans="1:17" ht="15">
      <c r="A116" s="104" t="s">
        <v>8</v>
      </c>
      <c r="B116" s="104" t="s">
        <v>345</v>
      </c>
      <c r="C116" s="66">
        <v>4</v>
      </c>
      <c r="D116" s="66">
        <v>0</v>
      </c>
      <c r="E116" s="66">
        <v>0</v>
      </c>
      <c r="F116" s="66">
        <v>0</v>
      </c>
      <c r="G116" s="66">
        <v>0</v>
      </c>
      <c r="H116" s="66">
        <v>0</v>
      </c>
      <c r="I116" s="66">
        <v>5</v>
      </c>
      <c r="J116" s="66">
        <v>0</v>
      </c>
      <c r="K116" s="66">
        <v>0</v>
      </c>
      <c r="L116" s="66">
        <v>0</v>
      </c>
      <c r="M116" s="66">
        <v>0</v>
      </c>
      <c r="N116" s="66">
        <v>0</v>
      </c>
      <c r="O116" s="165">
        <f t="shared" si="3"/>
        <v>9</v>
      </c>
      <c r="Q116" s="18"/>
    </row>
    <row r="117" spans="1:17" ht="15">
      <c r="A117" s="104" t="s">
        <v>42</v>
      </c>
      <c r="B117" s="104" t="s">
        <v>346</v>
      </c>
      <c r="C117" s="66">
        <v>0</v>
      </c>
      <c r="D117" s="66">
        <v>0</v>
      </c>
      <c r="E117" s="66">
        <v>0</v>
      </c>
      <c r="F117" s="66">
        <v>9</v>
      </c>
      <c r="G117" s="66">
        <v>0</v>
      </c>
      <c r="H117" s="66">
        <v>0</v>
      </c>
      <c r="I117" s="66">
        <v>0</v>
      </c>
      <c r="J117" s="66">
        <v>0</v>
      </c>
      <c r="K117" s="66">
        <v>0</v>
      </c>
      <c r="L117" s="66">
        <v>0</v>
      </c>
      <c r="M117" s="66">
        <v>0</v>
      </c>
      <c r="N117" s="66">
        <v>0</v>
      </c>
      <c r="O117" s="165">
        <f t="shared" si="3"/>
        <v>9</v>
      </c>
      <c r="Q117" s="18"/>
    </row>
    <row r="118" spans="1:17" ht="15">
      <c r="A118" s="104" t="s">
        <v>254</v>
      </c>
      <c r="B118" s="104" t="s">
        <v>347</v>
      </c>
      <c r="C118" s="66">
        <v>0</v>
      </c>
      <c r="D118" s="66">
        <v>0</v>
      </c>
      <c r="E118" s="66">
        <v>0</v>
      </c>
      <c r="F118" s="66">
        <v>0</v>
      </c>
      <c r="G118" s="66">
        <v>0</v>
      </c>
      <c r="H118" s="66">
        <v>0</v>
      </c>
      <c r="I118" s="66">
        <v>0</v>
      </c>
      <c r="J118" s="66">
        <v>9</v>
      </c>
      <c r="K118" s="66">
        <v>0</v>
      </c>
      <c r="L118" s="66">
        <v>0</v>
      </c>
      <c r="M118" s="66">
        <v>0</v>
      </c>
      <c r="N118" s="66">
        <v>0</v>
      </c>
      <c r="O118" s="165">
        <f t="shared" si="3"/>
        <v>9</v>
      </c>
      <c r="Q118" s="18"/>
    </row>
    <row r="119" spans="1:17" ht="15">
      <c r="A119" s="104" t="s">
        <v>254</v>
      </c>
      <c r="B119" s="104" t="s">
        <v>352</v>
      </c>
      <c r="C119" s="66">
        <v>0</v>
      </c>
      <c r="D119" s="66">
        <v>0</v>
      </c>
      <c r="E119" s="66">
        <v>0</v>
      </c>
      <c r="F119" s="66">
        <v>0</v>
      </c>
      <c r="G119" s="66">
        <v>0</v>
      </c>
      <c r="H119" s="66">
        <v>0</v>
      </c>
      <c r="I119" s="66">
        <v>0</v>
      </c>
      <c r="J119" s="66">
        <v>9</v>
      </c>
      <c r="K119" s="66">
        <v>0</v>
      </c>
      <c r="L119" s="66">
        <v>0</v>
      </c>
      <c r="M119" s="66">
        <v>0</v>
      </c>
      <c r="N119" s="66">
        <v>0</v>
      </c>
      <c r="O119" s="165">
        <f t="shared" si="3"/>
        <v>9</v>
      </c>
      <c r="Q119" s="18"/>
    </row>
    <row r="120" spans="1:17" ht="15">
      <c r="A120" s="104" t="s">
        <v>3</v>
      </c>
      <c r="B120" s="104" t="s">
        <v>320</v>
      </c>
      <c r="C120" s="66">
        <v>0</v>
      </c>
      <c r="D120" s="66">
        <v>0</v>
      </c>
      <c r="E120" s="66">
        <v>0</v>
      </c>
      <c r="F120" s="66">
        <v>0</v>
      </c>
      <c r="G120" s="66">
        <v>0</v>
      </c>
      <c r="H120" s="66">
        <v>0</v>
      </c>
      <c r="I120" s="66">
        <v>0</v>
      </c>
      <c r="J120" s="66">
        <v>0</v>
      </c>
      <c r="K120" s="66">
        <v>8</v>
      </c>
      <c r="L120" s="66">
        <v>0</v>
      </c>
      <c r="M120" s="66">
        <v>0</v>
      </c>
      <c r="N120" s="66">
        <v>0</v>
      </c>
      <c r="O120" s="165">
        <f t="shared" si="3"/>
        <v>8</v>
      </c>
      <c r="Q120" s="18"/>
    </row>
    <row r="121" spans="1:17" ht="15">
      <c r="A121" s="104" t="s">
        <v>251</v>
      </c>
      <c r="B121" s="104" t="s">
        <v>323</v>
      </c>
      <c r="C121" s="66">
        <v>0</v>
      </c>
      <c r="D121" s="66">
        <v>0</v>
      </c>
      <c r="E121" s="66">
        <v>0</v>
      </c>
      <c r="F121" s="66">
        <v>0</v>
      </c>
      <c r="G121" s="66">
        <v>8</v>
      </c>
      <c r="H121" s="66">
        <v>0</v>
      </c>
      <c r="I121" s="66">
        <v>0</v>
      </c>
      <c r="J121" s="66">
        <v>0</v>
      </c>
      <c r="K121" s="66">
        <v>0</v>
      </c>
      <c r="L121" s="66">
        <v>0</v>
      </c>
      <c r="M121" s="66">
        <v>0</v>
      </c>
      <c r="N121" s="66">
        <v>0</v>
      </c>
      <c r="O121" s="165">
        <f t="shared" si="3"/>
        <v>8</v>
      </c>
      <c r="Q121" s="18"/>
    </row>
    <row r="122" spans="1:17" ht="15">
      <c r="A122" s="104" t="s">
        <v>256</v>
      </c>
      <c r="B122" s="104" t="s">
        <v>78</v>
      </c>
      <c r="C122" s="66">
        <v>0</v>
      </c>
      <c r="D122" s="66">
        <v>0</v>
      </c>
      <c r="E122" s="66">
        <v>0</v>
      </c>
      <c r="F122" s="66">
        <v>0</v>
      </c>
      <c r="G122" s="66">
        <v>0</v>
      </c>
      <c r="H122" s="66">
        <v>0</v>
      </c>
      <c r="I122" s="66">
        <v>0</v>
      </c>
      <c r="J122" s="66">
        <v>0</v>
      </c>
      <c r="K122" s="66">
        <v>0</v>
      </c>
      <c r="L122" s="66">
        <v>7</v>
      </c>
      <c r="M122" s="66">
        <v>0</v>
      </c>
      <c r="N122" s="66">
        <v>0</v>
      </c>
      <c r="O122" s="165">
        <f t="shared" si="3"/>
        <v>7</v>
      </c>
      <c r="Q122" s="18"/>
    </row>
    <row r="123" spans="1:17" ht="15">
      <c r="A123" s="104" t="s">
        <v>257</v>
      </c>
      <c r="B123" s="104" t="s">
        <v>351</v>
      </c>
      <c r="C123" s="66">
        <v>0</v>
      </c>
      <c r="D123" s="66">
        <v>0</v>
      </c>
      <c r="E123" s="66">
        <v>0</v>
      </c>
      <c r="F123" s="66">
        <v>0</v>
      </c>
      <c r="G123" s="66">
        <v>0</v>
      </c>
      <c r="H123" s="66">
        <v>0</v>
      </c>
      <c r="I123" s="66">
        <v>0</v>
      </c>
      <c r="J123" s="66">
        <v>0</v>
      </c>
      <c r="K123" s="66">
        <v>7</v>
      </c>
      <c r="L123" s="66">
        <v>0</v>
      </c>
      <c r="M123" s="66">
        <v>0</v>
      </c>
      <c r="N123" s="66">
        <v>0</v>
      </c>
      <c r="O123" s="165">
        <f t="shared" si="3"/>
        <v>7</v>
      </c>
      <c r="Q123" s="18"/>
    </row>
    <row r="124" spans="1:17" ht="15">
      <c r="A124" s="104" t="s">
        <v>37</v>
      </c>
      <c r="B124" s="104" t="s">
        <v>349</v>
      </c>
      <c r="C124" s="66">
        <v>0</v>
      </c>
      <c r="D124" s="66">
        <v>0</v>
      </c>
      <c r="E124" s="66">
        <v>0</v>
      </c>
      <c r="F124" s="66">
        <v>0</v>
      </c>
      <c r="G124" s="66">
        <v>0</v>
      </c>
      <c r="H124" s="66">
        <v>0</v>
      </c>
      <c r="I124" s="66">
        <v>0</v>
      </c>
      <c r="J124" s="66">
        <v>0</v>
      </c>
      <c r="K124" s="66">
        <v>0</v>
      </c>
      <c r="L124" s="66">
        <v>0</v>
      </c>
      <c r="M124" s="66">
        <v>7</v>
      </c>
      <c r="N124" s="66">
        <v>0</v>
      </c>
      <c r="O124" s="165">
        <f t="shared" si="3"/>
        <v>7</v>
      </c>
      <c r="Q124" s="18"/>
    </row>
    <row r="125" spans="1:17" ht="15">
      <c r="A125" s="104" t="s">
        <v>21</v>
      </c>
      <c r="B125" s="104" t="s">
        <v>79</v>
      </c>
      <c r="C125" s="66">
        <v>0</v>
      </c>
      <c r="D125" s="66">
        <v>0</v>
      </c>
      <c r="E125" s="66">
        <v>0</v>
      </c>
      <c r="F125" s="66">
        <v>0</v>
      </c>
      <c r="G125" s="66">
        <v>0</v>
      </c>
      <c r="H125" s="66">
        <v>6</v>
      </c>
      <c r="I125" s="66">
        <v>0</v>
      </c>
      <c r="J125" s="66">
        <v>0</v>
      </c>
      <c r="K125" s="66">
        <v>0</v>
      </c>
      <c r="L125" s="66">
        <v>0</v>
      </c>
      <c r="M125" s="66">
        <v>0</v>
      </c>
      <c r="N125" s="66">
        <v>0</v>
      </c>
      <c r="O125" s="165">
        <f t="shared" si="3"/>
        <v>6</v>
      </c>
      <c r="Q125" s="18"/>
    </row>
    <row r="126" spans="1:17" ht="15">
      <c r="A126" s="104" t="s">
        <v>357</v>
      </c>
      <c r="B126" s="104" t="s">
        <v>340</v>
      </c>
      <c r="C126" s="66">
        <v>6</v>
      </c>
      <c r="D126" s="66">
        <v>0</v>
      </c>
      <c r="E126" s="66">
        <v>0</v>
      </c>
      <c r="F126" s="66">
        <v>0</v>
      </c>
      <c r="G126" s="66">
        <v>0</v>
      </c>
      <c r="H126" s="66">
        <v>0</v>
      </c>
      <c r="I126" s="66">
        <v>0</v>
      </c>
      <c r="J126" s="66">
        <v>0</v>
      </c>
      <c r="K126" s="66">
        <v>0</v>
      </c>
      <c r="L126" s="66">
        <v>0</v>
      </c>
      <c r="M126" s="66">
        <v>0</v>
      </c>
      <c r="N126" s="66">
        <v>0</v>
      </c>
      <c r="O126" s="165">
        <f t="shared" si="3"/>
        <v>6</v>
      </c>
      <c r="Q126" s="18"/>
    </row>
    <row r="127" spans="1:17" ht="15">
      <c r="A127" s="104" t="s">
        <v>108</v>
      </c>
      <c r="B127" s="104" t="s">
        <v>316</v>
      </c>
      <c r="C127" s="66">
        <v>0</v>
      </c>
      <c r="D127" s="66">
        <v>0</v>
      </c>
      <c r="E127" s="66">
        <v>6</v>
      </c>
      <c r="F127" s="66">
        <v>0</v>
      </c>
      <c r="G127" s="66">
        <v>0</v>
      </c>
      <c r="H127" s="66">
        <v>0</v>
      </c>
      <c r="I127" s="66">
        <v>0</v>
      </c>
      <c r="J127" s="66">
        <v>0</v>
      </c>
      <c r="K127" s="66">
        <v>0</v>
      </c>
      <c r="L127" s="66">
        <v>0</v>
      </c>
      <c r="M127" s="66">
        <v>0</v>
      </c>
      <c r="N127" s="66">
        <v>0</v>
      </c>
      <c r="O127" s="165">
        <f t="shared" si="3"/>
        <v>6</v>
      </c>
      <c r="Q127" s="18"/>
    </row>
    <row r="128" spans="1:17" ht="15">
      <c r="A128" s="104" t="s">
        <v>251</v>
      </c>
      <c r="B128" s="104" t="s">
        <v>352</v>
      </c>
      <c r="C128" s="66">
        <v>0</v>
      </c>
      <c r="D128" s="66">
        <v>0</v>
      </c>
      <c r="E128" s="66">
        <v>0</v>
      </c>
      <c r="F128" s="66">
        <v>0</v>
      </c>
      <c r="G128" s="66">
        <v>0</v>
      </c>
      <c r="H128" s="66">
        <v>6</v>
      </c>
      <c r="I128" s="66">
        <v>0</v>
      </c>
      <c r="J128" s="66">
        <v>0</v>
      </c>
      <c r="K128" s="66">
        <v>0</v>
      </c>
      <c r="L128" s="66">
        <v>0</v>
      </c>
      <c r="M128" s="66">
        <v>0</v>
      </c>
      <c r="N128" s="66">
        <v>0</v>
      </c>
      <c r="O128" s="165">
        <f t="shared" si="3"/>
        <v>6</v>
      </c>
      <c r="Q128" s="18"/>
    </row>
    <row r="129" spans="1:17" ht="15">
      <c r="A129" s="104" t="s">
        <v>354</v>
      </c>
      <c r="B129" s="104" t="s">
        <v>355</v>
      </c>
      <c r="C129" s="66">
        <v>0</v>
      </c>
      <c r="D129" s="66">
        <v>0</v>
      </c>
      <c r="E129" s="66">
        <v>0</v>
      </c>
      <c r="F129" s="66">
        <v>0</v>
      </c>
      <c r="G129" s="66">
        <v>0</v>
      </c>
      <c r="H129" s="66">
        <v>0</v>
      </c>
      <c r="I129" s="66">
        <v>0</v>
      </c>
      <c r="J129" s="66">
        <v>0</v>
      </c>
      <c r="K129" s="66">
        <v>0</v>
      </c>
      <c r="L129" s="66">
        <v>6</v>
      </c>
      <c r="M129" s="66">
        <v>0</v>
      </c>
      <c r="N129" s="66">
        <v>0</v>
      </c>
      <c r="O129" s="165">
        <f t="shared" si="3"/>
        <v>6</v>
      </c>
      <c r="Q129" s="18"/>
    </row>
    <row r="130" spans="1:17" ht="15">
      <c r="A130" s="104" t="s">
        <v>12</v>
      </c>
      <c r="B130" s="104" t="s">
        <v>358</v>
      </c>
      <c r="C130" s="66">
        <v>0</v>
      </c>
      <c r="D130" s="66">
        <v>0</v>
      </c>
      <c r="E130" s="66">
        <v>0</v>
      </c>
      <c r="F130" s="66">
        <v>5</v>
      </c>
      <c r="G130" s="66">
        <v>0</v>
      </c>
      <c r="H130" s="66">
        <v>0</v>
      </c>
      <c r="I130" s="66">
        <v>0</v>
      </c>
      <c r="J130" s="66">
        <v>0</v>
      </c>
      <c r="K130" s="66">
        <v>0</v>
      </c>
      <c r="L130" s="66">
        <v>0</v>
      </c>
      <c r="M130" s="66">
        <v>0</v>
      </c>
      <c r="N130" s="66">
        <v>0</v>
      </c>
      <c r="O130" s="165">
        <f t="shared" si="3"/>
        <v>5</v>
      </c>
      <c r="Q130" s="18"/>
    </row>
    <row r="131" spans="1:17" ht="15">
      <c r="A131" s="104" t="s">
        <v>42</v>
      </c>
      <c r="B131" s="104" t="s">
        <v>359</v>
      </c>
      <c r="C131" s="66">
        <v>0</v>
      </c>
      <c r="D131" s="66">
        <v>0</v>
      </c>
      <c r="E131" s="66">
        <v>0</v>
      </c>
      <c r="F131" s="66">
        <v>0</v>
      </c>
      <c r="G131" s="66">
        <v>0</v>
      </c>
      <c r="H131" s="66">
        <v>0</v>
      </c>
      <c r="I131" s="66">
        <v>0</v>
      </c>
      <c r="J131" s="66">
        <v>5</v>
      </c>
      <c r="K131" s="66">
        <v>0</v>
      </c>
      <c r="L131" s="66">
        <v>0</v>
      </c>
      <c r="M131" s="66">
        <v>0</v>
      </c>
      <c r="N131" s="66">
        <v>0</v>
      </c>
      <c r="O131" s="165">
        <f t="shared" si="3"/>
        <v>5</v>
      </c>
      <c r="Q131" s="18"/>
    </row>
    <row r="132" spans="1:17" ht="15">
      <c r="A132" s="104" t="s">
        <v>261</v>
      </c>
      <c r="B132" s="104" t="s">
        <v>335</v>
      </c>
      <c r="C132" s="66">
        <v>0</v>
      </c>
      <c r="D132" s="66">
        <v>0</v>
      </c>
      <c r="E132" s="66">
        <v>0</v>
      </c>
      <c r="F132" s="66">
        <v>0</v>
      </c>
      <c r="G132" s="66">
        <v>0</v>
      </c>
      <c r="H132" s="66">
        <v>0</v>
      </c>
      <c r="I132" s="66">
        <v>5</v>
      </c>
      <c r="J132" s="66">
        <v>0</v>
      </c>
      <c r="K132" s="66">
        <v>0</v>
      </c>
      <c r="L132" s="66">
        <v>0</v>
      </c>
      <c r="M132" s="66">
        <v>0</v>
      </c>
      <c r="N132" s="66">
        <v>0</v>
      </c>
      <c r="O132" s="165">
        <f t="shared" si="3"/>
        <v>5</v>
      </c>
      <c r="Q132" s="18"/>
    </row>
    <row r="133" spans="1:17" ht="15">
      <c r="A133" s="104" t="s">
        <v>356</v>
      </c>
      <c r="B133" s="104" t="s">
        <v>333</v>
      </c>
      <c r="C133" s="66">
        <v>0</v>
      </c>
      <c r="D133" s="66">
        <v>0</v>
      </c>
      <c r="E133" s="66">
        <v>0</v>
      </c>
      <c r="F133" s="66">
        <v>0</v>
      </c>
      <c r="G133" s="66">
        <v>0</v>
      </c>
      <c r="H133" s="66">
        <v>0</v>
      </c>
      <c r="I133" s="66">
        <v>0</v>
      </c>
      <c r="J133" s="66">
        <v>5</v>
      </c>
      <c r="K133" s="66">
        <v>0</v>
      </c>
      <c r="L133" s="66">
        <v>0</v>
      </c>
      <c r="M133" s="66">
        <v>0</v>
      </c>
      <c r="N133" s="66">
        <v>0</v>
      </c>
      <c r="O133" s="165">
        <f aca="true" t="shared" si="4" ref="O133:O139">SUM(C133:N133)</f>
        <v>5</v>
      </c>
      <c r="Q133" s="18"/>
    </row>
    <row r="134" spans="1:17" ht="15">
      <c r="A134" s="104" t="s">
        <v>23</v>
      </c>
      <c r="B134" s="104" t="s">
        <v>73</v>
      </c>
      <c r="C134" s="66">
        <v>0</v>
      </c>
      <c r="D134" s="66">
        <v>0</v>
      </c>
      <c r="E134" s="66">
        <v>0</v>
      </c>
      <c r="F134" s="66">
        <v>0</v>
      </c>
      <c r="G134" s="66">
        <v>0</v>
      </c>
      <c r="H134" s="66">
        <v>0</v>
      </c>
      <c r="I134" s="66">
        <v>5</v>
      </c>
      <c r="J134" s="66">
        <v>0</v>
      </c>
      <c r="K134" s="66">
        <v>0</v>
      </c>
      <c r="L134" s="66">
        <v>0</v>
      </c>
      <c r="M134" s="66">
        <v>0</v>
      </c>
      <c r="N134" s="66">
        <v>0</v>
      </c>
      <c r="O134" s="165">
        <f t="shared" si="4"/>
        <v>5</v>
      </c>
      <c r="Q134" s="18"/>
    </row>
    <row r="135" spans="1:17" ht="15">
      <c r="A135" s="104" t="s">
        <v>363</v>
      </c>
      <c r="B135" s="104" t="s">
        <v>364</v>
      </c>
      <c r="C135" s="66">
        <v>0</v>
      </c>
      <c r="D135" s="66">
        <v>0</v>
      </c>
      <c r="E135" s="66">
        <v>0</v>
      </c>
      <c r="F135" s="66">
        <v>0</v>
      </c>
      <c r="G135" s="66">
        <v>0</v>
      </c>
      <c r="H135" s="66">
        <v>0</v>
      </c>
      <c r="I135" s="66">
        <v>0</v>
      </c>
      <c r="J135" s="66">
        <v>5</v>
      </c>
      <c r="K135" s="66">
        <v>0</v>
      </c>
      <c r="L135" s="66">
        <v>0</v>
      </c>
      <c r="M135" s="66">
        <v>0</v>
      </c>
      <c r="N135" s="66">
        <v>0</v>
      </c>
      <c r="O135" s="165">
        <f t="shared" si="4"/>
        <v>5</v>
      </c>
      <c r="Q135" s="18"/>
    </row>
    <row r="136" spans="1:17" ht="15">
      <c r="A136" s="104" t="s">
        <v>254</v>
      </c>
      <c r="B136" s="104" t="s">
        <v>360</v>
      </c>
      <c r="C136" s="66">
        <v>0</v>
      </c>
      <c r="D136" s="66">
        <v>0</v>
      </c>
      <c r="E136" s="66">
        <v>0</v>
      </c>
      <c r="F136" s="66">
        <v>0</v>
      </c>
      <c r="G136" s="66">
        <v>0</v>
      </c>
      <c r="H136" s="66">
        <v>0</v>
      </c>
      <c r="I136" s="66">
        <v>0</v>
      </c>
      <c r="J136" s="66">
        <v>5</v>
      </c>
      <c r="K136" s="66">
        <v>0</v>
      </c>
      <c r="L136" s="66">
        <v>0</v>
      </c>
      <c r="M136" s="66">
        <v>0</v>
      </c>
      <c r="N136" s="66">
        <v>0</v>
      </c>
      <c r="O136" s="165">
        <f t="shared" si="4"/>
        <v>5</v>
      </c>
      <c r="Q136" s="18"/>
    </row>
    <row r="137" spans="1:17" ht="15">
      <c r="A137" s="104" t="s">
        <v>60</v>
      </c>
      <c r="B137" s="104" t="s">
        <v>353</v>
      </c>
      <c r="C137" s="66">
        <v>0</v>
      </c>
      <c r="D137" s="66">
        <v>0</v>
      </c>
      <c r="E137" s="66">
        <v>0</v>
      </c>
      <c r="F137" s="66">
        <v>5</v>
      </c>
      <c r="G137" s="66">
        <v>0</v>
      </c>
      <c r="H137" s="66">
        <v>0</v>
      </c>
      <c r="I137" s="66">
        <v>0</v>
      </c>
      <c r="J137" s="66">
        <v>0</v>
      </c>
      <c r="K137" s="66">
        <v>0</v>
      </c>
      <c r="L137" s="66">
        <v>0</v>
      </c>
      <c r="M137" s="66">
        <v>0</v>
      </c>
      <c r="N137" s="66">
        <v>0</v>
      </c>
      <c r="O137" s="165">
        <f t="shared" si="4"/>
        <v>5</v>
      </c>
      <c r="Q137" s="18"/>
    </row>
    <row r="138" spans="1:17" ht="15">
      <c r="A138" s="104" t="s">
        <v>54</v>
      </c>
      <c r="B138" s="104" t="s">
        <v>348</v>
      </c>
      <c r="C138" s="66">
        <v>0</v>
      </c>
      <c r="D138" s="66">
        <v>0</v>
      </c>
      <c r="E138" s="66">
        <v>0</v>
      </c>
      <c r="F138" s="66">
        <v>0</v>
      </c>
      <c r="G138" s="66">
        <v>0</v>
      </c>
      <c r="H138" s="66">
        <v>0</v>
      </c>
      <c r="I138" s="66">
        <v>4</v>
      </c>
      <c r="J138" s="66">
        <v>0</v>
      </c>
      <c r="K138" s="66">
        <v>0</v>
      </c>
      <c r="L138" s="66">
        <v>0</v>
      </c>
      <c r="M138" s="66">
        <v>0</v>
      </c>
      <c r="N138" s="66">
        <v>0</v>
      </c>
      <c r="O138" s="165">
        <f t="shared" si="4"/>
        <v>4</v>
      </c>
      <c r="Q138" s="18"/>
    </row>
    <row r="139" spans="1:17" ht="15.75" thickBot="1">
      <c r="A139" s="117" t="s">
        <v>254</v>
      </c>
      <c r="B139" s="117" t="s">
        <v>348</v>
      </c>
      <c r="C139" s="67">
        <v>0</v>
      </c>
      <c r="D139" s="67">
        <v>0</v>
      </c>
      <c r="E139" s="67">
        <v>0</v>
      </c>
      <c r="F139" s="67">
        <v>0</v>
      </c>
      <c r="G139" s="67">
        <v>0</v>
      </c>
      <c r="H139" s="67">
        <v>0</v>
      </c>
      <c r="I139" s="67">
        <v>0</v>
      </c>
      <c r="J139" s="67">
        <v>4</v>
      </c>
      <c r="K139" s="67">
        <v>0</v>
      </c>
      <c r="L139" s="67">
        <v>0</v>
      </c>
      <c r="M139" s="67">
        <v>0</v>
      </c>
      <c r="N139" s="67">
        <v>0</v>
      </c>
      <c r="O139" s="133">
        <f t="shared" si="4"/>
        <v>4</v>
      </c>
      <c r="Q139" s="18"/>
    </row>
    <row r="140" spans="1:17" ht="15.75" thickBot="1">
      <c r="A140" s="229" t="s">
        <v>69</v>
      </c>
      <c r="B140" s="229"/>
      <c r="C140" s="146">
        <f aca="true" t="shared" si="5" ref="C140:O140">SUM(C5:C139)</f>
        <v>2135</v>
      </c>
      <c r="D140" s="146">
        <f t="shared" si="5"/>
        <v>1770</v>
      </c>
      <c r="E140" s="146">
        <f t="shared" si="5"/>
        <v>2024</v>
      </c>
      <c r="F140" s="146">
        <f t="shared" si="5"/>
        <v>2019</v>
      </c>
      <c r="G140" s="146">
        <f t="shared" si="5"/>
        <v>2148</v>
      </c>
      <c r="H140" s="146">
        <f t="shared" si="5"/>
        <v>2332</v>
      </c>
      <c r="I140" s="146">
        <f t="shared" si="5"/>
        <v>2681</v>
      </c>
      <c r="J140" s="146">
        <f t="shared" si="5"/>
        <v>2620</v>
      </c>
      <c r="K140" s="146">
        <f t="shared" si="5"/>
        <v>2473</v>
      </c>
      <c r="L140" s="146">
        <f t="shared" si="5"/>
        <v>2268</v>
      </c>
      <c r="M140" s="146">
        <f t="shared" si="5"/>
        <v>2352</v>
      </c>
      <c r="N140" s="146">
        <f t="shared" si="5"/>
        <v>2266</v>
      </c>
      <c r="O140" s="146">
        <f t="shared" si="5"/>
        <v>27088</v>
      </c>
      <c r="Q140" s="18"/>
    </row>
    <row r="141" spans="1:6" s="6" customFormat="1" ht="13.5" customHeight="1">
      <c r="A141" s="12" t="s">
        <v>119</v>
      </c>
      <c r="B141" s="20"/>
      <c r="C141" s="21"/>
      <c r="E141" s="22"/>
      <c r="F141" s="22"/>
    </row>
  </sheetData>
  <sheetProtection/>
  <mergeCells count="2">
    <mergeCell ref="B3:O3"/>
    <mergeCell ref="A140:B140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O9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5"/>
  <cols>
    <col min="1" max="1" width="6.8515625" style="179" customWidth="1"/>
    <col min="2" max="2" width="30.8515625" style="125" customWidth="1"/>
    <col min="3" max="5" width="7.7109375" style="64" customWidth="1"/>
    <col min="6" max="6" width="7.7109375" style="44" customWidth="1"/>
    <col min="7" max="14" width="7.7109375" style="64" customWidth="1"/>
    <col min="15" max="15" width="10.28125" style="64" customWidth="1"/>
    <col min="16" max="16384" width="9.00390625" style="44" customWidth="1"/>
  </cols>
  <sheetData>
    <row r="1" spans="1:6" s="6" customFormat="1" ht="19.5" customHeight="1">
      <c r="A1" s="19" t="s">
        <v>233</v>
      </c>
      <c r="B1" s="120"/>
      <c r="C1" s="21"/>
      <c r="E1" s="22"/>
      <c r="F1" s="22"/>
    </row>
    <row r="2" ht="6.75" customHeight="1" thickBot="1"/>
    <row r="3" spans="1:15" s="8" customFormat="1" ht="13.5" customHeight="1" thickBot="1">
      <c r="A3" s="13"/>
      <c r="B3" s="122"/>
      <c r="C3" s="220">
        <v>2010</v>
      </c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</row>
    <row r="4" spans="1:15" s="8" customFormat="1" ht="13.5" thickBot="1">
      <c r="A4" s="65" t="s">
        <v>0</v>
      </c>
      <c r="B4" s="119" t="s">
        <v>111</v>
      </c>
      <c r="C4" s="130" t="s">
        <v>213</v>
      </c>
      <c r="D4" s="130" t="s">
        <v>214</v>
      </c>
      <c r="E4" s="130" t="s">
        <v>113</v>
      </c>
      <c r="F4" s="130" t="s">
        <v>114</v>
      </c>
      <c r="G4" s="130" t="s">
        <v>115</v>
      </c>
      <c r="H4" s="130" t="s">
        <v>116</v>
      </c>
      <c r="I4" s="130" t="s">
        <v>117</v>
      </c>
      <c r="J4" s="130" t="s">
        <v>215</v>
      </c>
      <c r="K4" s="130" t="s">
        <v>216</v>
      </c>
      <c r="L4" s="130" t="s">
        <v>217</v>
      </c>
      <c r="M4" s="130" t="s">
        <v>218</v>
      </c>
      <c r="N4" s="130" t="s">
        <v>219</v>
      </c>
      <c r="O4" s="130" t="s">
        <v>247</v>
      </c>
    </row>
    <row r="5" spans="1:15" s="3" customFormat="1" ht="12.75">
      <c r="A5" s="69">
        <v>1</v>
      </c>
      <c r="B5" s="144" t="s">
        <v>42</v>
      </c>
      <c r="C5" s="75">
        <v>50294</v>
      </c>
      <c r="D5" s="75">
        <v>60134</v>
      </c>
      <c r="E5" s="75">
        <v>67787</v>
      </c>
      <c r="F5" s="75">
        <v>75871</v>
      </c>
      <c r="G5" s="75">
        <v>79404</v>
      </c>
      <c r="H5" s="75">
        <v>106183</v>
      </c>
      <c r="I5" s="75">
        <v>136018</v>
      </c>
      <c r="J5" s="75">
        <v>80878</v>
      </c>
      <c r="K5" s="75">
        <v>92577</v>
      </c>
      <c r="L5" s="75">
        <v>70829</v>
      </c>
      <c r="M5" s="75">
        <v>94049</v>
      </c>
      <c r="N5" s="75">
        <v>85647</v>
      </c>
      <c r="O5" s="164">
        <f aca="true" t="shared" si="0" ref="O5:O36">SUM(C5:N5)</f>
        <v>999671</v>
      </c>
    </row>
    <row r="6" spans="1:15" s="3" customFormat="1" ht="12.75">
      <c r="A6" s="70">
        <v>2</v>
      </c>
      <c r="B6" s="104" t="s">
        <v>24</v>
      </c>
      <c r="C6" s="66">
        <v>10471</v>
      </c>
      <c r="D6" s="66">
        <v>11031</v>
      </c>
      <c r="E6" s="66">
        <v>12414</v>
      </c>
      <c r="F6" s="66">
        <v>13539</v>
      </c>
      <c r="G6" s="66">
        <v>13113</v>
      </c>
      <c r="H6" s="66">
        <v>15444</v>
      </c>
      <c r="I6" s="66">
        <v>19763</v>
      </c>
      <c r="J6" s="66">
        <v>10394</v>
      </c>
      <c r="K6" s="66">
        <v>12655</v>
      </c>
      <c r="L6" s="66">
        <v>9987</v>
      </c>
      <c r="M6" s="66">
        <v>11536</v>
      </c>
      <c r="N6" s="66">
        <v>13946</v>
      </c>
      <c r="O6" s="165">
        <f t="shared" si="0"/>
        <v>154293</v>
      </c>
    </row>
    <row r="7" spans="1:15" s="3" customFormat="1" ht="12.75">
      <c r="A7" s="70">
        <v>3</v>
      </c>
      <c r="B7" s="104" t="s">
        <v>240</v>
      </c>
      <c r="C7" s="66">
        <v>7679</v>
      </c>
      <c r="D7" s="66">
        <v>7799</v>
      </c>
      <c r="E7" s="66">
        <v>8558</v>
      </c>
      <c r="F7" s="66">
        <v>8411</v>
      </c>
      <c r="G7" s="66">
        <v>8244</v>
      </c>
      <c r="H7" s="66">
        <v>9759</v>
      </c>
      <c r="I7" s="66">
        <v>10490</v>
      </c>
      <c r="J7" s="66">
        <v>6089</v>
      </c>
      <c r="K7" s="66">
        <v>8173</v>
      </c>
      <c r="L7" s="66">
        <v>8275</v>
      </c>
      <c r="M7" s="66">
        <v>9300</v>
      </c>
      <c r="N7" s="66">
        <v>9826</v>
      </c>
      <c r="O7" s="165">
        <f t="shared" si="0"/>
        <v>102603</v>
      </c>
    </row>
    <row r="8" spans="1:15" s="3" customFormat="1" ht="12.75">
      <c r="A8" s="70">
        <v>4</v>
      </c>
      <c r="B8" s="104" t="s">
        <v>5</v>
      </c>
      <c r="C8" s="66">
        <v>4800</v>
      </c>
      <c r="D8" s="66">
        <v>4246</v>
      </c>
      <c r="E8" s="66">
        <v>5025</v>
      </c>
      <c r="F8" s="66">
        <v>8550</v>
      </c>
      <c r="G8" s="66">
        <v>9523</v>
      </c>
      <c r="H8" s="66">
        <v>13879</v>
      </c>
      <c r="I8" s="66">
        <v>16087</v>
      </c>
      <c r="J8" s="66">
        <v>11562</v>
      </c>
      <c r="K8" s="66">
        <v>8795</v>
      </c>
      <c r="L8" s="66">
        <v>8899</v>
      </c>
      <c r="M8" s="66">
        <v>6915</v>
      </c>
      <c r="N8" s="66">
        <v>2514</v>
      </c>
      <c r="O8" s="165">
        <f t="shared" si="0"/>
        <v>100795</v>
      </c>
    </row>
    <row r="9" spans="1:15" s="3" customFormat="1" ht="12.75">
      <c r="A9" s="70">
        <v>5</v>
      </c>
      <c r="B9" s="104" t="s">
        <v>54</v>
      </c>
      <c r="C9" s="66">
        <v>6106</v>
      </c>
      <c r="D9" s="66">
        <v>5412</v>
      </c>
      <c r="E9" s="66">
        <v>6349</v>
      </c>
      <c r="F9" s="66">
        <v>8235</v>
      </c>
      <c r="G9" s="66">
        <v>7433</v>
      </c>
      <c r="H9" s="66">
        <v>9748</v>
      </c>
      <c r="I9" s="66">
        <v>13466</v>
      </c>
      <c r="J9" s="66">
        <v>7190</v>
      </c>
      <c r="K9" s="66">
        <v>8410</v>
      </c>
      <c r="L9" s="66">
        <v>7044</v>
      </c>
      <c r="M9" s="66">
        <v>6956</v>
      </c>
      <c r="N9" s="66">
        <v>7815</v>
      </c>
      <c r="O9" s="165">
        <f t="shared" si="0"/>
        <v>94164</v>
      </c>
    </row>
    <row r="10" spans="1:15" s="3" customFormat="1" ht="12.75">
      <c r="A10" s="70">
        <v>6</v>
      </c>
      <c r="B10" s="104" t="s">
        <v>51</v>
      </c>
      <c r="C10" s="66">
        <v>5824</v>
      </c>
      <c r="D10" s="66">
        <v>6056</v>
      </c>
      <c r="E10" s="66">
        <v>6644</v>
      </c>
      <c r="F10" s="66">
        <v>8277</v>
      </c>
      <c r="G10" s="66">
        <v>7974</v>
      </c>
      <c r="H10" s="66">
        <v>9739</v>
      </c>
      <c r="I10" s="66">
        <v>12346</v>
      </c>
      <c r="J10" s="66">
        <v>6221</v>
      </c>
      <c r="K10" s="66">
        <v>7976</v>
      </c>
      <c r="L10" s="66">
        <v>6425</v>
      </c>
      <c r="M10" s="66">
        <v>7575</v>
      </c>
      <c r="N10" s="66">
        <v>8748</v>
      </c>
      <c r="O10" s="165">
        <f t="shared" si="0"/>
        <v>93805</v>
      </c>
    </row>
    <row r="11" spans="1:15" s="3" customFormat="1" ht="12.75">
      <c r="A11" s="70">
        <v>7</v>
      </c>
      <c r="B11" s="104" t="s">
        <v>63</v>
      </c>
      <c r="C11" s="66">
        <v>4427</v>
      </c>
      <c r="D11" s="66">
        <v>3933</v>
      </c>
      <c r="E11" s="66">
        <v>5440</v>
      </c>
      <c r="F11" s="66">
        <v>6773</v>
      </c>
      <c r="G11" s="66">
        <v>7844</v>
      </c>
      <c r="H11" s="66">
        <v>8296</v>
      </c>
      <c r="I11" s="66">
        <v>9487</v>
      </c>
      <c r="J11" s="66">
        <v>7906</v>
      </c>
      <c r="K11" s="66">
        <v>8848</v>
      </c>
      <c r="L11" s="66">
        <v>7342</v>
      </c>
      <c r="M11" s="66">
        <v>6750</v>
      </c>
      <c r="N11" s="66">
        <v>6785</v>
      </c>
      <c r="O11" s="165">
        <f t="shared" si="0"/>
        <v>83831</v>
      </c>
    </row>
    <row r="12" spans="1:15" s="3" customFormat="1" ht="12.75">
      <c r="A12" s="70">
        <v>8</v>
      </c>
      <c r="B12" s="104" t="s">
        <v>26</v>
      </c>
      <c r="C12" s="66">
        <v>5380</v>
      </c>
      <c r="D12" s="66">
        <v>4457</v>
      </c>
      <c r="E12" s="66">
        <v>5484</v>
      </c>
      <c r="F12" s="66">
        <v>6424</v>
      </c>
      <c r="G12" s="66">
        <v>7861</v>
      </c>
      <c r="H12" s="66">
        <v>9756</v>
      </c>
      <c r="I12" s="66">
        <v>11048</v>
      </c>
      <c r="J12" s="66">
        <v>4701</v>
      </c>
      <c r="K12" s="66">
        <v>6395</v>
      </c>
      <c r="L12" s="66">
        <v>4631</v>
      </c>
      <c r="M12" s="66">
        <v>6683</v>
      </c>
      <c r="N12" s="66">
        <v>8285</v>
      </c>
      <c r="O12" s="165">
        <f t="shared" si="0"/>
        <v>81105</v>
      </c>
    </row>
    <row r="13" spans="1:15" s="3" customFormat="1" ht="12.75">
      <c r="A13" s="70">
        <v>9</v>
      </c>
      <c r="B13" s="104" t="s">
        <v>22</v>
      </c>
      <c r="C13" s="66">
        <v>4897</v>
      </c>
      <c r="D13" s="66">
        <v>4502</v>
      </c>
      <c r="E13" s="66">
        <v>4971</v>
      </c>
      <c r="F13" s="66">
        <v>6746</v>
      </c>
      <c r="G13" s="66">
        <v>5052</v>
      </c>
      <c r="H13" s="66">
        <v>6141</v>
      </c>
      <c r="I13" s="66">
        <v>8058</v>
      </c>
      <c r="J13" s="66">
        <v>4244</v>
      </c>
      <c r="K13" s="66">
        <v>6430</v>
      </c>
      <c r="L13" s="66">
        <v>5656</v>
      </c>
      <c r="M13" s="66">
        <v>5929</v>
      </c>
      <c r="N13" s="66">
        <v>6809</v>
      </c>
      <c r="O13" s="165">
        <f t="shared" si="0"/>
        <v>69435</v>
      </c>
    </row>
    <row r="14" spans="1:15" s="3" customFormat="1" ht="12.75">
      <c r="A14" s="70">
        <v>10</v>
      </c>
      <c r="B14" s="104" t="s">
        <v>57</v>
      </c>
      <c r="C14" s="66">
        <v>3095</v>
      </c>
      <c r="D14" s="66">
        <v>4634</v>
      </c>
      <c r="E14" s="66">
        <v>4670</v>
      </c>
      <c r="F14" s="66">
        <v>5236</v>
      </c>
      <c r="G14" s="66">
        <v>4702</v>
      </c>
      <c r="H14" s="66">
        <v>7022</v>
      </c>
      <c r="I14" s="66">
        <v>10944</v>
      </c>
      <c r="J14" s="66">
        <v>3030</v>
      </c>
      <c r="K14" s="66">
        <v>7067</v>
      </c>
      <c r="L14" s="66">
        <v>4087</v>
      </c>
      <c r="M14" s="66">
        <v>7646</v>
      </c>
      <c r="N14" s="66">
        <v>7279</v>
      </c>
      <c r="O14" s="165">
        <f t="shared" si="0"/>
        <v>69412</v>
      </c>
    </row>
    <row r="15" spans="1:15" s="3" customFormat="1" ht="12.75">
      <c r="A15" s="70">
        <v>11</v>
      </c>
      <c r="B15" s="104" t="s">
        <v>39</v>
      </c>
      <c r="C15" s="66">
        <v>2789</v>
      </c>
      <c r="D15" s="66">
        <v>2939</v>
      </c>
      <c r="E15" s="66">
        <v>4373</v>
      </c>
      <c r="F15" s="66">
        <v>4123</v>
      </c>
      <c r="G15" s="66">
        <v>6756</v>
      </c>
      <c r="H15" s="66">
        <v>8135</v>
      </c>
      <c r="I15" s="66">
        <v>8903</v>
      </c>
      <c r="J15" s="66">
        <v>4448</v>
      </c>
      <c r="K15" s="66">
        <v>5607</v>
      </c>
      <c r="L15" s="66">
        <v>6386</v>
      </c>
      <c r="M15" s="66">
        <v>4490</v>
      </c>
      <c r="N15" s="66">
        <v>5435</v>
      </c>
      <c r="O15" s="165">
        <f t="shared" si="0"/>
        <v>64384</v>
      </c>
    </row>
    <row r="16" spans="1:15" s="3" customFormat="1" ht="22.5">
      <c r="A16" s="70">
        <v>12</v>
      </c>
      <c r="B16" s="104" t="s">
        <v>45</v>
      </c>
      <c r="C16" s="66">
        <v>3719</v>
      </c>
      <c r="D16" s="66">
        <v>5264</v>
      </c>
      <c r="E16" s="66">
        <v>4062</v>
      </c>
      <c r="F16" s="66">
        <v>5966</v>
      </c>
      <c r="G16" s="66">
        <v>4144</v>
      </c>
      <c r="H16" s="66">
        <v>5901</v>
      </c>
      <c r="I16" s="66">
        <v>9625</v>
      </c>
      <c r="J16" s="66">
        <v>3721</v>
      </c>
      <c r="K16" s="66">
        <v>6564</v>
      </c>
      <c r="L16" s="66">
        <v>2500</v>
      </c>
      <c r="M16" s="66">
        <v>5285</v>
      </c>
      <c r="N16" s="66">
        <v>3928</v>
      </c>
      <c r="O16" s="165">
        <f t="shared" si="0"/>
        <v>60679</v>
      </c>
    </row>
    <row r="17" spans="1:15" s="3" customFormat="1" ht="12.75">
      <c r="A17" s="70">
        <v>13</v>
      </c>
      <c r="B17" s="104" t="s">
        <v>4</v>
      </c>
      <c r="C17" s="66">
        <v>5011</v>
      </c>
      <c r="D17" s="66">
        <v>4499</v>
      </c>
      <c r="E17" s="66">
        <v>4689</v>
      </c>
      <c r="F17" s="66">
        <v>5413</v>
      </c>
      <c r="G17" s="66">
        <v>5260</v>
      </c>
      <c r="H17" s="66">
        <v>6573</v>
      </c>
      <c r="I17" s="66">
        <v>6574</v>
      </c>
      <c r="J17" s="66">
        <v>3401</v>
      </c>
      <c r="K17" s="66">
        <v>4314</v>
      </c>
      <c r="L17" s="66">
        <v>3672</v>
      </c>
      <c r="M17" s="66">
        <v>4738</v>
      </c>
      <c r="N17" s="66">
        <v>4587</v>
      </c>
      <c r="O17" s="165">
        <f t="shared" si="0"/>
        <v>58731</v>
      </c>
    </row>
    <row r="18" spans="1:15" s="3" customFormat="1" ht="12.75">
      <c r="A18" s="70">
        <v>14</v>
      </c>
      <c r="B18" s="104" t="s">
        <v>35</v>
      </c>
      <c r="C18" s="66">
        <v>4504</v>
      </c>
      <c r="D18" s="66">
        <v>4706</v>
      </c>
      <c r="E18" s="66">
        <v>3850</v>
      </c>
      <c r="F18" s="66">
        <v>4448</v>
      </c>
      <c r="G18" s="66">
        <v>5063</v>
      </c>
      <c r="H18" s="66">
        <v>7313</v>
      </c>
      <c r="I18" s="66">
        <v>9319</v>
      </c>
      <c r="J18" s="66">
        <v>2982</v>
      </c>
      <c r="K18" s="66">
        <v>5205</v>
      </c>
      <c r="L18" s="66">
        <v>3212</v>
      </c>
      <c r="M18" s="66">
        <v>3777</v>
      </c>
      <c r="N18" s="66">
        <v>4038</v>
      </c>
      <c r="O18" s="165">
        <f t="shared" si="0"/>
        <v>58417</v>
      </c>
    </row>
    <row r="19" spans="1:15" s="3" customFormat="1" ht="12.75">
      <c r="A19" s="70">
        <v>15</v>
      </c>
      <c r="B19" s="104" t="s">
        <v>31</v>
      </c>
      <c r="C19" s="66">
        <v>2644</v>
      </c>
      <c r="D19" s="66">
        <v>3385</v>
      </c>
      <c r="E19" s="66">
        <v>3996</v>
      </c>
      <c r="F19" s="66">
        <v>4626</v>
      </c>
      <c r="G19" s="66">
        <v>4200</v>
      </c>
      <c r="H19" s="66">
        <v>4770</v>
      </c>
      <c r="I19" s="66">
        <v>8504</v>
      </c>
      <c r="J19" s="66">
        <v>3456</v>
      </c>
      <c r="K19" s="66">
        <v>4772</v>
      </c>
      <c r="L19" s="66">
        <v>3284</v>
      </c>
      <c r="M19" s="66">
        <v>3586</v>
      </c>
      <c r="N19" s="66">
        <v>4112</v>
      </c>
      <c r="O19" s="165">
        <f t="shared" si="0"/>
        <v>51335</v>
      </c>
    </row>
    <row r="20" spans="1:15" s="3" customFormat="1" ht="12.75">
      <c r="A20" s="70">
        <v>16</v>
      </c>
      <c r="B20" s="104" t="s">
        <v>239</v>
      </c>
      <c r="C20" s="66">
        <v>3052</v>
      </c>
      <c r="D20" s="66">
        <v>3172</v>
      </c>
      <c r="E20" s="66">
        <v>2821</v>
      </c>
      <c r="F20" s="66">
        <v>4098</v>
      </c>
      <c r="G20" s="66">
        <v>4250</v>
      </c>
      <c r="H20" s="66">
        <v>7285</v>
      </c>
      <c r="I20" s="66">
        <v>8698</v>
      </c>
      <c r="J20" s="66">
        <v>1817</v>
      </c>
      <c r="K20" s="66">
        <v>3445</v>
      </c>
      <c r="L20" s="66">
        <v>2259</v>
      </c>
      <c r="M20" s="66">
        <v>2947</v>
      </c>
      <c r="N20" s="66">
        <v>3950</v>
      </c>
      <c r="O20" s="165">
        <f t="shared" si="0"/>
        <v>47794</v>
      </c>
    </row>
    <row r="21" spans="1:15" s="3" customFormat="1" ht="12.75">
      <c r="A21" s="70">
        <v>17</v>
      </c>
      <c r="B21" s="104" t="s">
        <v>6</v>
      </c>
      <c r="C21" s="66">
        <v>2186</v>
      </c>
      <c r="D21" s="66">
        <v>2188</v>
      </c>
      <c r="E21" s="66">
        <v>2597</v>
      </c>
      <c r="F21" s="66">
        <v>3730</v>
      </c>
      <c r="G21" s="66">
        <v>3694</v>
      </c>
      <c r="H21" s="66">
        <v>5261</v>
      </c>
      <c r="I21" s="66">
        <v>5251</v>
      </c>
      <c r="J21" s="66">
        <v>3749</v>
      </c>
      <c r="K21" s="66">
        <v>3620</v>
      </c>
      <c r="L21" s="66">
        <v>3409</v>
      </c>
      <c r="M21" s="66">
        <v>2410</v>
      </c>
      <c r="N21" s="66">
        <v>3691</v>
      </c>
      <c r="O21" s="165">
        <f t="shared" si="0"/>
        <v>41786</v>
      </c>
    </row>
    <row r="22" spans="1:15" s="3" customFormat="1" ht="12.75">
      <c r="A22" s="70">
        <v>18</v>
      </c>
      <c r="B22" s="104" t="s">
        <v>18</v>
      </c>
      <c r="C22" s="66">
        <v>1869</v>
      </c>
      <c r="D22" s="66">
        <v>1993</v>
      </c>
      <c r="E22" s="66">
        <v>1703</v>
      </c>
      <c r="F22" s="66">
        <v>2588</v>
      </c>
      <c r="G22" s="66">
        <v>2826</v>
      </c>
      <c r="H22" s="66">
        <v>5497</v>
      </c>
      <c r="I22" s="66">
        <v>8293</v>
      </c>
      <c r="J22" s="66">
        <v>5504</v>
      </c>
      <c r="K22" s="66">
        <v>4555</v>
      </c>
      <c r="L22" s="66">
        <v>2476</v>
      </c>
      <c r="M22" s="66">
        <v>1633</v>
      </c>
      <c r="N22" s="66">
        <v>2196</v>
      </c>
      <c r="O22" s="165">
        <f t="shared" si="0"/>
        <v>41133</v>
      </c>
    </row>
    <row r="23" spans="1:15" s="3" customFormat="1" ht="12.75">
      <c r="A23" s="70">
        <v>19</v>
      </c>
      <c r="B23" s="104" t="s">
        <v>38</v>
      </c>
      <c r="C23" s="66">
        <v>3405</v>
      </c>
      <c r="D23" s="66">
        <v>3812</v>
      </c>
      <c r="E23" s="66">
        <v>3017</v>
      </c>
      <c r="F23" s="66">
        <v>3434</v>
      </c>
      <c r="G23" s="66">
        <v>2936</v>
      </c>
      <c r="H23" s="66">
        <v>4865</v>
      </c>
      <c r="I23" s="66">
        <v>6751</v>
      </c>
      <c r="J23" s="66">
        <v>2132</v>
      </c>
      <c r="K23" s="66">
        <v>2784</v>
      </c>
      <c r="L23" s="66">
        <v>2172</v>
      </c>
      <c r="M23" s="66">
        <v>2496</v>
      </c>
      <c r="N23" s="66">
        <v>2364</v>
      </c>
      <c r="O23" s="165">
        <f t="shared" si="0"/>
        <v>40168</v>
      </c>
    </row>
    <row r="24" spans="1:15" s="3" customFormat="1" ht="12.75">
      <c r="A24" s="70">
        <v>20</v>
      </c>
      <c r="B24" s="104" t="s">
        <v>11</v>
      </c>
      <c r="C24" s="66">
        <v>1966</v>
      </c>
      <c r="D24" s="66">
        <v>2275</v>
      </c>
      <c r="E24" s="66">
        <v>2952</v>
      </c>
      <c r="F24" s="66">
        <v>2556</v>
      </c>
      <c r="G24" s="66">
        <v>3534</v>
      </c>
      <c r="H24" s="66">
        <v>4962</v>
      </c>
      <c r="I24" s="66">
        <v>5698</v>
      </c>
      <c r="J24" s="66">
        <v>3682</v>
      </c>
      <c r="K24" s="66">
        <v>3470</v>
      </c>
      <c r="L24" s="66">
        <v>3230</v>
      </c>
      <c r="M24" s="66">
        <v>2722</v>
      </c>
      <c r="N24" s="66">
        <v>2522</v>
      </c>
      <c r="O24" s="165">
        <f t="shared" si="0"/>
        <v>39569</v>
      </c>
    </row>
    <row r="25" spans="1:15" s="3" customFormat="1" ht="12.75">
      <c r="A25" s="70">
        <v>21</v>
      </c>
      <c r="B25" s="104" t="s">
        <v>34</v>
      </c>
      <c r="C25" s="66">
        <v>1409</v>
      </c>
      <c r="D25" s="66">
        <v>1827</v>
      </c>
      <c r="E25" s="66">
        <v>2418</v>
      </c>
      <c r="F25" s="66">
        <v>2365</v>
      </c>
      <c r="G25" s="66">
        <v>2212</v>
      </c>
      <c r="H25" s="66">
        <v>2343</v>
      </c>
      <c r="I25" s="66">
        <v>4677</v>
      </c>
      <c r="J25" s="66">
        <v>2546</v>
      </c>
      <c r="K25" s="66">
        <v>3771</v>
      </c>
      <c r="L25" s="66">
        <v>3010</v>
      </c>
      <c r="M25" s="66">
        <v>3609</v>
      </c>
      <c r="N25" s="66">
        <v>3602</v>
      </c>
      <c r="O25" s="165">
        <f t="shared" si="0"/>
        <v>33789</v>
      </c>
    </row>
    <row r="26" spans="1:15" s="3" customFormat="1" ht="12.75">
      <c r="A26" s="70">
        <v>22</v>
      </c>
      <c r="B26" s="104" t="s">
        <v>19</v>
      </c>
      <c r="C26" s="66">
        <v>1249</v>
      </c>
      <c r="D26" s="66">
        <v>1255</v>
      </c>
      <c r="E26" s="66">
        <v>1792</v>
      </c>
      <c r="F26" s="66">
        <v>1871</v>
      </c>
      <c r="G26" s="66">
        <v>2014</v>
      </c>
      <c r="H26" s="66">
        <v>4001</v>
      </c>
      <c r="I26" s="66">
        <v>6643</v>
      </c>
      <c r="J26" s="66">
        <v>3868</v>
      </c>
      <c r="K26" s="66">
        <v>3438</v>
      </c>
      <c r="L26" s="66">
        <v>2921</v>
      </c>
      <c r="M26" s="66">
        <v>1676</v>
      </c>
      <c r="N26" s="66">
        <v>2054</v>
      </c>
      <c r="O26" s="165">
        <f t="shared" si="0"/>
        <v>32782</v>
      </c>
    </row>
    <row r="27" spans="1:15" s="3" customFormat="1" ht="12.75">
      <c r="A27" s="70">
        <v>23</v>
      </c>
      <c r="B27" s="104" t="s">
        <v>41</v>
      </c>
      <c r="C27" s="66">
        <v>996</v>
      </c>
      <c r="D27" s="66">
        <v>1007</v>
      </c>
      <c r="E27" s="66">
        <v>1435</v>
      </c>
      <c r="F27" s="66">
        <v>1504</v>
      </c>
      <c r="G27" s="66">
        <v>1868</v>
      </c>
      <c r="H27" s="66">
        <v>4426</v>
      </c>
      <c r="I27" s="66">
        <v>5038</v>
      </c>
      <c r="J27" s="66">
        <v>2856</v>
      </c>
      <c r="K27" s="66">
        <v>2415</v>
      </c>
      <c r="L27" s="66">
        <v>1482</v>
      </c>
      <c r="M27" s="66">
        <v>977</v>
      </c>
      <c r="N27" s="66">
        <v>1075</v>
      </c>
      <c r="O27" s="165">
        <f t="shared" si="0"/>
        <v>25079</v>
      </c>
    </row>
    <row r="28" spans="1:15" s="3" customFormat="1" ht="12.75">
      <c r="A28" s="70">
        <v>24</v>
      </c>
      <c r="B28" s="104" t="s">
        <v>53</v>
      </c>
      <c r="C28" s="66">
        <v>1087</v>
      </c>
      <c r="D28" s="66">
        <v>873</v>
      </c>
      <c r="E28" s="66">
        <v>1069</v>
      </c>
      <c r="F28" s="66">
        <v>1739</v>
      </c>
      <c r="G28" s="66">
        <v>1658</v>
      </c>
      <c r="H28" s="66">
        <v>3718</v>
      </c>
      <c r="I28" s="66">
        <v>4157</v>
      </c>
      <c r="J28" s="66">
        <v>2169</v>
      </c>
      <c r="K28" s="66">
        <v>2142</v>
      </c>
      <c r="L28" s="66">
        <v>1833</v>
      </c>
      <c r="M28" s="66">
        <v>1481</v>
      </c>
      <c r="N28" s="66">
        <v>1833</v>
      </c>
      <c r="O28" s="165">
        <f t="shared" si="0"/>
        <v>23759</v>
      </c>
    </row>
    <row r="29" spans="1:15" s="3" customFormat="1" ht="12.75">
      <c r="A29" s="70">
        <v>25</v>
      </c>
      <c r="B29" s="104" t="s">
        <v>25</v>
      </c>
      <c r="C29" s="66">
        <v>1616</v>
      </c>
      <c r="D29" s="66">
        <v>1607</v>
      </c>
      <c r="E29" s="66">
        <v>1547</v>
      </c>
      <c r="F29" s="66">
        <v>1660</v>
      </c>
      <c r="G29" s="66">
        <v>2274</v>
      </c>
      <c r="H29" s="66">
        <v>2730</v>
      </c>
      <c r="I29" s="66">
        <v>2063</v>
      </c>
      <c r="J29" s="66">
        <v>1688</v>
      </c>
      <c r="K29" s="66">
        <v>2079</v>
      </c>
      <c r="L29" s="66">
        <v>1588</v>
      </c>
      <c r="M29" s="66">
        <v>1627</v>
      </c>
      <c r="N29" s="66">
        <v>1892</v>
      </c>
      <c r="O29" s="165">
        <f t="shared" si="0"/>
        <v>22371</v>
      </c>
    </row>
    <row r="30" spans="1:15" s="3" customFormat="1" ht="12.75">
      <c r="A30" s="70">
        <v>26</v>
      </c>
      <c r="B30" s="104" t="s">
        <v>33</v>
      </c>
      <c r="C30" s="66">
        <v>0</v>
      </c>
      <c r="D30" s="66">
        <v>907</v>
      </c>
      <c r="E30" s="66">
        <v>2597</v>
      </c>
      <c r="F30" s="66">
        <v>2710</v>
      </c>
      <c r="G30" s="66">
        <v>1896</v>
      </c>
      <c r="H30" s="66">
        <v>2004</v>
      </c>
      <c r="I30" s="66">
        <v>1589</v>
      </c>
      <c r="J30" s="66">
        <v>1331</v>
      </c>
      <c r="K30" s="66">
        <v>1734</v>
      </c>
      <c r="L30" s="66">
        <v>1420</v>
      </c>
      <c r="M30" s="66">
        <v>1582</v>
      </c>
      <c r="N30" s="66">
        <v>1302</v>
      </c>
      <c r="O30" s="165">
        <f t="shared" si="0"/>
        <v>19072</v>
      </c>
    </row>
    <row r="31" spans="1:15" s="3" customFormat="1" ht="12.75">
      <c r="A31" s="70">
        <v>27</v>
      </c>
      <c r="B31" s="104" t="s">
        <v>9</v>
      </c>
      <c r="C31" s="66">
        <v>1066</v>
      </c>
      <c r="D31" s="66">
        <v>1379</v>
      </c>
      <c r="E31" s="66">
        <v>1250</v>
      </c>
      <c r="F31" s="66">
        <v>1450</v>
      </c>
      <c r="G31" s="66">
        <v>958</v>
      </c>
      <c r="H31" s="66">
        <v>1585</v>
      </c>
      <c r="I31" s="66">
        <v>2749</v>
      </c>
      <c r="J31" s="66">
        <v>926</v>
      </c>
      <c r="K31" s="66">
        <v>1667</v>
      </c>
      <c r="L31" s="66">
        <v>667</v>
      </c>
      <c r="M31" s="66">
        <v>1487</v>
      </c>
      <c r="N31" s="66">
        <v>1935</v>
      </c>
      <c r="O31" s="165">
        <f t="shared" si="0"/>
        <v>17119</v>
      </c>
    </row>
    <row r="32" spans="1:15" s="3" customFormat="1" ht="12.75">
      <c r="A32" s="70">
        <v>28</v>
      </c>
      <c r="B32" s="104" t="s">
        <v>40</v>
      </c>
      <c r="C32" s="66">
        <v>1388</v>
      </c>
      <c r="D32" s="66">
        <v>609</v>
      </c>
      <c r="E32" s="66">
        <v>752</v>
      </c>
      <c r="F32" s="66">
        <v>1906</v>
      </c>
      <c r="G32" s="66">
        <v>1313</v>
      </c>
      <c r="H32" s="66">
        <v>2002</v>
      </c>
      <c r="I32" s="66">
        <v>2566</v>
      </c>
      <c r="J32" s="66">
        <v>968</v>
      </c>
      <c r="K32" s="66">
        <v>1148</v>
      </c>
      <c r="L32" s="66">
        <v>1309</v>
      </c>
      <c r="M32" s="66">
        <v>1219</v>
      </c>
      <c r="N32" s="66">
        <v>1071</v>
      </c>
      <c r="O32" s="165">
        <f t="shared" si="0"/>
        <v>16251</v>
      </c>
    </row>
    <row r="33" spans="1:15" s="3" customFormat="1" ht="12.75">
      <c r="A33" s="70">
        <v>29</v>
      </c>
      <c r="B33" s="104" t="s">
        <v>68</v>
      </c>
      <c r="C33" s="66">
        <v>587</v>
      </c>
      <c r="D33" s="66">
        <v>752</v>
      </c>
      <c r="E33" s="66">
        <v>850</v>
      </c>
      <c r="F33" s="66">
        <v>865</v>
      </c>
      <c r="G33" s="66">
        <v>992</v>
      </c>
      <c r="H33" s="66">
        <v>1590</v>
      </c>
      <c r="I33" s="66">
        <v>1601</v>
      </c>
      <c r="J33" s="66">
        <v>998</v>
      </c>
      <c r="K33" s="66">
        <v>1442</v>
      </c>
      <c r="L33" s="66">
        <v>1568</v>
      </c>
      <c r="M33" s="66">
        <v>1557</v>
      </c>
      <c r="N33" s="66">
        <v>1689</v>
      </c>
      <c r="O33" s="165">
        <f t="shared" si="0"/>
        <v>14491</v>
      </c>
    </row>
    <row r="34" spans="1:15" s="3" customFormat="1" ht="12.75">
      <c r="A34" s="70">
        <v>30</v>
      </c>
      <c r="B34" s="104" t="s">
        <v>268</v>
      </c>
      <c r="C34" s="66">
        <v>0</v>
      </c>
      <c r="D34" s="66">
        <v>0</v>
      </c>
      <c r="E34" s="66">
        <v>0</v>
      </c>
      <c r="F34" s="66">
        <v>1143</v>
      </c>
      <c r="G34" s="66">
        <v>1558</v>
      </c>
      <c r="H34" s="66">
        <v>1893</v>
      </c>
      <c r="I34" s="66">
        <v>3271</v>
      </c>
      <c r="J34" s="66">
        <v>1025</v>
      </c>
      <c r="K34" s="66">
        <v>1266</v>
      </c>
      <c r="L34" s="66">
        <v>1118</v>
      </c>
      <c r="M34" s="66">
        <v>1226</v>
      </c>
      <c r="N34" s="66">
        <v>1756</v>
      </c>
      <c r="O34" s="165">
        <f t="shared" si="0"/>
        <v>14256</v>
      </c>
    </row>
    <row r="35" spans="1:15" s="3" customFormat="1" ht="12.75">
      <c r="A35" s="70">
        <v>31</v>
      </c>
      <c r="B35" s="104" t="s">
        <v>49</v>
      </c>
      <c r="C35" s="66">
        <v>693</v>
      </c>
      <c r="D35" s="66">
        <v>724</v>
      </c>
      <c r="E35" s="66">
        <v>1091</v>
      </c>
      <c r="F35" s="66">
        <v>959</v>
      </c>
      <c r="G35" s="66">
        <v>884</v>
      </c>
      <c r="H35" s="66">
        <v>1460</v>
      </c>
      <c r="I35" s="66">
        <v>1417</v>
      </c>
      <c r="J35" s="66">
        <v>884</v>
      </c>
      <c r="K35" s="66">
        <v>1303</v>
      </c>
      <c r="L35" s="66">
        <v>1215</v>
      </c>
      <c r="M35" s="66">
        <v>1202</v>
      </c>
      <c r="N35" s="66">
        <v>1347</v>
      </c>
      <c r="O35" s="165">
        <f t="shared" si="0"/>
        <v>13179</v>
      </c>
    </row>
    <row r="36" spans="1:15" s="3" customFormat="1" ht="12.75">
      <c r="A36" s="70">
        <v>32</v>
      </c>
      <c r="B36" s="104" t="s">
        <v>56</v>
      </c>
      <c r="C36" s="66">
        <v>0</v>
      </c>
      <c r="D36" s="66">
        <v>1845</v>
      </c>
      <c r="E36" s="66">
        <v>1890</v>
      </c>
      <c r="F36" s="66">
        <v>2199</v>
      </c>
      <c r="G36" s="66">
        <v>1336</v>
      </c>
      <c r="H36" s="66">
        <v>2008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6">
        <v>0</v>
      </c>
      <c r="O36" s="165">
        <f t="shared" si="0"/>
        <v>9278</v>
      </c>
    </row>
    <row r="37" spans="1:15" s="3" customFormat="1" ht="12.75">
      <c r="A37" s="70">
        <v>33</v>
      </c>
      <c r="B37" s="104" t="s">
        <v>62</v>
      </c>
      <c r="C37" s="66">
        <v>1185</v>
      </c>
      <c r="D37" s="66">
        <v>0</v>
      </c>
      <c r="E37" s="66">
        <v>0</v>
      </c>
      <c r="F37" s="66">
        <v>794</v>
      </c>
      <c r="G37" s="66">
        <v>0</v>
      </c>
      <c r="H37" s="66">
        <v>903</v>
      </c>
      <c r="I37" s="66">
        <v>1980</v>
      </c>
      <c r="J37" s="66">
        <v>1091</v>
      </c>
      <c r="K37" s="66">
        <v>815</v>
      </c>
      <c r="L37" s="66">
        <v>727</v>
      </c>
      <c r="M37" s="66">
        <v>0</v>
      </c>
      <c r="N37" s="66">
        <v>1546</v>
      </c>
      <c r="O37" s="165">
        <f aca="true" t="shared" si="1" ref="O37:O68">SUM(C37:N37)</f>
        <v>9041</v>
      </c>
    </row>
    <row r="38" spans="1:15" s="3" customFormat="1" ht="12.75">
      <c r="A38" s="70">
        <v>34</v>
      </c>
      <c r="B38" s="104" t="s">
        <v>250</v>
      </c>
      <c r="C38" s="66">
        <v>0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1527</v>
      </c>
      <c r="L38" s="66">
        <v>1490</v>
      </c>
      <c r="M38" s="66">
        <v>2152</v>
      </c>
      <c r="N38" s="66">
        <v>2694</v>
      </c>
      <c r="O38" s="165">
        <f t="shared" si="1"/>
        <v>7863</v>
      </c>
    </row>
    <row r="39" spans="1:15" s="3" customFormat="1" ht="12.75">
      <c r="A39" s="70">
        <v>35</v>
      </c>
      <c r="B39" s="104" t="s">
        <v>2</v>
      </c>
      <c r="C39" s="66">
        <v>0</v>
      </c>
      <c r="D39" s="66">
        <v>0</v>
      </c>
      <c r="E39" s="66">
        <v>0</v>
      </c>
      <c r="F39" s="66">
        <v>0</v>
      </c>
      <c r="G39" s="66">
        <v>640</v>
      </c>
      <c r="H39" s="66">
        <v>1132</v>
      </c>
      <c r="I39" s="66">
        <v>1309</v>
      </c>
      <c r="J39" s="66">
        <v>1102</v>
      </c>
      <c r="K39" s="66">
        <v>1230</v>
      </c>
      <c r="L39" s="66">
        <v>935</v>
      </c>
      <c r="M39" s="66">
        <v>0</v>
      </c>
      <c r="N39" s="66">
        <v>0</v>
      </c>
      <c r="O39" s="165">
        <f t="shared" si="1"/>
        <v>6348</v>
      </c>
    </row>
    <row r="40" spans="1:15" s="3" customFormat="1" ht="12.75">
      <c r="A40" s="70">
        <v>36</v>
      </c>
      <c r="B40" s="104" t="s">
        <v>249</v>
      </c>
      <c r="C40" s="66">
        <v>0</v>
      </c>
      <c r="D40" s="66">
        <v>0</v>
      </c>
      <c r="E40" s="66">
        <v>0</v>
      </c>
      <c r="F40" s="66">
        <v>0</v>
      </c>
      <c r="G40" s="66">
        <v>0</v>
      </c>
      <c r="H40" s="66">
        <v>0</v>
      </c>
      <c r="I40" s="66">
        <v>883</v>
      </c>
      <c r="J40" s="66">
        <v>764</v>
      </c>
      <c r="K40" s="66">
        <v>1046</v>
      </c>
      <c r="L40" s="66">
        <v>1162</v>
      </c>
      <c r="M40" s="66">
        <v>1227</v>
      </c>
      <c r="N40" s="66">
        <v>1057</v>
      </c>
      <c r="O40" s="165">
        <f t="shared" si="1"/>
        <v>6139</v>
      </c>
    </row>
    <row r="41" spans="1:15" s="3" customFormat="1" ht="12.75">
      <c r="A41" s="70">
        <v>37</v>
      </c>
      <c r="B41" s="104" t="s">
        <v>3</v>
      </c>
      <c r="C41" s="66">
        <v>403</v>
      </c>
      <c r="D41" s="66">
        <v>428</v>
      </c>
      <c r="E41" s="66">
        <v>616</v>
      </c>
      <c r="F41" s="66">
        <v>0</v>
      </c>
      <c r="G41" s="66">
        <v>0</v>
      </c>
      <c r="H41" s="66">
        <v>688</v>
      </c>
      <c r="I41" s="66">
        <v>1073</v>
      </c>
      <c r="J41" s="66">
        <v>627</v>
      </c>
      <c r="K41" s="66">
        <v>1350</v>
      </c>
      <c r="L41" s="66">
        <v>0</v>
      </c>
      <c r="M41" s="66">
        <v>0</v>
      </c>
      <c r="N41" s="66">
        <v>942</v>
      </c>
      <c r="O41" s="165">
        <f t="shared" si="1"/>
        <v>6127</v>
      </c>
    </row>
    <row r="42" spans="1:15" s="3" customFormat="1" ht="12.75">
      <c r="A42" s="70">
        <v>38</v>
      </c>
      <c r="B42" s="104" t="s">
        <v>61</v>
      </c>
      <c r="C42" s="66">
        <v>388</v>
      </c>
      <c r="D42" s="66">
        <v>0</v>
      </c>
      <c r="E42" s="66">
        <v>0</v>
      </c>
      <c r="F42" s="66">
        <v>617</v>
      </c>
      <c r="G42" s="66">
        <v>532</v>
      </c>
      <c r="H42" s="66">
        <v>866</v>
      </c>
      <c r="I42" s="66">
        <v>1406</v>
      </c>
      <c r="J42" s="66">
        <v>916</v>
      </c>
      <c r="K42" s="66">
        <v>780</v>
      </c>
      <c r="L42" s="66">
        <v>0</v>
      </c>
      <c r="M42" s="66">
        <v>0</v>
      </c>
      <c r="N42" s="66">
        <v>0</v>
      </c>
      <c r="O42" s="165">
        <f t="shared" si="1"/>
        <v>5505</v>
      </c>
    </row>
    <row r="43" spans="1:15" s="3" customFormat="1" ht="12.75">
      <c r="A43" s="70">
        <v>39</v>
      </c>
      <c r="B43" s="104" t="s">
        <v>50</v>
      </c>
      <c r="C43" s="66">
        <v>462</v>
      </c>
      <c r="D43" s="66">
        <v>0</v>
      </c>
      <c r="E43" s="66">
        <v>625</v>
      </c>
      <c r="F43" s="66">
        <v>210</v>
      </c>
      <c r="G43" s="66">
        <v>244</v>
      </c>
      <c r="H43" s="66">
        <v>549</v>
      </c>
      <c r="I43" s="66">
        <v>20</v>
      </c>
      <c r="J43" s="66">
        <v>0</v>
      </c>
      <c r="K43" s="66">
        <v>680</v>
      </c>
      <c r="L43" s="66">
        <v>713</v>
      </c>
      <c r="M43" s="66">
        <v>241</v>
      </c>
      <c r="N43" s="66">
        <v>301</v>
      </c>
      <c r="O43" s="165">
        <f t="shared" si="1"/>
        <v>4045</v>
      </c>
    </row>
    <row r="44" spans="1:15" s="3" customFormat="1" ht="12.75">
      <c r="A44" s="70">
        <v>40</v>
      </c>
      <c r="B44" s="104" t="s">
        <v>37</v>
      </c>
      <c r="C44" s="66">
        <v>0</v>
      </c>
      <c r="D44" s="66">
        <v>0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1871</v>
      </c>
      <c r="M44" s="66">
        <v>1794</v>
      </c>
      <c r="N44" s="66">
        <v>0</v>
      </c>
      <c r="O44" s="165">
        <f t="shared" si="1"/>
        <v>3665</v>
      </c>
    </row>
    <row r="45" spans="1:15" s="3" customFormat="1" ht="12.75">
      <c r="A45" s="70">
        <v>41</v>
      </c>
      <c r="B45" s="104" t="s">
        <v>254</v>
      </c>
      <c r="C45" s="66">
        <v>0</v>
      </c>
      <c r="D45" s="66">
        <v>0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66">
        <v>1990</v>
      </c>
      <c r="K45" s="66">
        <v>1492</v>
      </c>
      <c r="L45" s="66">
        <v>0</v>
      </c>
      <c r="M45" s="66">
        <v>0</v>
      </c>
      <c r="N45" s="66">
        <v>0</v>
      </c>
      <c r="O45" s="165">
        <f t="shared" si="1"/>
        <v>3482</v>
      </c>
    </row>
    <row r="46" spans="1:15" s="3" customFormat="1" ht="12.75">
      <c r="A46" s="70">
        <v>42</v>
      </c>
      <c r="B46" s="104" t="s">
        <v>108</v>
      </c>
      <c r="C46" s="66">
        <v>969</v>
      </c>
      <c r="D46" s="66">
        <v>745</v>
      </c>
      <c r="E46" s="66">
        <v>1075</v>
      </c>
      <c r="F46" s="66">
        <v>453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6">
        <v>0</v>
      </c>
      <c r="O46" s="165">
        <f t="shared" si="1"/>
        <v>3242</v>
      </c>
    </row>
    <row r="47" spans="1:15" s="3" customFormat="1" ht="12.75">
      <c r="A47" s="70">
        <v>43</v>
      </c>
      <c r="B47" s="104" t="s">
        <v>59</v>
      </c>
      <c r="C47" s="66">
        <v>187</v>
      </c>
      <c r="D47" s="66">
        <v>376</v>
      </c>
      <c r="E47" s="66">
        <v>0</v>
      </c>
      <c r="F47" s="66">
        <v>0</v>
      </c>
      <c r="G47" s="66">
        <v>360</v>
      </c>
      <c r="H47" s="66">
        <v>416</v>
      </c>
      <c r="I47" s="66">
        <v>712</v>
      </c>
      <c r="J47" s="66">
        <v>0</v>
      </c>
      <c r="K47" s="66">
        <v>247</v>
      </c>
      <c r="L47" s="66">
        <v>429</v>
      </c>
      <c r="M47" s="66">
        <v>0</v>
      </c>
      <c r="N47" s="66">
        <v>0</v>
      </c>
      <c r="O47" s="165">
        <f t="shared" si="1"/>
        <v>2727</v>
      </c>
    </row>
    <row r="48" spans="1:15" s="3" customFormat="1" ht="12.75">
      <c r="A48" s="70">
        <v>44</v>
      </c>
      <c r="B48" s="104" t="s">
        <v>258</v>
      </c>
      <c r="C48" s="66">
        <v>0</v>
      </c>
      <c r="D48" s="66">
        <v>0</v>
      </c>
      <c r="E48" s="66">
        <v>0</v>
      </c>
      <c r="F48" s="66">
        <v>0</v>
      </c>
      <c r="G48" s="66">
        <v>0</v>
      </c>
      <c r="H48" s="66">
        <v>0</v>
      </c>
      <c r="I48" s="66">
        <v>2187</v>
      </c>
      <c r="J48" s="66">
        <v>0</v>
      </c>
      <c r="K48" s="66">
        <v>0</v>
      </c>
      <c r="L48" s="66">
        <v>0</v>
      </c>
      <c r="M48" s="66">
        <v>0</v>
      </c>
      <c r="N48" s="66">
        <v>0</v>
      </c>
      <c r="O48" s="165">
        <f t="shared" si="1"/>
        <v>2187</v>
      </c>
    </row>
    <row r="49" spans="1:15" s="3" customFormat="1" ht="12.75">
      <c r="A49" s="70">
        <v>45</v>
      </c>
      <c r="B49" s="104" t="s">
        <v>253</v>
      </c>
      <c r="C49" s="66">
        <v>0</v>
      </c>
      <c r="D49" s="66">
        <v>0</v>
      </c>
      <c r="E49" s="66">
        <v>0</v>
      </c>
      <c r="F49" s="66">
        <v>0</v>
      </c>
      <c r="G49" s="66">
        <v>0</v>
      </c>
      <c r="H49" s="66">
        <v>0</v>
      </c>
      <c r="I49" s="66">
        <v>1024</v>
      </c>
      <c r="J49" s="66">
        <v>499</v>
      </c>
      <c r="K49" s="66">
        <v>326</v>
      </c>
      <c r="L49" s="66">
        <v>327</v>
      </c>
      <c r="M49" s="66">
        <v>0</v>
      </c>
      <c r="N49" s="66">
        <v>0</v>
      </c>
      <c r="O49" s="165">
        <f t="shared" si="1"/>
        <v>2176</v>
      </c>
    </row>
    <row r="50" spans="1:15" s="3" customFormat="1" ht="12.75">
      <c r="A50" s="70">
        <v>46</v>
      </c>
      <c r="B50" s="104" t="s">
        <v>12</v>
      </c>
      <c r="C50" s="66">
        <v>0</v>
      </c>
      <c r="D50" s="66">
        <v>0</v>
      </c>
      <c r="E50" s="66">
        <v>0</v>
      </c>
      <c r="F50" s="66">
        <v>0</v>
      </c>
      <c r="G50" s="66">
        <v>0</v>
      </c>
      <c r="H50" s="66">
        <v>0</v>
      </c>
      <c r="I50" s="66">
        <v>1352</v>
      </c>
      <c r="J50" s="66">
        <v>657</v>
      </c>
      <c r="K50" s="66">
        <v>0</v>
      </c>
      <c r="L50" s="66">
        <v>0</v>
      </c>
      <c r="M50" s="66">
        <v>0</v>
      </c>
      <c r="N50" s="66">
        <v>0</v>
      </c>
      <c r="O50" s="165">
        <f t="shared" si="1"/>
        <v>2009</v>
      </c>
    </row>
    <row r="51" spans="1:15" s="3" customFormat="1" ht="12.75">
      <c r="A51" s="70">
        <v>47</v>
      </c>
      <c r="B51" s="104" t="s">
        <v>47</v>
      </c>
      <c r="C51" s="66">
        <v>397</v>
      </c>
      <c r="D51" s="66">
        <v>422</v>
      </c>
      <c r="E51" s="66">
        <v>541</v>
      </c>
      <c r="F51" s="66">
        <v>0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66">
        <v>0</v>
      </c>
      <c r="M51" s="66">
        <v>0</v>
      </c>
      <c r="N51" s="66">
        <v>0</v>
      </c>
      <c r="O51" s="165">
        <f t="shared" si="1"/>
        <v>1360</v>
      </c>
    </row>
    <row r="52" spans="1:15" s="3" customFormat="1" ht="12.75">
      <c r="A52" s="70">
        <v>48</v>
      </c>
      <c r="B52" s="104" t="s">
        <v>58</v>
      </c>
      <c r="C52" s="66">
        <v>189</v>
      </c>
      <c r="D52" s="66">
        <v>36</v>
      </c>
      <c r="E52" s="66">
        <v>143</v>
      </c>
      <c r="F52" s="66">
        <v>133</v>
      </c>
      <c r="G52" s="66">
        <v>205</v>
      </c>
      <c r="H52" s="66">
        <v>66</v>
      </c>
      <c r="I52" s="66">
        <v>0</v>
      </c>
      <c r="J52" s="66">
        <v>61</v>
      </c>
      <c r="K52" s="66">
        <v>35</v>
      </c>
      <c r="L52" s="66">
        <v>91</v>
      </c>
      <c r="M52" s="66">
        <v>88</v>
      </c>
      <c r="N52" s="66">
        <v>96</v>
      </c>
      <c r="O52" s="165">
        <f t="shared" si="1"/>
        <v>1143</v>
      </c>
    </row>
    <row r="53" spans="1:15" s="3" customFormat="1" ht="12.75">
      <c r="A53" s="70">
        <v>49</v>
      </c>
      <c r="B53" s="104" t="s">
        <v>55</v>
      </c>
      <c r="C53" s="66">
        <v>972</v>
      </c>
      <c r="D53" s="66">
        <v>0</v>
      </c>
      <c r="E53" s="66">
        <v>0</v>
      </c>
      <c r="F53" s="66">
        <v>0</v>
      </c>
      <c r="G53" s="66">
        <v>0</v>
      </c>
      <c r="H53" s="66">
        <v>0</v>
      </c>
      <c r="I53" s="66">
        <v>0</v>
      </c>
      <c r="J53" s="66">
        <v>0</v>
      </c>
      <c r="K53" s="66">
        <v>0</v>
      </c>
      <c r="L53" s="66">
        <v>0</v>
      </c>
      <c r="M53" s="66">
        <v>0</v>
      </c>
      <c r="N53" s="66">
        <v>0</v>
      </c>
      <c r="O53" s="165">
        <f t="shared" si="1"/>
        <v>972</v>
      </c>
    </row>
    <row r="54" spans="1:15" s="3" customFormat="1" ht="22.5">
      <c r="A54" s="70">
        <v>50</v>
      </c>
      <c r="B54" s="104" t="s">
        <v>65</v>
      </c>
      <c r="C54" s="66">
        <v>0</v>
      </c>
      <c r="D54" s="66">
        <v>0</v>
      </c>
      <c r="E54" s="66">
        <v>0</v>
      </c>
      <c r="F54" s="66">
        <v>0</v>
      </c>
      <c r="G54" s="66">
        <v>0</v>
      </c>
      <c r="H54" s="66">
        <v>0</v>
      </c>
      <c r="I54" s="66">
        <v>0</v>
      </c>
      <c r="J54" s="66">
        <v>0</v>
      </c>
      <c r="K54" s="66">
        <v>805</v>
      </c>
      <c r="L54" s="66">
        <v>0</v>
      </c>
      <c r="M54" s="66">
        <v>0</v>
      </c>
      <c r="N54" s="66">
        <v>0</v>
      </c>
      <c r="O54" s="165">
        <f t="shared" si="1"/>
        <v>805</v>
      </c>
    </row>
    <row r="55" spans="1:15" s="3" customFormat="1" ht="12.75">
      <c r="A55" s="70">
        <v>51</v>
      </c>
      <c r="B55" s="104" t="s">
        <v>32</v>
      </c>
      <c r="C55" s="66">
        <v>0</v>
      </c>
      <c r="D55" s="66">
        <v>0</v>
      </c>
      <c r="E55" s="66">
        <v>0</v>
      </c>
      <c r="F55" s="66">
        <v>0</v>
      </c>
      <c r="G55" s="66">
        <v>0</v>
      </c>
      <c r="H55" s="66">
        <v>0</v>
      </c>
      <c r="I55" s="66">
        <v>0</v>
      </c>
      <c r="J55" s="66">
        <v>0</v>
      </c>
      <c r="K55" s="66">
        <v>715</v>
      </c>
      <c r="L55" s="66">
        <v>0</v>
      </c>
      <c r="M55" s="66">
        <v>0</v>
      </c>
      <c r="N55" s="66">
        <v>0</v>
      </c>
      <c r="O55" s="165">
        <f t="shared" si="1"/>
        <v>715</v>
      </c>
    </row>
    <row r="56" spans="1:15" s="3" customFormat="1" ht="12.75">
      <c r="A56" s="70">
        <v>52</v>
      </c>
      <c r="B56" s="104" t="s">
        <v>67</v>
      </c>
      <c r="C56" s="66">
        <v>685</v>
      </c>
      <c r="D56" s="66">
        <v>0</v>
      </c>
      <c r="E56" s="66">
        <v>0</v>
      </c>
      <c r="F56" s="66">
        <v>0</v>
      </c>
      <c r="G56" s="66">
        <v>0</v>
      </c>
      <c r="H56" s="66">
        <v>0</v>
      </c>
      <c r="I56" s="66">
        <v>0</v>
      </c>
      <c r="J56" s="66">
        <v>0</v>
      </c>
      <c r="K56" s="66">
        <v>0</v>
      </c>
      <c r="L56" s="66">
        <v>0</v>
      </c>
      <c r="M56" s="66">
        <v>0</v>
      </c>
      <c r="N56" s="66">
        <v>0</v>
      </c>
      <c r="O56" s="165">
        <f t="shared" si="1"/>
        <v>685</v>
      </c>
    </row>
    <row r="57" spans="1:15" s="3" customFormat="1" ht="12.75">
      <c r="A57" s="70">
        <v>53</v>
      </c>
      <c r="B57" s="104" t="s">
        <v>28</v>
      </c>
      <c r="C57" s="66">
        <v>36</v>
      </c>
      <c r="D57" s="66">
        <v>44</v>
      </c>
      <c r="E57" s="66">
        <v>29</v>
      </c>
      <c r="F57" s="66">
        <v>48</v>
      </c>
      <c r="G57" s="66">
        <v>57</v>
      </c>
      <c r="H57" s="66">
        <v>53</v>
      </c>
      <c r="I57" s="66">
        <v>32</v>
      </c>
      <c r="J57" s="66">
        <v>55</v>
      </c>
      <c r="K57" s="66">
        <v>57</v>
      </c>
      <c r="L57" s="66">
        <v>33</v>
      </c>
      <c r="M57" s="66">
        <v>47</v>
      </c>
      <c r="N57" s="66">
        <v>37</v>
      </c>
      <c r="O57" s="165">
        <f t="shared" si="1"/>
        <v>528</v>
      </c>
    </row>
    <row r="58" spans="1:15" s="3" customFormat="1" ht="12.75">
      <c r="A58" s="70">
        <v>54</v>
      </c>
      <c r="B58" s="104" t="s">
        <v>44</v>
      </c>
      <c r="C58" s="66">
        <v>0</v>
      </c>
      <c r="D58" s="66">
        <v>0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495</v>
      </c>
      <c r="M58" s="66">
        <v>0</v>
      </c>
      <c r="N58" s="66">
        <v>0</v>
      </c>
      <c r="O58" s="165">
        <f t="shared" si="1"/>
        <v>495</v>
      </c>
    </row>
    <row r="59" spans="1:15" s="3" customFormat="1" ht="12.75">
      <c r="A59" s="70">
        <v>55</v>
      </c>
      <c r="B59" s="104" t="s">
        <v>27</v>
      </c>
      <c r="C59" s="66">
        <v>27</v>
      </c>
      <c r="D59" s="66">
        <v>55</v>
      </c>
      <c r="E59" s="66">
        <v>42</v>
      </c>
      <c r="F59" s="66">
        <v>55</v>
      </c>
      <c r="G59" s="66">
        <v>34</v>
      </c>
      <c r="H59" s="66">
        <v>25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165">
        <f t="shared" si="1"/>
        <v>238</v>
      </c>
    </row>
    <row r="60" spans="1:15" s="3" customFormat="1" ht="12.75">
      <c r="A60" s="70">
        <v>56</v>
      </c>
      <c r="B60" s="104" t="s">
        <v>15</v>
      </c>
      <c r="C60" s="66">
        <v>60</v>
      </c>
      <c r="D60" s="66">
        <v>41</v>
      </c>
      <c r="E60" s="66">
        <v>0</v>
      </c>
      <c r="F60" s="66">
        <v>26</v>
      </c>
      <c r="G60" s="66">
        <v>20</v>
      </c>
      <c r="H60" s="66">
        <v>0</v>
      </c>
      <c r="I60" s="66">
        <v>53</v>
      </c>
      <c r="J60" s="66">
        <v>0</v>
      </c>
      <c r="K60" s="66">
        <v>0</v>
      </c>
      <c r="L60" s="66">
        <v>0</v>
      </c>
      <c r="M60" s="66">
        <v>0</v>
      </c>
      <c r="N60" s="66">
        <v>0</v>
      </c>
      <c r="O60" s="165">
        <f t="shared" si="1"/>
        <v>200</v>
      </c>
    </row>
    <row r="61" spans="1:15" s="3" customFormat="1" ht="12.75">
      <c r="A61" s="70">
        <v>57</v>
      </c>
      <c r="B61" s="104" t="s">
        <v>52</v>
      </c>
      <c r="C61" s="66">
        <v>0</v>
      </c>
      <c r="D61" s="66">
        <v>0</v>
      </c>
      <c r="E61" s="66">
        <v>0</v>
      </c>
      <c r="F61" s="66">
        <v>0</v>
      </c>
      <c r="G61" s="66">
        <v>0</v>
      </c>
      <c r="H61" s="66">
        <v>0</v>
      </c>
      <c r="I61" s="66">
        <v>153</v>
      </c>
      <c r="J61" s="66">
        <v>37</v>
      </c>
      <c r="K61" s="66">
        <v>0</v>
      </c>
      <c r="L61" s="66">
        <v>0</v>
      </c>
      <c r="M61" s="66">
        <v>0</v>
      </c>
      <c r="N61" s="66">
        <v>0</v>
      </c>
      <c r="O61" s="165">
        <f t="shared" si="1"/>
        <v>190</v>
      </c>
    </row>
    <row r="62" spans="1:15" s="3" customFormat="1" ht="12.75">
      <c r="A62" s="70">
        <v>58</v>
      </c>
      <c r="B62" s="104" t="s">
        <v>256</v>
      </c>
      <c r="C62" s="66">
        <v>0</v>
      </c>
      <c r="D62" s="66">
        <v>0</v>
      </c>
      <c r="E62" s="66">
        <v>0</v>
      </c>
      <c r="F62" s="66">
        <v>0</v>
      </c>
      <c r="G62" s="66">
        <v>0</v>
      </c>
      <c r="H62" s="66">
        <v>0</v>
      </c>
      <c r="I62" s="66">
        <v>75</v>
      </c>
      <c r="J62" s="66">
        <v>0</v>
      </c>
      <c r="K62" s="66">
        <v>0</v>
      </c>
      <c r="L62" s="66">
        <v>26</v>
      </c>
      <c r="M62" s="66">
        <v>0</v>
      </c>
      <c r="N62" s="66">
        <v>73</v>
      </c>
      <c r="O62" s="165">
        <f t="shared" si="1"/>
        <v>174</v>
      </c>
    </row>
    <row r="63" spans="1:15" s="3" customFormat="1" ht="12.75">
      <c r="A63" s="70">
        <v>59</v>
      </c>
      <c r="B63" s="104" t="s">
        <v>36</v>
      </c>
      <c r="C63" s="66">
        <v>0</v>
      </c>
      <c r="D63" s="66">
        <v>0</v>
      </c>
      <c r="E63" s="66">
        <v>0</v>
      </c>
      <c r="F63" s="66">
        <v>0</v>
      </c>
      <c r="G63" s="66">
        <v>0</v>
      </c>
      <c r="H63" s="66">
        <v>0</v>
      </c>
      <c r="I63" s="66">
        <v>0</v>
      </c>
      <c r="J63" s="66">
        <v>38</v>
      </c>
      <c r="K63" s="66">
        <v>0</v>
      </c>
      <c r="L63" s="66">
        <v>0</v>
      </c>
      <c r="M63" s="66">
        <v>25</v>
      </c>
      <c r="N63" s="66">
        <v>82</v>
      </c>
      <c r="O63" s="165">
        <f t="shared" si="1"/>
        <v>145</v>
      </c>
    </row>
    <row r="64" spans="1:15" s="3" customFormat="1" ht="12.75">
      <c r="A64" s="70">
        <v>60</v>
      </c>
      <c r="B64" s="104" t="s">
        <v>107</v>
      </c>
      <c r="C64" s="66">
        <v>20</v>
      </c>
      <c r="D64" s="66">
        <v>0</v>
      </c>
      <c r="E64" s="66">
        <v>0</v>
      </c>
      <c r="F64" s="66">
        <v>14</v>
      </c>
      <c r="G64" s="66">
        <v>20</v>
      </c>
      <c r="H64" s="66">
        <v>16</v>
      </c>
      <c r="I64" s="66">
        <v>16</v>
      </c>
      <c r="J64" s="66">
        <v>13</v>
      </c>
      <c r="K64" s="66">
        <v>0</v>
      </c>
      <c r="L64" s="66">
        <v>0</v>
      </c>
      <c r="M64" s="66">
        <v>0</v>
      </c>
      <c r="N64" s="66">
        <v>13</v>
      </c>
      <c r="O64" s="165">
        <f t="shared" si="1"/>
        <v>112</v>
      </c>
    </row>
    <row r="65" spans="1:15" s="3" customFormat="1" ht="12.75">
      <c r="A65" s="70">
        <v>61</v>
      </c>
      <c r="B65" s="104" t="s">
        <v>43</v>
      </c>
      <c r="C65" s="66">
        <v>0</v>
      </c>
      <c r="D65" s="66">
        <v>0</v>
      </c>
      <c r="E65" s="66">
        <v>0</v>
      </c>
      <c r="F65" s="66">
        <v>0</v>
      </c>
      <c r="G65" s="66">
        <v>0</v>
      </c>
      <c r="H65" s="66">
        <v>0</v>
      </c>
      <c r="I65" s="66">
        <v>0</v>
      </c>
      <c r="J65" s="66">
        <v>0</v>
      </c>
      <c r="K65" s="66">
        <v>77</v>
      </c>
      <c r="L65" s="66">
        <v>0</v>
      </c>
      <c r="M65" s="66">
        <v>0</v>
      </c>
      <c r="N65" s="66">
        <v>19</v>
      </c>
      <c r="O65" s="165">
        <f t="shared" si="1"/>
        <v>96</v>
      </c>
    </row>
    <row r="66" spans="1:15" s="3" customFormat="1" ht="12.75">
      <c r="A66" s="70">
        <v>62</v>
      </c>
      <c r="B66" s="104" t="s">
        <v>7</v>
      </c>
      <c r="C66" s="66">
        <v>29</v>
      </c>
      <c r="D66" s="66">
        <v>0</v>
      </c>
      <c r="E66" s="66">
        <v>0</v>
      </c>
      <c r="F66" s="66">
        <v>0</v>
      </c>
      <c r="G66" s="66">
        <v>0</v>
      </c>
      <c r="H66" s="66">
        <v>0</v>
      </c>
      <c r="I66" s="66">
        <v>35</v>
      </c>
      <c r="J66" s="66">
        <v>0</v>
      </c>
      <c r="K66" s="66">
        <v>0</v>
      </c>
      <c r="L66" s="66">
        <v>22</v>
      </c>
      <c r="M66" s="66">
        <v>0</v>
      </c>
      <c r="N66" s="66">
        <v>0</v>
      </c>
      <c r="O66" s="165">
        <f t="shared" si="1"/>
        <v>86</v>
      </c>
    </row>
    <row r="67" spans="1:15" s="3" customFormat="1" ht="12.75">
      <c r="A67" s="70">
        <v>63</v>
      </c>
      <c r="B67" s="104" t="s">
        <v>21</v>
      </c>
      <c r="C67" s="66">
        <v>0</v>
      </c>
      <c r="D67" s="66">
        <v>0</v>
      </c>
      <c r="E67" s="66">
        <v>0</v>
      </c>
      <c r="F67" s="66">
        <v>0</v>
      </c>
      <c r="G67" s="66">
        <v>0</v>
      </c>
      <c r="H67" s="66">
        <v>20</v>
      </c>
      <c r="I67" s="66">
        <v>22</v>
      </c>
      <c r="J67" s="66">
        <v>17</v>
      </c>
      <c r="K67" s="66">
        <v>23</v>
      </c>
      <c r="L67" s="66">
        <v>0</v>
      </c>
      <c r="M67" s="66">
        <v>0</v>
      </c>
      <c r="N67" s="66">
        <v>0</v>
      </c>
      <c r="O67" s="165">
        <f t="shared" si="1"/>
        <v>82</v>
      </c>
    </row>
    <row r="68" spans="1:15" s="3" customFormat="1" ht="12.75">
      <c r="A68" s="70">
        <v>64</v>
      </c>
      <c r="B68" s="104" t="s">
        <v>16</v>
      </c>
      <c r="C68" s="66">
        <v>0</v>
      </c>
      <c r="D68" s="66">
        <v>0</v>
      </c>
      <c r="E68" s="66">
        <v>0</v>
      </c>
      <c r="F68" s="66">
        <v>0</v>
      </c>
      <c r="G68" s="66">
        <v>0</v>
      </c>
      <c r="H68" s="66">
        <v>0</v>
      </c>
      <c r="I68" s="66">
        <v>40</v>
      </c>
      <c r="J68" s="66">
        <v>0</v>
      </c>
      <c r="K68" s="66">
        <v>0</v>
      </c>
      <c r="L68" s="66">
        <v>0</v>
      </c>
      <c r="M68" s="66">
        <v>38</v>
      </c>
      <c r="N68" s="66">
        <v>0</v>
      </c>
      <c r="O68" s="165">
        <f t="shared" si="1"/>
        <v>78</v>
      </c>
    </row>
    <row r="69" spans="1:15" s="3" customFormat="1" ht="12.75">
      <c r="A69" s="70">
        <v>65</v>
      </c>
      <c r="B69" s="104" t="s">
        <v>46</v>
      </c>
      <c r="C69" s="66">
        <v>0</v>
      </c>
      <c r="D69" s="66">
        <v>0</v>
      </c>
      <c r="E69" s="66">
        <v>0</v>
      </c>
      <c r="F69" s="66">
        <v>0</v>
      </c>
      <c r="G69" s="66">
        <v>0</v>
      </c>
      <c r="H69" s="66">
        <v>28</v>
      </c>
      <c r="I69" s="66">
        <v>0</v>
      </c>
      <c r="J69" s="66">
        <v>35</v>
      </c>
      <c r="K69" s="66">
        <v>0</v>
      </c>
      <c r="L69" s="66">
        <v>0</v>
      </c>
      <c r="M69" s="66">
        <v>0</v>
      </c>
      <c r="N69" s="66">
        <v>0</v>
      </c>
      <c r="O69" s="165">
        <f aca="true" t="shared" si="2" ref="O69:O77">SUM(C69:N69)</f>
        <v>63</v>
      </c>
    </row>
    <row r="70" spans="1:15" s="3" customFormat="1" ht="12.75">
      <c r="A70" s="70">
        <v>66</v>
      </c>
      <c r="B70" s="104" t="s">
        <v>20</v>
      </c>
      <c r="C70" s="66">
        <v>0</v>
      </c>
      <c r="D70" s="66">
        <v>0</v>
      </c>
      <c r="E70" s="66">
        <v>59</v>
      </c>
      <c r="F70" s="66">
        <v>0</v>
      </c>
      <c r="G70" s="66">
        <v>0</v>
      </c>
      <c r="H70" s="66">
        <v>0</v>
      </c>
      <c r="I70" s="66">
        <v>0</v>
      </c>
      <c r="J70" s="66">
        <v>0</v>
      </c>
      <c r="K70" s="66">
        <v>0</v>
      </c>
      <c r="L70" s="66">
        <v>0</v>
      </c>
      <c r="M70" s="66">
        <v>0</v>
      </c>
      <c r="N70" s="66">
        <v>0</v>
      </c>
      <c r="O70" s="165">
        <f t="shared" si="2"/>
        <v>59</v>
      </c>
    </row>
    <row r="71" spans="1:15" s="3" customFormat="1" ht="12.75">
      <c r="A71" s="70">
        <v>67</v>
      </c>
      <c r="B71" s="104" t="s">
        <v>259</v>
      </c>
      <c r="C71" s="66">
        <v>0</v>
      </c>
      <c r="D71" s="66">
        <v>0</v>
      </c>
      <c r="E71" s="66">
        <v>0</v>
      </c>
      <c r="F71" s="66">
        <v>0</v>
      </c>
      <c r="G71" s="66">
        <v>0</v>
      </c>
      <c r="H71" s="66">
        <v>24</v>
      </c>
      <c r="I71" s="66">
        <v>35</v>
      </c>
      <c r="J71" s="66">
        <v>0</v>
      </c>
      <c r="K71" s="66">
        <v>0</v>
      </c>
      <c r="L71" s="66">
        <v>0</v>
      </c>
      <c r="M71" s="66">
        <v>0</v>
      </c>
      <c r="N71" s="66">
        <v>0</v>
      </c>
      <c r="O71" s="165">
        <f t="shared" si="2"/>
        <v>59</v>
      </c>
    </row>
    <row r="72" spans="1:15" s="3" customFormat="1" ht="12.75">
      <c r="A72" s="70">
        <v>68</v>
      </c>
      <c r="B72" s="104" t="s">
        <v>269</v>
      </c>
      <c r="C72" s="66">
        <v>0</v>
      </c>
      <c r="D72" s="66">
        <v>0</v>
      </c>
      <c r="E72" s="66">
        <v>0</v>
      </c>
      <c r="F72" s="66">
        <v>0</v>
      </c>
      <c r="G72" s="66">
        <v>0</v>
      </c>
      <c r="H72" s="66">
        <v>0</v>
      </c>
      <c r="I72" s="66">
        <v>0</v>
      </c>
      <c r="J72" s="66">
        <v>0</v>
      </c>
      <c r="K72" s="66">
        <v>56</v>
      </c>
      <c r="L72" s="66">
        <v>0</v>
      </c>
      <c r="M72" s="66">
        <v>0</v>
      </c>
      <c r="N72" s="66">
        <v>0</v>
      </c>
      <c r="O72" s="165">
        <f t="shared" si="2"/>
        <v>56</v>
      </c>
    </row>
    <row r="73" spans="1:15" s="3" customFormat="1" ht="12.75">
      <c r="A73" s="70">
        <v>69</v>
      </c>
      <c r="B73" s="104" t="s">
        <v>264</v>
      </c>
      <c r="C73" s="66">
        <v>0</v>
      </c>
      <c r="D73" s="66">
        <v>0</v>
      </c>
      <c r="E73" s="66">
        <v>0</v>
      </c>
      <c r="F73" s="66">
        <v>0</v>
      </c>
      <c r="G73" s="66">
        <v>0</v>
      </c>
      <c r="H73" s="66">
        <v>0</v>
      </c>
      <c r="I73" s="66">
        <v>0</v>
      </c>
      <c r="J73" s="66">
        <v>0</v>
      </c>
      <c r="K73" s="66">
        <v>0</v>
      </c>
      <c r="L73" s="66">
        <v>0</v>
      </c>
      <c r="M73" s="66">
        <v>0</v>
      </c>
      <c r="N73" s="66">
        <v>40</v>
      </c>
      <c r="O73" s="165">
        <f t="shared" si="2"/>
        <v>40</v>
      </c>
    </row>
    <row r="74" spans="1:15" s="3" customFormat="1" ht="12.75">
      <c r="A74" s="70">
        <v>70</v>
      </c>
      <c r="B74" s="104" t="s">
        <v>261</v>
      </c>
      <c r="C74" s="66">
        <v>0</v>
      </c>
      <c r="D74" s="66">
        <v>0</v>
      </c>
      <c r="E74" s="66">
        <v>0</v>
      </c>
      <c r="F74" s="66">
        <v>0</v>
      </c>
      <c r="G74" s="66">
        <v>0</v>
      </c>
      <c r="H74" s="66">
        <v>0</v>
      </c>
      <c r="I74" s="66">
        <v>38</v>
      </c>
      <c r="J74" s="66">
        <v>0</v>
      </c>
      <c r="K74" s="66">
        <v>0</v>
      </c>
      <c r="L74" s="66">
        <v>0</v>
      </c>
      <c r="M74" s="66">
        <v>0</v>
      </c>
      <c r="N74" s="66">
        <v>0</v>
      </c>
      <c r="O74" s="165">
        <f t="shared" si="2"/>
        <v>38</v>
      </c>
    </row>
    <row r="75" spans="1:15" s="3" customFormat="1" ht="12.75">
      <c r="A75" s="70">
        <v>71</v>
      </c>
      <c r="B75" s="104" t="s">
        <v>60</v>
      </c>
      <c r="C75" s="66">
        <v>0</v>
      </c>
      <c r="D75" s="66">
        <v>0</v>
      </c>
      <c r="E75" s="66">
        <v>0</v>
      </c>
      <c r="F75" s="66">
        <v>13</v>
      </c>
      <c r="G75" s="66">
        <v>0</v>
      </c>
      <c r="H75" s="66">
        <v>0</v>
      </c>
      <c r="I75" s="66">
        <v>0</v>
      </c>
      <c r="J75" s="66">
        <v>0</v>
      </c>
      <c r="K75" s="66">
        <v>0</v>
      </c>
      <c r="L75" s="66">
        <v>21</v>
      </c>
      <c r="M75" s="66">
        <v>0</v>
      </c>
      <c r="N75" s="66">
        <v>0</v>
      </c>
      <c r="O75" s="165">
        <f t="shared" si="2"/>
        <v>34</v>
      </c>
    </row>
    <row r="76" spans="1:15" s="3" customFormat="1" ht="12.75">
      <c r="A76" s="70">
        <v>72</v>
      </c>
      <c r="B76" s="104" t="s">
        <v>267</v>
      </c>
      <c r="C76" s="66">
        <v>0</v>
      </c>
      <c r="D76" s="66">
        <v>0</v>
      </c>
      <c r="E76" s="66">
        <v>0</v>
      </c>
      <c r="F76" s="66">
        <v>0</v>
      </c>
      <c r="G76" s="66">
        <v>0</v>
      </c>
      <c r="H76" s="66">
        <v>0</v>
      </c>
      <c r="I76" s="66">
        <v>0</v>
      </c>
      <c r="J76" s="66">
        <v>22</v>
      </c>
      <c r="K76" s="66">
        <v>0</v>
      </c>
      <c r="L76" s="66">
        <v>0</v>
      </c>
      <c r="M76" s="66">
        <v>0</v>
      </c>
      <c r="N76" s="66">
        <v>0</v>
      </c>
      <c r="O76" s="165">
        <f t="shared" si="2"/>
        <v>22</v>
      </c>
    </row>
    <row r="77" spans="1:15" s="3" customFormat="1" ht="13.5" thickBot="1">
      <c r="A77" s="132">
        <v>73</v>
      </c>
      <c r="B77" s="145" t="s">
        <v>262</v>
      </c>
      <c r="C77" s="124">
        <v>6956</v>
      </c>
      <c r="D77" s="124">
        <v>6108</v>
      </c>
      <c r="E77" s="124">
        <v>6372</v>
      </c>
      <c r="F77" s="124">
        <v>7299</v>
      </c>
      <c r="G77" s="124">
        <v>5748</v>
      </c>
      <c r="H77" s="124">
        <v>7943</v>
      </c>
      <c r="I77" s="124">
        <v>9623</v>
      </c>
      <c r="J77" s="124">
        <v>8688</v>
      </c>
      <c r="K77" s="124">
        <v>6695</v>
      </c>
      <c r="L77" s="124">
        <v>5363</v>
      </c>
      <c r="M77" s="124">
        <v>6866</v>
      </c>
      <c r="N77" s="124">
        <v>12629</v>
      </c>
      <c r="O77" s="131">
        <f t="shared" si="2"/>
        <v>90290</v>
      </c>
    </row>
    <row r="78" spans="1:15" s="152" customFormat="1" ht="13.5" thickBot="1">
      <c r="A78" s="228" t="s">
        <v>69</v>
      </c>
      <c r="B78" s="228"/>
      <c r="C78" s="68">
        <f>SUM(C5:C77)</f>
        <v>157174</v>
      </c>
      <c r="D78" s="68">
        <f>SUM(D5:D77)</f>
        <v>167477</v>
      </c>
      <c r="E78" s="68">
        <f>SUM(E5:E77)</f>
        <v>187595</v>
      </c>
      <c r="F78" s="68">
        <f>SUM(F5:F77)</f>
        <v>219077</v>
      </c>
      <c r="G78" s="68">
        <f>SUM(G5:G77)</f>
        <v>220636</v>
      </c>
      <c r="H78" s="68">
        <f>SUM(H5:H77)</f>
        <v>299018</v>
      </c>
      <c r="I78" s="68">
        <f>SUM(I5:I77)</f>
        <v>383162</v>
      </c>
      <c r="J78" s="68">
        <f>SUM(J5:J77)</f>
        <v>212978</v>
      </c>
      <c r="K78" s="68">
        <f>SUM(K5:K77)</f>
        <v>252023</v>
      </c>
      <c r="L78" s="68">
        <f>SUM(L5:L77)</f>
        <v>197611</v>
      </c>
      <c r="M78" s="68">
        <f>SUM(M5:M77)</f>
        <v>227544</v>
      </c>
      <c r="N78" s="68">
        <f>SUM(N5:N77)</f>
        <v>233562</v>
      </c>
      <c r="O78" s="68">
        <f>SUM(O5:O77)</f>
        <v>2757857</v>
      </c>
    </row>
    <row r="79" spans="1:6" s="6" customFormat="1" ht="13.5" customHeight="1">
      <c r="A79" s="172" t="s">
        <v>119</v>
      </c>
      <c r="B79" s="120"/>
      <c r="C79" s="21"/>
      <c r="E79" s="22"/>
      <c r="F79" s="22"/>
    </row>
    <row r="82" ht="15">
      <c r="I82" s="234"/>
    </row>
    <row r="83" ht="15">
      <c r="I83" s="234"/>
    </row>
    <row r="84" ht="15">
      <c r="I84" s="234"/>
    </row>
    <row r="85" ht="15">
      <c r="I85" s="234"/>
    </row>
    <row r="86" ht="15">
      <c r="I86" s="234"/>
    </row>
    <row r="87" ht="15">
      <c r="I87" s="234"/>
    </row>
    <row r="88" ht="15">
      <c r="I88" s="234"/>
    </row>
    <row r="89" ht="15">
      <c r="I89" s="234"/>
    </row>
    <row r="90" ht="15">
      <c r="I90" s="234"/>
    </row>
    <row r="91" ht="15">
      <c r="I91" s="234"/>
    </row>
    <row r="92" ht="15">
      <c r="I92" s="234"/>
    </row>
    <row r="93" ht="15">
      <c r="I93" s="234"/>
    </row>
  </sheetData>
  <sheetProtection/>
  <mergeCells count="2">
    <mergeCell ref="C3:O3"/>
    <mergeCell ref="A78:B78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Q140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7" s="6" customFormat="1" ht="19.5" customHeight="1">
      <c r="A1" s="19" t="s">
        <v>376</v>
      </c>
      <c r="B1" s="120"/>
      <c r="C1" s="21"/>
      <c r="E1" s="22"/>
      <c r="F1" s="22"/>
      <c r="P1" s="23"/>
      <c r="Q1" s="23"/>
    </row>
    <row r="2" spans="1:15" s="44" customFormat="1" ht="6.75" customHeight="1" thickBot="1">
      <c r="A2" s="179"/>
      <c r="B2" s="125"/>
      <c r="C2" s="64"/>
      <c r="D2" s="64"/>
      <c r="E2" s="64"/>
      <c r="G2" s="64"/>
      <c r="H2" s="64"/>
      <c r="I2" s="64"/>
      <c r="J2" s="64"/>
      <c r="K2" s="64"/>
      <c r="L2" s="64"/>
      <c r="M2" s="64"/>
      <c r="N2" s="64"/>
      <c r="O2" s="64"/>
    </row>
    <row r="3" spans="1:15" s="8" customFormat="1" ht="13.5" customHeight="1" thickBot="1">
      <c r="A3" s="13"/>
      <c r="B3" s="122"/>
      <c r="C3" s="220">
        <v>2010</v>
      </c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</row>
    <row r="4" spans="1:15" s="8" customFormat="1" ht="13.5" thickBot="1">
      <c r="A4" s="65" t="s">
        <v>0</v>
      </c>
      <c r="B4" s="119" t="s">
        <v>111</v>
      </c>
      <c r="C4" s="130" t="s">
        <v>213</v>
      </c>
      <c r="D4" s="130" t="s">
        <v>214</v>
      </c>
      <c r="E4" s="130" t="s">
        <v>113</v>
      </c>
      <c r="F4" s="130" t="s">
        <v>114</v>
      </c>
      <c r="G4" s="130" t="s">
        <v>115</v>
      </c>
      <c r="H4" s="130" t="s">
        <v>116</v>
      </c>
      <c r="I4" s="130" t="s">
        <v>117</v>
      </c>
      <c r="J4" s="130" t="s">
        <v>215</v>
      </c>
      <c r="K4" s="130" t="s">
        <v>216</v>
      </c>
      <c r="L4" s="130" t="s">
        <v>217</v>
      </c>
      <c r="M4" s="130" t="s">
        <v>218</v>
      </c>
      <c r="N4" s="130" t="s">
        <v>219</v>
      </c>
      <c r="O4" s="130" t="s">
        <v>247</v>
      </c>
    </row>
    <row r="5" spans="1:15" s="18" customFormat="1" ht="45">
      <c r="A5" s="142" t="s">
        <v>24</v>
      </c>
      <c r="B5" s="142" t="s">
        <v>71</v>
      </c>
      <c r="C5" s="214">
        <v>10471</v>
      </c>
      <c r="D5" s="214">
        <v>11031</v>
      </c>
      <c r="E5" s="214">
        <v>12279</v>
      </c>
      <c r="F5" s="214">
        <v>13539</v>
      </c>
      <c r="G5" s="214">
        <v>13113</v>
      </c>
      <c r="H5" s="214">
        <v>15444</v>
      </c>
      <c r="I5" s="214">
        <v>19763</v>
      </c>
      <c r="J5" s="214">
        <v>10394</v>
      </c>
      <c r="K5" s="214">
        <v>12566</v>
      </c>
      <c r="L5" s="214">
        <v>9987</v>
      </c>
      <c r="M5" s="214">
        <v>11536</v>
      </c>
      <c r="N5" s="214">
        <v>13946</v>
      </c>
      <c r="O5" s="215">
        <f aca="true" t="shared" si="0" ref="O5:O36">SUM(C5:N5)</f>
        <v>154069</v>
      </c>
    </row>
    <row r="6" spans="1:15" s="18" customFormat="1" ht="45">
      <c r="A6" s="104" t="s">
        <v>42</v>
      </c>
      <c r="B6" s="104" t="s">
        <v>84</v>
      </c>
      <c r="C6" s="66">
        <v>10735</v>
      </c>
      <c r="D6" s="66">
        <v>10452</v>
      </c>
      <c r="E6" s="66">
        <v>12152</v>
      </c>
      <c r="F6" s="66">
        <v>11251</v>
      </c>
      <c r="G6" s="66">
        <v>14027</v>
      </c>
      <c r="H6" s="66">
        <v>14452</v>
      </c>
      <c r="I6" s="66">
        <v>14911</v>
      </c>
      <c r="J6" s="66">
        <v>12516</v>
      </c>
      <c r="K6" s="66">
        <v>12424</v>
      </c>
      <c r="L6" s="66">
        <v>12821</v>
      </c>
      <c r="M6" s="66">
        <v>11286</v>
      </c>
      <c r="N6" s="66">
        <v>12062</v>
      </c>
      <c r="O6" s="165">
        <f t="shared" si="0"/>
        <v>149089</v>
      </c>
    </row>
    <row r="7" spans="1:15" s="18" customFormat="1" ht="45">
      <c r="A7" s="104" t="s">
        <v>5</v>
      </c>
      <c r="B7" s="104" t="s">
        <v>84</v>
      </c>
      <c r="C7" s="66">
        <v>4800</v>
      </c>
      <c r="D7" s="66">
        <v>4246</v>
      </c>
      <c r="E7" s="66">
        <v>5025</v>
      </c>
      <c r="F7" s="66">
        <v>8550</v>
      </c>
      <c r="G7" s="66">
        <v>9523</v>
      </c>
      <c r="H7" s="66">
        <v>13879</v>
      </c>
      <c r="I7" s="66">
        <v>16087</v>
      </c>
      <c r="J7" s="66">
        <v>11562</v>
      </c>
      <c r="K7" s="66">
        <v>8795</v>
      </c>
      <c r="L7" s="66">
        <v>8899</v>
      </c>
      <c r="M7" s="66">
        <v>6915</v>
      </c>
      <c r="N7" s="66">
        <v>8514</v>
      </c>
      <c r="O7" s="165">
        <f t="shared" si="0"/>
        <v>106795</v>
      </c>
    </row>
    <row r="8" spans="1:15" s="18" customFormat="1" ht="22.5">
      <c r="A8" s="104" t="s">
        <v>240</v>
      </c>
      <c r="B8" s="104" t="s">
        <v>353</v>
      </c>
      <c r="C8" s="66">
        <v>7679</v>
      </c>
      <c r="D8" s="66">
        <v>7799</v>
      </c>
      <c r="E8" s="66">
        <v>8558</v>
      </c>
      <c r="F8" s="66">
        <v>8411</v>
      </c>
      <c r="G8" s="66">
        <v>8244</v>
      </c>
      <c r="H8" s="66">
        <v>9759</v>
      </c>
      <c r="I8" s="66">
        <v>10490</v>
      </c>
      <c r="J8" s="66">
        <v>6089</v>
      </c>
      <c r="K8" s="66">
        <v>8173</v>
      </c>
      <c r="L8" s="66">
        <v>8275</v>
      </c>
      <c r="M8" s="66">
        <v>9300</v>
      </c>
      <c r="N8" s="66">
        <v>9826</v>
      </c>
      <c r="O8" s="165">
        <f t="shared" si="0"/>
        <v>102603</v>
      </c>
    </row>
    <row r="9" spans="1:15" s="18" customFormat="1" ht="22.5">
      <c r="A9" s="104" t="s">
        <v>51</v>
      </c>
      <c r="B9" s="104" t="s">
        <v>76</v>
      </c>
      <c r="C9" s="66">
        <v>5819</v>
      </c>
      <c r="D9" s="66">
        <v>6056</v>
      </c>
      <c r="E9" s="66">
        <v>6644</v>
      </c>
      <c r="F9" s="66">
        <v>8140</v>
      </c>
      <c r="G9" s="66">
        <v>7973</v>
      </c>
      <c r="H9" s="66">
        <v>9739</v>
      </c>
      <c r="I9" s="66">
        <v>12215</v>
      </c>
      <c r="J9" s="66">
        <v>6221</v>
      </c>
      <c r="K9" s="66">
        <v>7976</v>
      </c>
      <c r="L9" s="66">
        <v>6425</v>
      </c>
      <c r="M9" s="66">
        <v>7504</v>
      </c>
      <c r="N9" s="66">
        <v>8748</v>
      </c>
      <c r="O9" s="165">
        <f t="shared" si="0"/>
        <v>93460</v>
      </c>
    </row>
    <row r="10" spans="1:15" s="18" customFormat="1" ht="45">
      <c r="A10" s="104" t="s">
        <v>54</v>
      </c>
      <c r="B10" s="104" t="s">
        <v>86</v>
      </c>
      <c r="C10" s="66">
        <v>6006</v>
      </c>
      <c r="D10" s="66">
        <v>5412</v>
      </c>
      <c r="E10" s="66">
        <v>6349</v>
      </c>
      <c r="F10" s="66">
        <v>8818</v>
      </c>
      <c r="G10" s="66">
        <v>7433</v>
      </c>
      <c r="H10" s="66">
        <v>9748</v>
      </c>
      <c r="I10" s="66">
        <v>12525</v>
      </c>
      <c r="J10" s="66">
        <v>7190</v>
      </c>
      <c r="K10" s="66">
        <v>8241</v>
      </c>
      <c r="L10" s="66">
        <v>6671</v>
      </c>
      <c r="M10" s="66">
        <v>6956</v>
      </c>
      <c r="N10" s="66">
        <v>7682</v>
      </c>
      <c r="O10" s="165">
        <f t="shared" si="0"/>
        <v>93031</v>
      </c>
    </row>
    <row r="11" spans="1:15" s="18" customFormat="1" ht="33.75">
      <c r="A11" s="104" t="s">
        <v>63</v>
      </c>
      <c r="B11" s="104" t="s">
        <v>88</v>
      </c>
      <c r="C11" s="66">
        <v>4427</v>
      </c>
      <c r="D11" s="66">
        <v>3933</v>
      </c>
      <c r="E11" s="66">
        <v>5440</v>
      </c>
      <c r="F11" s="66">
        <v>6773</v>
      </c>
      <c r="G11" s="66">
        <v>7844</v>
      </c>
      <c r="H11" s="66">
        <v>8202</v>
      </c>
      <c r="I11" s="66">
        <v>8884</v>
      </c>
      <c r="J11" s="66">
        <v>7141</v>
      </c>
      <c r="K11" s="66">
        <v>8266</v>
      </c>
      <c r="L11" s="66">
        <v>7146</v>
      </c>
      <c r="M11" s="66">
        <v>6470</v>
      </c>
      <c r="N11" s="66">
        <v>6785</v>
      </c>
      <c r="O11" s="165">
        <f t="shared" si="0"/>
        <v>81311</v>
      </c>
    </row>
    <row r="12" spans="1:15" s="18" customFormat="1" ht="67.5">
      <c r="A12" s="104" t="s">
        <v>26</v>
      </c>
      <c r="B12" s="104" t="s">
        <v>87</v>
      </c>
      <c r="C12" s="66">
        <v>5380</v>
      </c>
      <c r="D12" s="66">
        <v>4457</v>
      </c>
      <c r="E12" s="66">
        <v>5484</v>
      </c>
      <c r="F12" s="66">
        <v>6424</v>
      </c>
      <c r="G12" s="66">
        <v>7861</v>
      </c>
      <c r="H12" s="66">
        <v>9756</v>
      </c>
      <c r="I12" s="66">
        <v>11048</v>
      </c>
      <c r="J12" s="66">
        <v>4701</v>
      </c>
      <c r="K12" s="66">
        <v>6395</v>
      </c>
      <c r="L12" s="66">
        <v>4631</v>
      </c>
      <c r="M12" s="66">
        <v>6683</v>
      </c>
      <c r="N12" s="66">
        <v>8285</v>
      </c>
      <c r="O12" s="165">
        <f t="shared" si="0"/>
        <v>81105</v>
      </c>
    </row>
    <row r="13" spans="1:15" s="18" customFormat="1" ht="45">
      <c r="A13" s="104" t="s">
        <v>42</v>
      </c>
      <c r="B13" s="104" t="s">
        <v>79</v>
      </c>
      <c r="C13" s="66">
        <v>3159</v>
      </c>
      <c r="D13" s="66">
        <v>6108</v>
      </c>
      <c r="E13" s="66">
        <v>5289</v>
      </c>
      <c r="F13" s="66">
        <v>6430</v>
      </c>
      <c r="G13" s="66">
        <v>5843</v>
      </c>
      <c r="H13" s="66">
        <v>8126</v>
      </c>
      <c r="I13" s="66">
        <v>11870</v>
      </c>
      <c r="J13" s="66">
        <v>4051</v>
      </c>
      <c r="K13" s="66">
        <v>8037</v>
      </c>
      <c r="L13" s="66">
        <v>4239</v>
      </c>
      <c r="M13" s="66">
        <v>6980</v>
      </c>
      <c r="N13" s="66">
        <v>6723</v>
      </c>
      <c r="O13" s="165">
        <f t="shared" si="0"/>
        <v>76855</v>
      </c>
    </row>
    <row r="14" spans="1:15" s="18" customFormat="1" ht="45">
      <c r="A14" s="104" t="s">
        <v>42</v>
      </c>
      <c r="B14" s="104" t="s">
        <v>73</v>
      </c>
      <c r="C14" s="66">
        <v>5364</v>
      </c>
      <c r="D14" s="66">
        <v>5486</v>
      </c>
      <c r="E14" s="66">
        <v>5960</v>
      </c>
      <c r="F14" s="66">
        <v>6632</v>
      </c>
      <c r="G14" s="66">
        <v>5277</v>
      </c>
      <c r="H14" s="66">
        <v>5809</v>
      </c>
      <c r="I14" s="66">
        <v>7446</v>
      </c>
      <c r="J14" s="66">
        <v>5234</v>
      </c>
      <c r="K14" s="66">
        <v>7220</v>
      </c>
      <c r="L14" s="66">
        <v>5608</v>
      </c>
      <c r="M14" s="66">
        <v>6503</v>
      </c>
      <c r="N14" s="66">
        <v>6466</v>
      </c>
      <c r="O14" s="165">
        <f t="shared" si="0"/>
        <v>73005</v>
      </c>
    </row>
    <row r="15" spans="1:15" s="18" customFormat="1" ht="67.5">
      <c r="A15" s="104" t="s">
        <v>42</v>
      </c>
      <c r="B15" s="104" t="s">
        <v>78</v>
      </c>
      <c r="C15" s="66">
        <v>2288</v>
      </c>
      <c r="D15" s="66">
        <v>4665</v>
      </c>
      <c r="E15" s="66">
        <v>4767</v>
      </c>
      <c r="F15" s="66">
        <v>6927</v>
      </c>
      <c r="G15" s="66">
        <v>4693</v>
      </c>
      <c r="H15" s="66">
        <v>6220</v>
      </c>
      <c r="I15" s="66">
        <v>9403</v>
      </c>
      <c r="J15" s="66">
        <v>3977</v>
      </c>
      <c r="K15" s="66">
        <v>8043</v>
      </c>
      <c r="L15" s="66">
        <v>3020</v>
      </c>
      <c r="M15" s="66">
        <v>11249</v>
      </c>
      <c r="N15" s="66">
        <v>5885</v>
      </c>
      <c r="O15" s="165">
        <f t="shared" si="0"/>
        <v>71137</v>
      </c>
    </row>
    <row r="16" spans="1:15" s="18" customFormat="1" ht="45">
      <c r="A16" s="104" t="s">
        <v>22</v>
      </c>
      <c r="B16" s="104" t="s">
        <v>73</v>
      </c>
      <c r="C16" s="66">
        <v>4757</v>
      </c>
      <c r="D16" s="66">
        <v>4502</v>
      </c>
      <c r="E16" s="66">
        <v>4971</v>
      </c>
      <c r="F16" s="66">
        <v>6287</v>
      </c>
      <c r="G16" s="66">
        <v>4926</v>
      </c>
      <c r="H16" s="66">
        <v>5891</v>
      </c>
      <c r="I16" s="66">
        <v>7563</v>
      </c>
      <c r="J16" s="66">
        <v>3909</v>
      </c>
      <c r="K16" s="66">
        <v>5967</v>
      </c>
      <c r="L16" s="66">
        <v>5561</v>
      </c>
      <c r="M16" s="66">
        <v>5677</v>
      </c>
      <c r="N16" s="66">
        <v>6737</v>
      </c>
      <c r="O16" s="165">
        <f t="shared" si="0"/>
        <v>66748</v>
      </c>
    </row>
    <row r="17" spans="1:15" s="18" customFormat="1" ht="78.75">
      <c r="A17" s="104" t="s">
        <v>39</v>
      </c>
      <c r="B17" s="104" t="s">
        <v>70</v>
      </c>
      <c r="C17" s="66">
        <v>2789</v>
      </c>
      <c r="D17" s="66">
        <v>2939</v>
      </c>
      <c r="E17" s="66">
        <v>4373</v>
      </c>
      <c r="F17" s="66">
        <v>4123</v>
      </c>
      <c r="G17" s="66">
        <v>6756</v>
      </c>
      <c r="H17" s="66">
        <v>8135</v>
      </c>
      <c r="I17" s="66">
        <v>8903</v>
      </c>
      <c r="J17" s="66">
        <v>4448</v>
      </c>
      <c r="K17" s="66">
        <v>5607</v>
      </c>
      <c r="L17" s="66">
        <v>6386</v>
      </c>
      <c r="M17" s="66">
        <v>4490</v>
      </c>
      <c r="N17" s="66">
        <v>5435</v>
      </c>
      <c r="O17" s="165">
        <f t="shared" si="0"/>
        <v>64384</v>
      </c>
    </row>
    <row r="18" spans="1:15" s="18" customFormat="1" ht="45">
      <c r="A18" s="104" t="s">
        <v>42</v>
      </c>
      <c r="B18" s="104" t="s">
        <v>71</v>
      </c>
      <c r="C18" s="66">
        <v>4318</v>
      </c>
      <c r="D18" s="66">
        <v>4312</v>
      </c>
      <c r="E18" s="66">
        <v>4368</v>
      </c>
      <c r="F18" s="66">
        <v>5034</v>
      </c>
      <c r="G18" s="66">
        <v>4603</v>
      </c>
      <c r="H18" s="66">
        <v>7201</v>
      </c>
      <c r="I18" s="66">
        <v>8471</v>
      </c>
      <c r="J18" s="66">
        <v>3404</v>
      </c>
      <c r="K18" s="66">
        <v>3767</v>
      </c>
      <c r="L18" s="66">
        <v>4222</v>
      </c>
      <c r="M18" s="66">
        <v>6041</v>
      </c>
      <c r="N18" s="66">
        <v>6799</v>
      </c>
      <c r="O18" s="165">
        <f t="shared" si="0"/>
        <v>62540</v>
      </c>
    </row>
    <row r="19" spans="1:15" s="18" customFormat="1" ht="45">
      <c r="A19" s="104" t="s">
        <v>4</v>
      </c>
      <c r="B19" s="104" t="s">
        <v>72</v>
      </c>
      <c r="C19" s="66">
        <v>5011</v>
      </c>
      <c r="D19" s="66">
        <v>4499</v>
      </c>
      <c r="E19" s="66">
        <v>4689</v>
      </c>
      <c r="F19" s="66">
        <v>5413</v>
      </c>
      <c r="G19" s="66">
        <v>5260</v>
      </c>
      <c r="H19" s="66">
        <v>6468</v>
      </c>
      <c r="I19" s="66">
        <v>6450</v>
      </c>
      <c r="J19" s="66">
        <v>3401</v>
      </c>
      <c r="K19" s="66">
        <v>4314</v>
      </c>
      <c r="L19" s="66">
        <v>3672</v>
      </c>
      <c r="M19" s="66">
        <v>4738</v>
      </c>
      <c r="N19" s="66">
        <v>4587</v>
      </c>
      <c r="O19" s="165">
        <f t="shared" si="0"/>
        <v>58502</v>
      </c>
    </row>
    <row r="20" spans="1:15" s="18" customFormat="1" ht="45">
      <c r="A20" s="104" t="s">
        <v>35</v>
      </c>
      <c r="B20" s="104" t="s">
        <v>92</v>
      </c>
      <c r="C20" s="66">
        <v>4504</v>
      </c>
      <c r="D20" s="66">
        <v>4611</v>
      </c>
      <c r="E20" s="66">
        <v>3817</v>
      </c>
      <c r="F20" s="66">
        <v>4448</v>
      </c>
      <c r="G20" s="66">
        <v>5000</v>
      </c>
      <c r="H20" s="66">
        <v>7313</v>
      </c>
      <c r="I20" s="66">
        <v>9319</v>
      </c>
      <c r="J20" s="66">
        <v>2982</v>
      </c>
      <c r="K20" s="66">
        <v>5205</v>
      </c>
      <c r="L20" s="66">
        <v>3212</v>
      </c>
      <c r="M20" s="66">
        <v>3777</v>
      </c>
      <c r="N20" s="66">
        <v>4038</v>
      </c>
      <c r="O20" s="165">
        <f t="shared" si="0"/>
        <v>58226</v>
      </c>
    </row>
    <row r="21" spans="1:15" s="18" customFormat="1" ht="56.25">
      <c r="A21" s="104" t="s">
        <v>42</v>
      </c>
      <c r="B21" s="104" t="s">
        <v>80</v>
      </c>
      <c r="C21" s="66">
        <v>2517</v>
      </c>
      <c r="D21" s="66">
        <v>2600</v>
      </c>
      <c r="E21" s="66">
        <v>4156</v>
      </c>
      <c r="F21" s="66">
        <v>3882</v>
      </c>
      <c r="G21" s="66">
        <v>6427</v>
      </c>
      <c r="H21" s="66">
        <v>7261</v>
      </c>
      <c r="I21" s="66">
        <v>7878</v>
      </c>
      <c r="J21" s="66">
        <v>4651</v>
      </c>
      <c r="K21" s="66">
        <v>4679</v>
      </c>
      <c r="L21" s="66">
        <v>3983</v>
      </c>
      <c r="M21" s="66">
        <v>4067</v>
      </c>
      <c r="N21" s="66">
        <v>4952</v>
      </c>
      <c r="O21" s="165">
        <f t="shared" si="0"/>
        <v>57053</v>
      </c>
    </row>
    <row r="22" spans="1:15" s="18" customFormat="1" ht="45">
      <c r="A22" s="104" t="s">
        <v>31</v>
      </c>
      <c r="B22" s="104" t="s">
        <v>93</v>
      </c>
      <c r="C22" s="66">
        <v>2644</v>
      </c>
      <c r="D22" s="66">
        <v>3385</v>
      </c>
      <c r="E22" s="66">
        <v>3996</v>
      </c>
      <c r="F22" s="66">
        <v>4626</v>
      </c>
      <c r="G22" s="66">
        <v>4200</v>
      </c>
      <c r="H22" s="66">
        <v>4610</v>
      </c>
      <c r="I22" s="66">
        <v>8220</v>
      </c>
      <c r="J22" s="66">
        <v>3456</v>
      </c>
      <c r="K22" s="66">
        <v>4716</v>
      </c>
      <c r="L22" s="66">
        <v>3284</v>
      </c>
      <c r="M22" s="66">
        <v>3465</v>
      </c>
      <c r="N22" s="66">
        <v>4055</v>
      </c>
      <c r="O22" s="165">
        <f t="shared" si="0"/>
        <v>50657</v>
      </c>
    </row>
    <row r="23" spans="1:15" s="18" customFormat="1" ht="45">
      <c r="A23" s="104" t="s">
        <v>42</v>
      </c>
      <c r="B23" s="104" t="s">
        <v>86</v>
      </c>
      <c r="C23" s="66">
        <v>3014</v>
      </c>
      <c r="D23" s="66">
        <v>3045</v>
      </c>
      <c r="E23" s="66">
        <v>3589</v>
      </c>
      <c r="F23" s="66">
        <v>4381</v>
      </c>
      <c r="G23" s="66">
        <v>4702</v>
      </c>
      <c r="H23" s="66">
        <v>4337</v>
      </c>
      <c r="I23" s="66">
        <v>5789</v>
      </c>
      <c r="J23" s="66">
        <v>3860</v>
      </c>
      <c r="K23" s="66">
        <v>4484</v>
      </c>
      <c r="L23" s="66">
        <v>4585</v>
      </c>
      <c r="M23" s="66">
        <v>4385</v>
      </c>
      <c r="N23" s="66">
        <v>3412</v>
      </c>
      <c r="O23" s="165">
        <f t="shared" si="0"/>
        <v>49583</v>
      </c>
    </row>
    <row r="24" spans="1:15" s="18" customFormat="1" ht="33.75">
      <c r="A24" s="104" t="s">
        <v>42</v>
      </c>
      <c r="B24" s="104" t="s">
        <v>88</v>
      </c>
      <c r="C24" s="66">
        <v>1539</v>
      </c>
      <c r="D24" s="66">
        <v>1723</v>
      </c>
      <c r="E24" s="66">
        <v>3309</v>
      </c>
      <c r="F24" s="66">
        <v>4186</v>
      </c>
      <c r="G24" s="66">
        <v>3329</v>
      </c>
      <c r="H24" s="66">
        <v>3279</v>
      </c>
      <c r="I24" s="66">
        <v>6299</v>
      </c>
      <c r="J24" s="66">
        <v>5276</v>
      </c>
      <c r="K24" s="66">
        <v>5349</v>
      </c>
      <c r="L24" s="66">
        <v>4474</v>
      </c>
      <c r="M24" s="66">
        <v>4890</v>
      </c>
      <c r="N24" s="66">
        <v>3827</v>
      </c>
      <c r="O24" s="165">
        <f t="shared" si="0"/>
        <v>47480</v>
      </c>
    </row>
    <row r="25" spans="1:15" s="18" customFormat="1" ht="22.5">
      <c r="A25" s="104" t="s">
        <v>239</v>
      </c>
      <c r="B25" s="104" t="s">
        <v>350</v>
      </c>
      <c r="C25" s="66">
        <v>3052</v>
      </c>
      <c r="D25" s="66">
        <v>3172</v>
      </c>
      <c r="E25" s="66">
        <v>2821</v>
      </c>
      <c r="F25" s="66">
        <v>4046</v>
      </c>
      <c r="G25" s="66">
        <v>4250</v>
      </c>
      <c r="H25" s="66">
        <v>7285</v>
      </c>
      <c r="I25" s="66">
        <v>8698</v>
      </c>
      <c r="J25" s="66">
        <v>1817</v>
      </c>
      <c r="K25" s="66">
        <v>3445</v>
      </c>
      <c r="L25" s="66">
        <v>2230</v>
      </c>
      <c r="M25" s="66">
        <v>2618</v>
      </c>
      <c r="N25" s="66">
        <v>3500</v>
      </c>
      <c r="O25" s="165">
        <f t="shared" si="0"/>
        <v>46934</v>
      </c>
    </row>
    <row r="26" spans="1:15" s="18" customFormat="1" ht="45">
      <c r="A26" s="104" t="s">
        <v>42</v>
      </c>
      <c r="B26" s="104" t="s">
        <v>92</v>
      </c>
      <c r="C26" s="66">
        <v>2767</v>
      </c>
      <c r="D26" s="66">
        <v>4377</v>
      </c>
      <c r="E26" s="66">
        <v>3046</v>
      </c>
      <c r="F26" s="66">
        <v>3126</v>
      </c>
      <c r="G26" s="66">
        <v>3692</v>
      </c>
      <c r="H26" s="66">
        <v>6096</v>
      </c>
      <c r="I26" s="66">
        <v>7113</v>
      </c>
      <c r="J26" s="66">
        <v>2137</v>
      </c>
      <c r="K26" s="66">
        <v>2940</v>
      </c>
      <c r="L26" s="66">
        <v>2808</v>
      </c>
      <c r="M26" s="66">
        <v>4233</v>
      </c>
      <c r="N26" s="66">
        <v>4203</v>
      </c>
      <c r="O26" s="165">
        <f t="shared" si="0"/>
        <v>46538</v>
      </c>
    </row>
    <row r="27" spans="1:15" s="18" customFormat="1" ht="67.5">
      <c r="A27" s="104" t="s">
        <v>6</v>
      </c>
      <c r="B27" s="104" t="s">
        <v>98</v>
      </c>
      <c r="C27" s="66">
        <v>2186</v>
      </c>
      <c r="D27" s="66">
        <v>2188</v>
      </c>
      <c r="E27" s="66">
        <v>2504</v>
      </c>
      <c r="F27" s="66">
        <v>3730</v>
      </c>
      <c r="G27" s="66">
        <v>3694</v>
      </c>
      <c r="H27" s="66">
        <v>5261</v>
      </c>
      <c r="I27" s="66">
        <v>5251</v>
      </c>
      <c r="J27" s="66">
        <v>3749</v>
      </c>
      <c r="K27" s="66">
        <v>3620</v>
      </c>
      <c r="L27" s="66">
        <v>3409</v>
      </c>
      <c r="M27" s="66">
        <v>2410</v>
      </c>
      <c r="N27" s="66">
        <v>3691</v>
      </c>
      <c r="O27" s="165">
        <f t="shared" si="0"/>
        <v>41693</v>
      </c>
    </row>
    <row r="28" spans="1:15" s="18" customFormat="1" ht="26.25" customHeight="1">
      <c r="A28" s="104" t="s">
        <v>18</v>
      </c>
      <c r="B28" s="104" t="s">
        <v>89</v>
      </c>
      <c r="C28" s="66">
        <v>1869</v>
      </c>
      <c r="D28" s="66">
        <v>1993</v>
      </c>
      <c r="E28" s="66">
        <v>1703</v>
      </c>
      <c r="F28" s="66">
        <v>2588</v>
      </c>
      <c r="G28" s="66">
        <v>2826</v>
      </c>
      <c r="H28" s="66">
        <v>5497</v>
      </c>
      <c r="I28" s="66">
        <v>8293</v>
      </c>
      <c r="J28" s="66">
        <v>5504</v>
      </c>
      <c r="K28" s="66">
        <v>4555</v>
      </c>
      <c r="L28" s="66">
        <v>2476</v>
      </c>
      <c r="M28" s="66">
        <v>1633</v>
      </c>
      <c r="N28" s="66">
        <v>2196</v>
      </c>
      <c r="O28" s="165">
        <f t="shared" si="0"/>
        <v>41133</v>
      </c>
    </row>
    <row r="29" spans="1:15" s="18" customFormat="1" ht="45">
      <c r="A29" s="104" t="s">
        <v>38</v>
      </c>
      <c r="B29" s="104" t="s">
        <v>92</v>
      </c>
      <c r="C29" s="66">
        <v>3405</v>
      </c>
      <c r="D29" s="66">
        <v>3812</v>
      </c>
      <c r="E29" s="66">
        <v>3013</v>
      </c>
      <c r="F29" s="66">
        <v>3434</v>
      </c>
      <c r="G29" s="66">
        <v>2906</v>
      </c>
      <c r="H29" s="66">
        <v>4865</v>
      </c>
      <c r="I29" s="66">
        <v>6751</v>
      </c>
      <c r="J29" s="66">
        <v>2132</v>
      </c>
      <c r="K29" s="66">
        <v>2736</v>
      </c>
      <c r="L29" s="66">
        <v>2168</v>
      </c>
      <c r="M29" s="66">
        <v>2486</v>
      </c>
      <c r="N29" s="66">
        <v>2364</v>
      </c>
      <c r="O29" s="165">
        <f t="shared" si="0"/>
        <v>40072</v>
      </c>
    </row>
    <row r="30" spans="1:15" s="18" customFormat="1" ht="56.25">
      <c r="A30" s="104" t="s">
        <v>11</v>
      </c>
      <c r="B30" s="104" t="s">
        <v>80</v>
      </c>
      <c r="C30" s="66">
        <v>1853</v>
      </c>
      <c r="D30" s="66">
        <v>2126</v>
      </c>
      <c r="E30" s="66">
        <v>2725</v>
      </c>
      <c r="F30" s="66">
        <v>2332</v>
      </c>
      <c r="G30" s="66">
        <v>3320</v>
      </c>
      <c r="H30" s="66">
        <v>4722</v>
      </c>
      <c r="I30" s="66">
        <v>5428</v>
      </c>
      <c r="J30" s="66">
        <v>3514</v>
      </c>
      <c r="K30" s="66">
        <v>3238</v>
      </c>
      <c r="L30" s="66">
        <v>2995</v>
      </c>
      <c r="M30" s="66">
        <v>2411</v>
      </c>
      <c r="N30" s="66">
        <v>2286</v>
      </c>
      <c r="O30" s="165">
        <f t="shared" si="0"/>
        <v>36950</v>
      </c>
    </row>
    <row r="31" spans="1:15" s="18" customFormat="1" ht="78.75">
      <c r="A31" s="104" t="s">
        <v>42</v>
      </c>
      <c r="B31" s="104" t="s">
        <v>70</v>
      </c>
      <c r="C31" s="66">
        <v>1467</v>
      </c>
      <c r="D31" s="66">
        <v>1750</v>
      </c>
      <c r="E31" s="66">
        <v>2769</v>
      </c>
      <c r="F31" s="66">
        <v>2888</v>
      </c>
      <c r="G31" s="66">
        <v>4339</v>
      </c>
      <c r="H31" s="66">
        <v>4044</v>
      </c>
      <c r="I31" s="66">
        <v>4470</v>
      </c>
      <c r="J31" s="66">
        <v>2999</v>
      </c>
      <c r="K31" s="66">
        <v>3495</v>
      </c>
      <c r="L31" s="66">
        <v>3118</v>
      </c>
      <c r="M31" s="66">
        <v>2294</v>
      </c>
      <c r="N31" s="66">
        <v>3100</v>
      </c>
      <c r="O31" s="165">
        <f t="shared" si="0"/>
        <v>36733</v>
      </c>
    </row>
    <row r="32" spans="1:15" s="18" customFormat="1" ht="45">
      <c r="A32" s="104" t="s">
        <v>57</v>
      </c>
      <c r="B32" s="104" t="s">
        <v>79</v>
      </c>
      <c r="C32" s="66">
        <v>1626</v>
      </c>
      <c r="D32" s="66">
        <v>2562</v>
      </c>
      <c r="E32" s="66">
        <v>2428</v>
      </c>
      <c r="F32" s="66">
        <v>2465</v>
      </c>
      <c r="G32" s="66">
        <v>2321</v>
      </c>
      <c r="H32" s="66">
        <v>3730</v>
      </c>
      <c r="I32" s="66">
        <v>5383</v>
      </c>
      <c r="J32" s="66">
        <v>1516</v>
      </c>
      <c r="K32" s="66">
        <v>3290</v>
      </c>
      <c r="L32" s="66">
        <v>2368</v>
      </c>
      <c r="M32" s="66">
        <v>3231</v>
      </c>
      <c r="N32" s="66">
        <v>3434</v>
      </c>
      <c r="O32" s="165">
        <f t="shared" si="0"/>
        <v>34354</v>
      </c>
    </row>
    <row r="33" spans="1:15" s="18" customFormat="1" ht="33.75">
      <c r="A33" s="104" t="s">
        <v>42</v>
      </c>
      <c r="B33" s="104" t="s">
        <v>340</v>
      </c>
      <c r="C33" s="66">
        <v>1580</v>
      </c>
      <c r="D33" s="66">
        <v>2023</v>
      </c>
      <c r="E33" s="66">
        <v>2156</v>
      </c>
      <c r="F33" s="66">
        <v>2410</v>
      </c>
      <c r="G33" s="66">
        <v>2761</v>
      </c>
      <c r="H33" s="66">
        <v>3519</v>
      </c>
      <c r="I33" s="66">
        <v>3964</v>
      </c>
      <c r="J33" s="66">
        <v>2516</v>
      </c>
      <c r="K33" s="66">
        <v>3567</v>
      </c>
      <c r="L33" s="66">
        <v>2803</v>
      </c>
      <c r="M33" s="66">
        <v>2937</v>
      </c>
      <c r="N33" s="66">
        <v>3169</v>
      </c>
      <c r="O33" s="165">
        <f t="shared" si="0"/>
        <v>33405</v>
      </c>
    </row>
    <row r="34" spans="1:15" s="18" customFormat="1" ht="67.5">
      <c r="A34" s="104" t="s">
        <v>42</v>
      </c>
      <c r="B34" s="104" t="s">
        <v>87</v>
      </c>
      <c r="C34" s="66">
        <v>2086</v>
      </c>
      <c r="D34" s="66">
        <v>2202</v>
      </c>
      <c r="E34" s="66">
        <v>2241</v>
      </c>
      <c r="F34" s="66">
        <v>2554</v>
      </c>
      <c r="G34" s="66">
        <v>2174</v>
      </c>
      <c r="H34" s="66">
        <v>4252</v>
      </c>
      <c r="I34" s="66">
        <v>5168</v>
      </c>
      <c r="J34" s="66">
        <v>2366</v>
      </c>
      <c r="K34" s="66">
        <v>2577</v>
      </c>
      <c r="L34" s="66">
        <v>1765</v>
      </c>
      <c r="M34" s="66">
        <v>2895</v>
      </c>
      <c r="N34" s="66">
        <v>3096</v>
      </c>
      <c r="O34" s="165">
        <f t="shared" si="0"/>
        <v>33376</v>
      </c>
    </row>
    <row r="35" spans="1:15" s="18" customFormat="1" ht="56.25">
      <c r="A35" s="104" t="s">
        <v>42</v>
      </c>
      <c r="B35" s="104" t="s">
        <v>75</v>
      </c>
      <c r="C35" s="66">
        <v>1440</v>
      </c>
      <c r="D35" s="66">
        <v>2233</v>
      </c>
      <c r="E35" s="66">
        <v>2204</v>
      </c>
      <c r="F35" s="66">
        <v>2947</v>
      </c>
      <c r="G35" s="66">
        <v>2481</v>
      </c>
      <c r="H35" s="66">
        <v>4099</v>
      </c>
      <c r="I35" s="66">
        <v>5460</v>
      </c>
      <c r="J35" s="66">
        <v>1982</v>
      </c>
      <c r="K35" s="66">
        <v>3088</v>
      </c>
      <c r="L35" s="66">
        <v>1793</v>
      </c>
      <c r="M35" s="66">
        <v>2678</v>
      </c>
      <c r="N35" s="66">
        <v>2765</v>
      </c>
      <c r="O35" s="165">
        <f t="shared" si="0"/>
        <v>33170</v>
      </c>
    </row>
    <row r="36" spans="1:15" s="18" customFormat="1" ht="67.5">
      <c r="A36" s="104" t="s">
        <v>19</v>
      </c>
      <c r="B36" s="104" t="s">
        <v>101</v>
      </c>
      <c r="C36" s="66">
        <v>1249</v>
      </c>
      <c r="D36" s="66">
        <v>1255</v>
      </c>
      <c r="E36" s="66">
        <v>1792</v>
      </c>
      <c r="F36" s="66">
        <v>1871</v>
      </c>
      <c r="G36" s="66">
        <v>2014</v>
      </c>
      <c r="H36" s="66">
        <v>4001</v>
      </c>
      <c r="I36" s="66">
        <v>6643</v>
      </c>
      <c r="J36" s="66">
        <v>3868</v>
      </c>
      <c r="K36" s="66">
        <v>3438</v>
      </c>
      <c r="L36" s="66">
        <v>2921</v>
      </c>
      <c r="M36" s="66">
        <v>1676</v>
      </c>
      <c r="N36" s="66">
        <v>2054</v>
      </c>
      <c r="O36" s="165">
        <f t="shared" si="0"/>
        <v>32782</v>
      </c>
    </row>
    <row r="37" spans="1:15" s="18" customFormat="1" ht="33.75">
      <c r="A37" s="104" t="s">
        <v>42</v>
      </c>
      <c r="B37" s="104" t="s">
        <v>76</v>
      </c>
      <c r="C37" s="66">
        <v>1616</v>
      </c>
      <c r="D37" s="66">
        <v>1778</v>
      </c>
      <c r="E37" s="66">
        <v>2210</v>
      </c>
      <c r="F37" s="66">
        <v>2284</v>
      </c>
      <c r="G37" s="66">
        <v>2254</v>
      </c>
      <c r="H37" s="66">
        <v>3377</v>
      </c>
      <c r="I37" s="66">
        <v>4840</v>
      </c>
      <c r="J37" s="66">
        <v>1952</v>
      </c>
      <c r="K37" s="66">
        <v>2631</v>
      </c>
      <c r="L37" s="66">
        <v>1459</v>
      </c>
      <c r="M37" s="66">
        <v>2532</v>
      </c>
      <c r="N37" s="66">
        <v>3335</v>
      </c>
      <c r="O37" s="165">
        <f aca="true" t="shared" si="1" ref="O37:O68">SUM(C37:N37)</f>
        <v>30268</v>
      </c>
    </row>
    <row r="38" spans="1:15" s="18" customFormat="1" ht="67.5">
      <c r="A38" s="104" t="s">
        <v>45</v>
      </c>
      <c r="B38" s="104" t="s">
        <v>79</v>
      </c>
      <c r="C38" s="66">
        <v>1874</v>
      </c>
      <c r="D38" s="66">
        <v>2628</v>
      </c>
      <c r="E38" s="66">
        <v>1938</v>
      </c>
      <c r="F38" s="66">
        <v>2593</v>
      </c>
      <c r="G38" s="66">
        <v>2036</v>
      </c>
      <c r="H38" s="66">
        <v>3229</v>
      </c>
      <c r="I38" s="66">
        <v>4858</v>
      </c>
      <c r="J38" s="66">
        <v>1759</v>
      </c>
      <c r="K38" s="66">
        <v>3327</v>
      </c>
      <c r="L38" s="66">
        <v>1153</v>
      </c>
      <c r="M38" s="66">
        <v>2326</v>
      </c>
      <c r="N38" s="66">
        <v>2535</v>
      </c>
      <c r="O38" s="165">
        <f t="shared" si="1"/>
        <v>30256</v>
      </c>
    </row>
    <row r="39" spans="1:15" s="18" customFormat="1" ht="67.5">
      <c r="A39" s="104" t="s">
        <v>45</v>
      </c>
      <c r="B39" s="104" t="s">
        <v>78</v>
      </c>
      <c r="C39" s="66">
        <v>1833</v>
      </c>
      <c r="D39" s="66">
        <v>2613</v>
      </c>
      <c r="E39" s="66">
        <v>2100</v>
      </c>
      <c r="F39" s="66">
        <v>3346</v>
      </c>
      <c r="G39" s="66">
        <v>2093</v>
      </c>
      <c r="H39" s="66">
        <v>2668</v>
      </c>
      <c r="I39" s="66">
        <v>4729</v>
      </c>
      <c r="J39" s="66">
        <v>1866</v>
      </c>
      <c r="K39" s="66">
        <v>3195</v>
      </c>
      <c r="L39" s="66">
        <v>1332</v>
      </c>
      <c r="M39" s="66">
        <v>2939</v>
      </c>
      <c r="N39" s="66">
        <v>1360</v>
      </c>
      <c r="O39" s="165">
        <f t="shared" si="1"/>
        <v>30074</v>
      </c>
    </row>
    <row r="40" spans="1:15" s="18" customFormat="1" ht="45">
      <c r="A40" s="104" t="s">
        <v>42</v>
      </c>
      <c r="B40" s="104" t="s">
        <v>77</v>
      </c>
      <c r="C40" s="66">
        <v>1507</v>
      </c>
      <c r="D40" s="66">
        <v>1476</v>
      </c>
      <c r="E40" s="66">
        <v>1867</v>
      </c>
      <c r="F40" s="66">
        <v>1681</v>
      </c>
      <c r="G40" s="66">
        <v>2435</v>
      </c>
      <c r="H40" s="66">
        <v>4129</v>
      </c>
      <c r="I40" s="66">
        <v>4658</v>
      </c>
      <c r="J40" s="66">
        <v>2798</v>
      </c>
      <c r="K40" s="66">
        <v>2666</v>
      </c>
      <c r="L40" s="66">
        <v>2522</v>
      </c>
      <c r="M40" s="66">
        <v>1610</v>
      </c>
      <c r="N40" s="66">
        <v>2639</v>
      </c>
      <c r="O40" s="165">
        <f t="shared" si="1"/>
        <v>29988</v>
      </c>
    </row>
    <row r="41" spans="1:15" s="18" customFormat="1" ht="67.5">
      <c r="A41" s="104" t="s">
        <v>57</v>
      </c>
      <c r="B41" s="104" t="s">
        <v>78</v>
      </c>
      <c r="C41" s="66">
        <v>1241</v>
      </c>
      <c r="D41" s="66">
        <v>1757</v>
      </c>
      <c r="E41" s="66">
        <v>1910</v>
      </c>
      <c r="F41" s="66">
        <v>2379</v>
      </c>
      <c r="G41" s="66">
        <v>1978</v>
      </c>
      <c r="H41" s="66">
        <v>2724</v>
      </c>
      <c r="I41" s="66">
        <v>4739</v>
      </c>
      <c r="J41" s="66">
        <v>1263</v>
      </c>
      <c r="K41" s="66">
        <v>3276</v>
      </c>
      <c r="L41" s="66">
        <v>1484</v>
      </c>
      <c r="M41" s="66">
        <v>3899</v>
      </c>
      <c r="N41" s="66">
        <v>3142</v>
      </c>
      <c r="O41" s="165">
        <f t="shared" si="1"/>
        <v>29792</v>
      </c>
    </row>
    <row r="42" spans="1:15" s="18" customFormat="1" ht="33.75">
      <c r="A42" s="104" t="s">
        <v>42</v>
      </c>
      <c r="B42" s="104" t="s">
        <v>89</v>
      </c>
      <c r="C42" s="66">
        <v>1434</v>
      </c>
      <c r="D42" s="66">
        <v>1578</v>
      </c>
      <c r="E42" s="66">
        <v>1895</v>
      </c>
      <c r="F42" s="66">
        <v>1733</v>
      </c>
      <c r="G42" s="66">
        <v>1924</v>
      </c>
      <c r="H42" s="66">
        <v>2296</v>
      </c>
      <c r="I42" s="66">
        <v>3196</v>
      </c>
      <c r="J42" s="66">
        <v>3376</v>
      </c>
      <c r="K42" s="66">
        <v>3397</v>
      </c>
      <c r="L42" s="66">
        <v>1819</v>
      </c>
      <c r="M42" s="66">
        <v>1817</v>
      </c>
      <c r="N42" s="66">
        <v>1930</v>
      </c>
      <c r="O42" s="165">
        <f t="shared" si="1"/>
        <v>26395</v>
      </c>
    </row>
    <row r="43" spans="1:15" s="18" customFormat="1" ht="33.75">
      <c r="A43" s="104" t="s">
        <v>41</v>
      </c>
      <c r="B43" s="104" t="s">
        <v>82</v>
      </c>
      <c r="C43" s="66">
        <v>996</v>
      </c>
      <c r="D43" s="66">
        <v>1007</v>
      </c>
      <c r="E43" s="66">
        <v>1435</v>
      </c>
      <c r="F43" s="66">
        <v>1504</v>
      </c>
      <c r="G43" s="66">
        <v>1868</v>
      </c>
      <c r="H43" s="66">
        <v>4426</v>
      </c>
      <c r="I43" s="66">
        <v>5038</v>
      </c>
      <c r="J43" s="66">
        <v>2856</v>
      </c>
      <c r="K43" s="66">
        <v>2415</v>
      </c>
      <c r="L43" s="66">
        <v>1482</v>
      </c>
      <c r="M43" s="66">
        <v>977</v>
      </c>
      <c r="N43" s="66">
        <v>1075</v>
      </c>
      <c r="O43" s="165">
        <f t="shared" si="1"/>
        <v>25079</v>
      </c>
    </row>
    <row r="44" spans="1:15" s="18" customFormat="1" ht="45">
      <c r="A44" s="104" t="s">
        <v>42</v>
      </c>
      <c r="B44" s="104" t="s">
        <v>90</v>
      </c>
      <c r="C44" s="66">
        <v>1373</v>
      </c>
      <c r="D44" s="66">
        <v>1682</v>
      </c>
      <c r="E44" s="66">
        <v>1945</v>
      </c>
      <c r="F44" s="66">
        <v>1896</v>
      </c>
      <c r="G44" s="66">
        <v>2827</v>
      </c>
      <c r="H44" s="66">
        <v>2959</v>
      </c>
      <c r="I44" s="66">
        <v>2286</v>
      </c>
      <c r="J44" s="66">
        <v>1661</v>
      </c>
      <c r="K44" s="66">
        <v>1621</v>
      </c>
      <c r="L44" s="66">
        <v>1421</v>
      </c>
      <c r="M44" s="66">
        <v>1418</v>
      </c>
      <c r="N44" s="66">
        <v>3060</v>
      </c>
      <c r="O44" s="165">
        <f t="shared" si="1"/>
        <v>24149</v>
      </c>
    </row>
    <row r="45" spans="1:15" s="18" customFormat="1" ht="33.75">
      <c r="A45" s="104" t="s">
        <v>53</v>
      </c>
      <c r="B45" s="104" t="s">
        <v>95</v>
      </c>
      <c r="C45" s="66">
        <v>1087</v>
      </c>
      <c r="D45" s="66">
        <v>873</v>
      </c>
      <c r="E45" s="66">
        <v>1069</v>
      </c>
      <c r="F45" s="66">
        <v>1739</v>
      </c>
      <c r="G45" s="66">
        <v>1658</v>
      </c>
      <c r="H45" s="66">
        <v>3718</v>
      </c>
      <c r="I45" s="66">
        <v>4157</v>
      </c>
      <c r="J45" s="66">
        <v>2169</v>
      </c>
      <c r="K45" s="66">
        <v>2142</v>
      </c>
      <c r="L45" s="66">
        <v>1833</v>
      </c>
      <c r="M45" s="66">
        <v>1481</v>
      </c>
      <c r="N45" s="66">
        <v>1833</v>
      </c>
      <c r="O45" s="165">
        <f t="shared" si="1"/>
        <v>23759</v>
      </c>
    </row>
    <row r="46" spans="1:15" s="18" customFormat="1" ht="45">
      <c r="A46" s="104" t="s">
        <v>25</v>
      </c>
      <c r="B46" s="104" t="s">
        <v>102</v>
      </c>
      <c r="C46" s="66">
        <v>1576</v>
      </c>
      <c r="D46" s="66">
        <v>1607</v>
      </c>
      <c r="E46" s="66">
        <v>1547</v>
      </c>
      <c r="F46" s="66">
        <v>1660</v>
      </c>
      <c r="G46" s="66">
        <v>2274</v>
      </c>
      <c r="H46" s="66">
        <v>2730</v>
      </c>
      <c r="I46" s="66">
        <v>2063</v>
      </c>
      <c r="J46" s="66">
        <v>1688</v>
      </c>
      <c r="K46" s="66">
        <v>2079</v>
      </c>
      <c r="L46" s="66">
        <v>1588</v>
      </c>
      <c r="M46" s="66">
        <v>1627</v>
      </c>
      <c r="N46" s="66">
        <v>1892</v>
      </c>
      <c r="O46" s="165">
        <f t="shared" si="1"/>
        <v>22331</v>
      </c>
    </row>
    <row r="47" spans="1:15" s="18" customFormat="1" ht="45">
      <c r="A47" s="104" t="s">
        <v>34</v>
      </c>
      <c r="B47" s="104" t="s">
        <v>94</v>
      </c>
      <c r="C47" s="66">
        <v>1149</v>
      </c>
      <c r="D47" s="66">
        <v>883</v>
      </c>
      <c r="E47" s="66">
        <v>1388</v>
      </c>
      <c r="F47" s="66">
        <v>1667</v>
      </c>
      <c r="G47" s="66">
        <v>1306</v>
      </c>
      <c r="H47" s="66">
        <v>1384</v>
      </c>
      <c r="I47" s="66">
        <v>3156</v>
      </c>
      <c r="J47" s="66">
        <v>1415</v>
      </c>
      <c r="K47" s="66">
        <v>1960</v>
      </c>
      <c r="L47" s="66">
        <v>1741</v>
      </c>
      <c r="M47" s="66">
        <v>1945</v>
      </c>
      <c r="N47" s="66">
        <v>1943</v>
      </c>
      <c r="O47" s="165">
        <f t="shared" si="1"/>
        <v>19937</v>
      </c>
    </row>
    <row r="48" spans="1:15" s="18" customFormat="1" ht="45">
      <c r="A48" s="104" t="s">
        <v>9</v>
      </c>
      <c r="B48" s="104" t="s">
        <v>93</v>
      </c>
      <c r="C48" s="66">
        <v>1066</v>
      </c>
      <c r="D48" s="66">
        <v>1370</v>
      </c>
      <c r="E48" s="66">
        <v>1250</v>
      </c>
      <c r="F48" s="66">
        <v>1450</v>
      </c>
      <c r="G48" s="66">
        <v>958</v>
      </c>
      <c r="H48" s="66">
        <v>1585</v>
      </c>
      <c r="I48" s="66">
        <v>2659</v>
      </c>
      <c r="J48" s="66">
        <v>926</v>
      </c>
      <c r="K48" s="66">
        <v>1667</v>
      </c>
      <c r="L48" s="66">
        <v>614</v>
      </c>
      <c r="M48" s="66">
        <v>1487</v>
      </c>
      <c r="N48" s="66">
        <v>1935</v>
      </c>
      <c r="O48" s="165">
        <f t="shared" si="1"/>
        <v>16967</v>
      </c>
    </row>
    <row r="49" spans="1:15" s="18" customFormat="1" ht="45">
      <c r="A49" s="104" t="s">
        <v>42</v>
      </c>
      <c r="B49" s="104" t="s">
        <v>81</v>
      </c>
      <c r="C49" s="66">
        <v>575</v>
      </c>
      <c r="D49" s="66">
        <v>478</v>
      </c>
      <c r="E49" s="66">
        <v>722</v>
      </c>
      <c r="F49" s="66">
        <v>898</v>
      </c>
      <c r="G49" s="66">
        <v>923</v>
      </c>
      <c r="H49" s="66">
        <v>1527</v>
      </c>
      <c r="I49" s="66">
        <v>3245</v>
      </c>
      <c r="J49" s="66">
        <v>2635</v>
      </c>
      <c r="K49" s="66">
        <v>2235</v>
      </c>
      <c r="L49" s="66">
        <v>1028</v>
      </c>
      <c r="M49" s="66">
        <v>935</v>
      </c>
      <c r="N49" s="66">
        <v>1043</v>
      </c>
      <c r="O49" s="165">
        <f t="shared" si="1"/>
        <v>16244</v>
      </c>
    </row>
    <row r="50" spans="1:15" s="18" customFormat="1" ht="33.75">
      <c r="A50" s="104" t="s">
        <v>42</v>
      </c>
      <c r="B50" s="104" t="s">
        <v>312</v>
      </c>
      <c r="C50" s="66">
        <v>712</v>
      </c>
      <c r="D50" s="66">
        <v>787</v>
      </c>
      <c r="E50" s="66">
        <v>1364</v>
      </c>
      <c r="F50" s="66">
        <v>1240</v>
      </c>
      <c r="G50" s="66">
        <v>1234</v>
      </c>
      <c r="H50" s="66">
        <v>1636</v>
      </c>
      <c r="I50" s="66">
        <v>2226</v>
      </c>
      <c r="J50" s="66">
        <v>1502</v>
      </c>
      <c r="K50" s="66">
        <v>1528</v>
      </c>
      <c r="L50" s="66">
        <v>1296</v>
      </c>
      <c r="M50" s="66">
        <v>1128</v>
      </c>
      <c r="N50" s="66">
        <v>1347</v>
      </c>
      <c r="O50" s="165">
        <f t="shared" si="1"/>
        <v>16000</v>
      </c>
    </row>
    <row r="51" spans="1:15" s="18" customFormat="1" ht="45">
      <c r="A51" s="104" t="s">
        <v>33</v>
      </c>
      <c r="B51" s="104" t="s">
        <v>104</v>
      </c>
      <c r="C51" s="66">
        <v>687</v>
      </c>
      <c r="D51" s="66">
        <v>838</v>
      </c>
      <c r="E51" s="66">
        <v>2302</v>
      </c>
      <c r="F51" s="66">
        <v>2215</v>
      </c>
      <c r="G51" s="66">
        <v>1298</v>
      </c>
      <c r="H51" s="66">
        <v>1511</v>
      </c>
      <c r="I51" s="66">
        <v>1118</v>
      </c>
      <c r="J51" s="66">
        <v>1006</v>
      </c>
      <c r="K51" s="66">
        <v>1518</v>
      </c>
      <c r="L51" s="66">
        <v>1102</v>
      </c>
      <c r="M51" s="66">
        <v>1256</v>
      </c>
      <c r="N51" s="66">
        <v>1025</v>
      </c>
      <c r="O51" s="165">
        <f t="shared" si="1"/>
        <v>15876</v>
      </c>
    </row>
    <row r="52" spans="1:15" s="18" customFormat="1" ht="45">
      <c r="A52" s="104" t="s">
        <v>40</v>
      </c>
      <c r="B52" s="104" t="s">
        <v>71</v>
      </c>
      <c r="C52" s="66">
        <v>1173</v>
      </c>
      <c r="D52" s="66">
        <v>609</v>
      </c>
      <c r="E52" s="66">
        <v>752</v>
      </c>
      <c r="F52" s="66">
        <v>1572</v>
      </c>
      <c r="G52" s="66">
        <v>1313</v>
      </c>
      <c r="H52" s="66">
        <v>2002</v>
      </c>
      <c r="I52" s="66">
        <v>2566</v>
      </c>
      <c r="J52" s="66">
        <v>968</v>
      </c>
      <c r="K52" s="66">
        <v>1148</v>
      </c>
      <c r="L52" s="66">
        <v>1095</v>
      </c>
      <c r="M52" s="66">
        <v>1219</v>
      </c>
      <c r="N52" s="66">
        <v>1071</v>
      </c>
      <c r="O52" s="165">
        <f t="shared" si="1"/>
        <v>15488</v>
      </c>
    </row>
    <row r="53" spans="1:15" s="18" customFormat="1" ht="45">
      <c r="A53" s="104" t="s">
        <v>42</v>
      </c>
      <c r="B53" s="104" t="s">
        <v>99</v>
      </c>
      <c r="C53" s="66">
        <v>0</v>
      </c>
      <c r="D53" s="66">
        <v>0</v>
      </c>
      <c r="E53" s="66">
        <v>0</v>
      </c>
      <c r="F53" s="66">
        <v>0</v>
      </c>
      <c r="G53" s="66">
        <v>1155</v>
      </c>
      <c r="H53" s="66">
        <v>1704</v>
      </c>
      <c r="I53" s="66">
        <v>2258</v>
      </c>
      <c r="J53" s="66">
        <v>1777</v>
      </c>
      <c r="K53" s="66">
        <v>2043</v>
      </c>
      <c r="L53" s="66">
        <v>2032</v>
      </c>
      <c r="M53" s="66">
        <v>1644</v>
      </c>
      <c r="N53" s="66">
        <v>2201</v>
      </c>
      <c r="O53" s="165">
        <f t="shared" si="1"/>
        <v>14814</v>
      </c>
    </row>
    <row r="54" spans="1:15" s="18" customFormat="1" ht="67.5">
      <c r="A54" s="104" t="s">
        <v>42</v>
      </c>
      <c r="B54" s="104" t="s">
        <v>98</v>
      </c>
      <c r="C54" s="66">
        <v>470</v>
      </c>
      <c r="D54" s="66">
        <v>596</v>
      </c>
      <c r="E54" s="66">
        <v>603</v>
      </c>
      <c r="F54" s="66">
        <v>1458</v>
      </c>
      <c r="G54" s="66">
        <v>920</v>
      </c>
      <c r="H54" s="66">
        <v>1756</v>
      </c>
      <c r="I54" s="66">
        <v>2522</v>
      </c>
      <c r="J54" s="66">
        <v>1841</v>
      </c>
      <c r="K54" s="66">
        <v>1466</v>
      </c>
      <c r="L54" s="66">
        <v>1018</v>
      </c>
      <c r="M54" s="66">
        <v>874</v>
      </c>
      <c r="N54" s="66">
        <v>840</v>
      </c>
      <c r="O54" s="165">
        <f t="shared" si="1"/>
        <v>14364</v>
      </c>
    </row>
    <row r="55" spans="1:15" s="18" customFormat="1" ht="33.75">
      <c r="A55" s="104" t="s">
        <v>62</v>
      </c>
      <c r="B55" s="104" t="s">
        <v>100</v>
      </c>
      <c r="C55" s="66">
        <v>1022</v>
      </c>
      <c r="D55" s="66">
        <v>523</v>
      </c>
      <c r="E55" s="66">
        <v>569</v>
      </c>
      <c r="F55" s="66">
        <v>794</v>
      </c>
      <c r="G55" s="66">
        <v>711</v>
      </c>
      <c r="H55" s="66">
        <v>903</v>
      </c>
      <c r="I55" s="66">
        <v>1859</v>
      </c>
      <c r="J55" s="66">
        <v>1091</v>
      </c>
      <c r="K55" s="66">
        <v>815</v>
      </c>
      <c r="L55" s="66">
        <v>665</v>
      </c>
      <c r="M55" s="66">
        <v>559</v>
      </c>
      <c r="N55" s="66">
        <v>1427</v>
      </c>
      <c r="O55" s="165">
        <f t="shared" si="1"/>
        <v>10938</v>
      </c>
    </row>
    <row r="56" spans="1:15" s="18" customFormat="1" ht="45">
      <c r="A56" s="104" t="s">
        <v>2</v>
      </c>
      <c r="B56" s="104" t="s">
        <v>83</v>
      </c>
      <c r="C56" s="66">
        <v>597</v>
      </c>
      <c r="D56" s="66">
        <v>490</v>
      </c>
      <c r="E56" s="66">
        <v>670</v>
      </c>
      <c r="F56" s="66">
        <v>740</v>
      </c>
      <c r="G56" s="66">
        <v>640</v>
      </c>
      <c r="H56" s="66">
        <v>1132</v>
      </c>
      <c r="I56" s="66">
        <v>1309</v>
      </c>
      <c r="J56" s="66">
        <v>1102</v>
      </c>
      <c r="K56" s="66">
        <v>1230</v>
      </c>
      <c r="L56" s="66">
        <v>935</v>
      </c>
      <c r="M56" s="66">
        <v>614</v>
      </c>
      <c r="N56" s="66">
        <v>616</v>
      </c>
      <c r="O56" s="165">
        <f t="shared" si="1"/>
        <v>10075</v>
      </c>
    </row>
    <row r="57" spans="1:15" s="18" customFormat="1" ht="67.5">
      <c r="A57" s="104" t="s">
        <v>68</v>
      </c>
      <c r="B57" s="104" t="s">
        <v>74</v>
      </c>
      <c r="C57" s="66">
        <v>128</v>
      </c>
      <c r="D57" s="66">
        <v>420</v>
      </c>
      <c r="E57" s="66">
        <v>240</v>
      </c>
      <c r="F57" s="66">
        <v>654</v>
      </c>
      <c r="G57" s="66">
        <v>798</v>
      </c>
      <c r="H57" s="66">
        <v>1007</v>
      </c>
      <c r="I57" s="66">
        <v>1404</v>
      </c>
      <c r="J57" s="66">
        <v>706</v>
      </c>
      <c r="K57" s="66">
        <v>951</v>
      </c>
      <c r="L57" s="66">
        <v>1357</v>
      </c>
      <c r="M57" s="66">
        <v>987</v>
      </c>
      <c r="N57" s="66">
        <v>1077</v>
      </c>
      <c r="O57" s="165">
        <f t="shared" si="1"/>
        <v>9729</v>
      </c>
    </row>
    <row r="58" spans="1:15" s="18" customFormat="1" ht="56.25">
      <c r="A58" s="104" t="s">
        <v>314</v>
      </c>
      <c r="B58" s="104" t="s">
        <v>315</v>
      </c>
      <c r="C58" s="66">
        <v>0</v>
      </c>
      <c r="D58" s="66">
        <v>0</v>
      </c>
      <c r="E58" s="66">
        <v>804</v>
      </c>
      <c r="F58" s="66">
        <v>767</v>
      </c>
      <c r="G58" s="66">
        <v>1091</v>
      </c>
      <c r="H58" s="66">
        <v>1131</v>
      </c>
      <c r="I58" s="66">
        <v>2090</v>
      </c>
      <c r="J58" s="66">
        <v>613</v>
      </c>
      <c r="K58" s="66">
        <v>767</v>
      </c>
      <c r="L58" s="66">
        <v>815</v>
      </c>
      <c r="M58" s="66">
        <v>728</v>
      </c>
      <c r="N58" s="66">
        <v>852</v>
      </c>
      <c r="O58" s="165">
        <f t="shared" si="1"/>
        <v>9658</v>
      </c>
    </row>
    <row r="59" spans="1:15" s="18" customFormat="1" ht="56.25">
      <c r="A59" s="104" t="s">
        <v>42</v>
      </c>
      <c r="B59" s="104" t="s">
        <v>313</v>
      </c>
      <c r="C59" s="66">
        <v>0</v>
      </c>
      <c r="D59" s="66">
        <v>0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8811</v>
      </c>
      <c r="N59" s="66">
        <v>0</v>
      </c>
      <c r="O59" s="165">
        <f t="shared" si="1"/>
        <v>8811</v>
      </c>
    </row>
    <row r="60" spans="1:15" s="18" customFormat="1" ht="15">
      <c r="A60" s="104" t="s">
        <v>49</v>
      </c>
      <c r="B60" s="104" t="s">
        <v>361</v>
      </c>
      <c r="C60" s="66">
        <v>464</v>
      </c>
      <c r="D60" s="66">
        <v>511</v>
      </c>
      <c r="E60" s="66">
        <v>609</v>
      </c>
      <c r="F60" s="66">
        <v>665</v>
      </c>
      <c r="G60" s="66">
        <v>578</v>
      </c>
      <c r="H60" s="66">
        <v>981</v>
      </c>
      <c r="I60" s="66">
        <v>1016</v>
      </c>
      <c r="J60" s="66">
        <v>331</v>
      </c>
      <c r="K60" s="66">
        <v>630</v>
      </c>
      <c r="L60" s="66">
        <v>746</v>
      </c>
      <c r="M60" s="66">
        <v>719</v>
      </c>
      <c r="N60" s="66">
        <v>679</v>
      </c>
      <c r="O60" s="165">
        <f t="shared" si="1"/>
        <v>7929</v>
      </c>
    </row>
    <row r="61" spans="1:15" s="18" customFormat="1" ht="45">
      <c r="A61" s="104" t="s">
        <v>319</v>
      </c>
      <c r="B61" s="104" t="s">
        <v>320</v>
      </c>
      <c r="C61" s="66">
        <v>0</v>
      </c>
      <c r="D61" s="66">
        <v>0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1527</v>
      </c>
      <c r="L61" s="66">
        <v>1490</v>
      </c>
      <c r="M61" s="66">
        <v>2152</v>
      </c>
      <c r="N61" s="66">
        <v>2694</v>
      </c>
      <c r="O61" s="165">
        <f t="shared" si="1"/>
        <v>7863</v>
      </c>
    </row>
    <row r="62" spans="1:15" s="18" customFormat="1" ht="33.75">
      <c r="A62" s="104" t="s">
        <v>42</v>
      </c>
      <c r="B62" s="104" t="s">
        <v>321</v>
      </c>
      <c r="C62" s="66">
        <v>0</v>
      </c>
      <c r="D62" s="66">
        <v>0</v>
      </c>
      <c r="E62" s="66">
        <v>0</v>
      </c>
      <c r="F62" s="66">
        <v>0</v>
      </c>
      <c r="G62" s="66">
        <v>0</v>
      </c>
      <c r="H62" s="66">
        <v>0</v>
      </c>
      <c r="I62" s="66">
        <v>1979</v>
      </c>
      <c r="J62" s="66">
        <v>849</v>
      </c>
      <c r="K62" s="66">
        <v>1060</v>
      </c>
      <c r="L62" s="66">
        <v>1142</v>
      </c>
      <c r="M62" s="66">
        <v>1184</v>
      </c>
      <c r="N62" s="66">
        <v>1360</v>
      </c>
      <c r="O62" s="165">
        <f t="shared" si="1"/>
        <v>7574</v>
      </c>
    </row>
    <row r="63" spans="1:15" s="18" customFormat="1" ht="45">
      <c r="A63" s="104" t="s">
        <v>3</v>
      </c>
      <c r="B63" s="104" t="s">
        <v>91</v>
      </c>
      <c r="C63" s="66">
        <v>403</v>
      </c>
      <c r="D63" s="66">
        <v>428</v>
      </c>
      <c r="E63" s="66">
        <v>616</v>
      </c>
      <c r="F63" s="66">
        <v>589</v>
      </c>
      <c r="G63" s="66">
        <v>679</v>
      </c>
      <c r="H63" s="66">
        <v>584</v>
      </c>
      <c r="I63" s="66">
        <v>1073</v>
      </c>
      <c r="J63" s="66">
        <v>627</v>
      </c>
      <c r="K63" s="66">
        <v>588</v>
      </c>
      <c r="L63" s="66">
        <v>522</v>
      </c>
      <c r="M63" s="66">
        <v>425</v>
      </c>
      <c r="N63" s="66">
        <v>764</v>
      </c>
      <c r="O63" s="165">
        <f t="shared" si="1"/>
        <v>7298</v>
      </c>
    </row>
    <row r="64" spans="1:15" s="18" customFormat="1" ht="33.75">
      <c r="A64" s="104" t="s">
        <v>42</v>
      </c>
      <c r="B64" s="104" t="s">
        <v>324</v>
      </c>
      <c r="C64" s="66">
        <v>0</v>
      </c>
      <c r="D64" s="66">
        <v>0</v>
      </c>
      <c r="E64" s="66">
        <v>0</v>
      </c>
      <c r="F64" s="66">
        <v>0</v>
      </c>
      <c r="G64" s="66">
        <v>0</v>
      </c>
      <c r="H64" s="66">
        <v>1416</v>
      </c>
      <c r="I64" s="66">
        <v>2910</v>
      </c>
      <c r="J64" s="66">
        <v>1011</v>
      </c>
      <c r="K64" s="66">
        <v>911</v>
      </c>
      <c r="L64" s="66">
        <v>0</v>
      </c>
      <c r="M64" s="66">
        <v>0</v>
      </c>
      <c r="N64" s="66">
        <v>0</v>
      </c>
      <c r="O64" s="165">
        <f t="shared" si="1"/>
        <v>6248</v>
      </c>
    </row>
    <row r="65" spans="1:15" s="18" customFormat="1" ht="33.75">
      <c r="A65" s="104" t="s">
        <v>249</v>
      </c>
      <c r="B65" s="104" t="s">
        <v>317</v>
      </c>
      <c r="C65" s="66">
        <v>0</v>
      </c>
      <c r="D65" s="66">
        <v>0</v>
      </c>
      <c r="E65" s="66">
        <v>0</v>
      </c>
      <c r="F65" s="66">
        <v>0</v>
      </c>
      <c r="G65" s="66">
        <v>0</v>
      </c>
      <c r="H65" s="66">
        <v>0</v>
      </c>
      <c r="I65" s="66">
        <v>883</v>
      </c>
      <c r="J65" s="66">
        <v>764</v>
      </c>
      <c r="K65" s="66">
        <v>1046</v>
      </c>
      <c r="L65" s="66">
        <v>1162</v>
      </c>
      <c r="M65" s="66">
        <v>1227</v>
      </c>
      <c r="N65" s="66">
        <v>1057</v>
      </c>
      <c r="O65" s="165">
        <f t="shared" si="1"/>
        <v>6139</v>
      </c>
    </row>
    <row r="66" spans="1:15" s="18" customFormat="1" ht="33.75">
      <c r="A66" s="104" t="s">
        <v>42</v>
      </c>
      <c r="B66" s="104" t="s">
        <v>326</v>
      </c>
      <c r="C66" s="66">
        <v>0</v>
      </c>
      <c r="D66" s="66">
        <v>0</v>
      </c>
      <c r="E66" s="66">
        <v>0</v>
      </c>
      <c r="F66" s="66">
        <v>0</v>
      </c>
      <c r="G66" s="66">
        <v>0</v>
      </c>
      <c r="H66" s="66">
        <v>3013</v>
      </c>
      <c r="I66" s="66">
        <v>2394</v>
      </c>
      <c r="J66" s="66">
        <v>621</v>
      </c>
      <c r="K66" s="66">
        <v>0</v>
      </c>
      <c r="L66" s="66">
        <v>0</v>
      </c>
      <c r="M66" s="66">
        <v>0</v>
      </c>
      <c r="N66" s="66">
        <v>0</v>
      </c>
      <c r="O66" s="165">
        <f t="shared" si="1"/>
        <v>6028</v>
      </c>
    </row>
    <row r="67" spans="1:15" s="18" customFormat="1" ht="56.25">
      <c r="A67" s="104" t="s">
        <v>61</v>
      </c>
      <c r="B67" s="104" t="s">
        <v>103</v>
      </c>
      <c r="C67" s="66">
        <v>183</v>
      </c>
      <c r="D67" s="66">
        <v>0</v>
      </c>
      <c r="E67" s="66">
        <v>0</v>
      </c>
      <c r="F67" s="66">
        <v>280</v>
      </c>
      <c r="G67" s="66">
        <v>213</v>
      </c>
      <c r="H67" s="66">
        <v>486</v>
      </c>
      <c r="I67" s="66">
        <v>1406</v>
      </c>
      <c r="J67" s="66">
        <v>916</v>
      </c>
      <c r="K67" s="66">
        <v>780</v>
      </c>
      <c r="L67" s="66">
        <v>366</v>
      </c>
      <c r="M67" s="66">
        <v>414</v>
      </c>
      <c r="N67" s="66">
        <v>528</v>
      </c>
      <c r="O67" s="165">
        <f t="shared" si="1"/>
        <v>5572</v>
      </c>
    </row>
    <row r="68" spans="1:15" s="18" customFormat="1" ht="45">
      <c r="A68" s="104" t="s">
        <v>56</v>
      </c>
      <c r="B68" s="104" t="s">
        <v>79</v>
      </c>
      <c r="C68" s="66">
        <v>0</v>
      </c>
      <c r="D68" s="66">
        <v>1068</v>
      </c>
      <c r="E68" s="66">
        <v>1193</v>
      </c>
      <c r="F68" s="66">
        <v>950</v>
      </c>
      <c r="G68" s="66">
        <v>770</v>
      </c>
      <c r="H68" s="66">
        <v>1405</v>
      </c>
      <c r="I68" s="66">
        <v>0</v>
      </c>
      <c r="J68" s="66">
        <v>0</v>
      </c>
      <c r="K68" s="66">
        <v>0</v>
      </c>
      <c r="L68" s="66">
        <v>0</v>
      </c>
      <c r="M68" s="66">
        <v>0</v>
      </c>
      <c r="N68" s="66">
        <v>0</v>
      </c>
      <c r="O68" s="165">
        <f t="shared" si="1"/>
        <v>5386</v>
      </c>
    </row>
    <row r="69" spans="1:15" s="18" customFormat="1" ht="45">
      <c r="A69" s="104" t="s">
        <v>34</v>
      </c>
      <c r="B69" s="104" t="s">
        <v>99</v>
      </c>
      <c r="C69" s="66">
        <v>0</v>
      </c>
      <c r="D69" s="66">
        <v>234</v>
      </c>
      <c r="E69" s="66">
        <v>444</v>
      </c>
      <c r="F69" s="66">
        <v>340</v>
      </c>
      <c r="G69" s="66">
        <v>273</v>
      </c>
      <c r="H69" s="66">
        <v>234</v>
      </c>
      <c r="I69" s="66">
        <v>451</v>
      </c>
      <c r="J69" s="66">
        <v>393</v>
      </c>
      <c r="K69" s="66">
        <v>841</v>
      </c>
      <c r="L69" s="66">
        <v>578</v>
      </c>
      <c r="M69" s="66">
        <v>764</v>
      </c>
      <c r="N69" s="66">
        <v>698</v>
      </c>
      <c r="O69" s="165">
        <f aca="true" t="shared" si="2" ref="O69:O100">SUM(C69:N69)</f>
        <v>5250</v>
      </c>
    </row>
    <row r="70" spans="1:15" s="18" customFormat="1" ht="15">
      <c r="A70" s="104" t="s">
        <v>49</v>
      </c>
      <c r="B70" s="104" t="s">
        <v>347</v>
      </c>
      <c r="C70" s="66">
        <v>192</v>
      </c>
      <c r="D70" s="66">
        <v>183</v>
      </c>
      <c r="E70" s="66">
        <v>482</v>
      </c>
      <c r="F70" s="66">
        <v>294</v>
      </c>
      <c r="G70" s="66">
        <v>306</v>
      </c>
      <c r="H70" s="66">
        <v>479</v>
      </c>
      <c r="I70" s="66">
        <v>401</v>
      </c>
      <c r="J70" s="66">
        <v>553</v>
      </c>
      <c r="K70" s="66">
        <v>673</v>
      </c>
      <c r="L70" s="66">
        <v>391</v>
      </c>
      <c r="M70" s="66">
        <v>483</v>
      </c>
      <c r="N70" s="66">
        <v>668</v>
      </c>
      <c r="O70" s="165">
        <f t="shared" si="2"/>
        <v>5105</v>
      </c>
    </row>
    <row r="71" spans="1:15" s="18" customFormat="1" ht="56.25">
      <c r="A71" s="104" t="s">
        <v>57</v>
      </c>
      <c r="B71" s="104" t="s">
        <v>75</v>
      </c>
      <c r="C71" s="66">
        <v>227</v>
      </c>
      <c r="D71" s="66">
        <v>290</v>
      </c>
      <c r="E71" s="66">
        <v>269</v>
      </c>
      <c r="F71" s="66">
        <v>277</v>
      </c>
      <c r="G71" s="66">
        <v>292</v>
      </c>
      <c r="H71" s="66">
        <v>508</v>
      </c>
      <c r="I71" s="66">
        <v>822</v>
      </c>
      <c r="J71" s="66">
        <v>219</v>
      </c>
      <c r="K71" s="66">
        <v>501</v>
      </c>
      <c r="L71" s="66">
        <v>224</v>
      </c>
      <c r="M71" s="66">
        <v>513</v>
      </c>
      <c r="N71" s="66">
        <v>629</v>
      </c>
      <c r="O71" s="165">
        <f t="shared" si="2"/>
        <v>4771</v>
      </c>
    </row>
    <row r="72" spans="1:15" s="18" customFormat="1" ht="45">
      <c r="A72" s="104" t="s">
        <v>68</v>
      </c>
      <c r="B72" s="104" t="s">
        <v>86</v>
      </c>
      <c r="C72" s="66">
        <v>159</v>
      </c>
      <c r="D72" s="66">
        <v>332</v>
      </c>
      <c r="E72" s="66">
        <v>559</v>
      </c>
      <c r="F72" s="66">
        <v>205</v>
      </c>
      <c r="G72" s="66">
        <v>194</v>
      </c>
      <c r="H72" s="66">
        <v>402</v>
      </c>
      <c r="I72" s="66">
        <v>197</v>
      </c>
      <c r="J72" s="66">
        <v>292</v>
      </c>
      <c r="K72" s="66">
        <v>491</v>
      </c>
      <c r="L72" s="66">
        <v>211</v>
      </c>
      <c r="M72" s="66">
        <v>570</v>
      </c>
      <c r="N72" s="66">
        <v>612</v>
      </c>
      <c r="O72" s="165">
        <f t="shared" si="2"/>
        <v>4224</v>
      </c>
    </row>
    <row r="73" spans="1:15" s="18" customFormat="1" ht="67.5">
      <c r="A73" s="104" t="s">
        <v>56</v>
      </c>
      <c r="B73" s="104" t="s">
        <v>78</v>
      </c>
      <c r="C73" s="66">
        <v>0</v>
      </c>
      <c r="D73" s="66">
        <v>777</v>
      </c>
      <c r="E73" s="66">
        <v>697</v>
      </c>
      <c r="F73" s="66">
        <v>1249</v>
      </c>
      <c r="G73" s="66">
        <v>566</v>
      </c>
      <c r="H73" s="66">
        <v>603</v>
      </c>
      <c r="I73" s="66">
        <v>0</v>
      </c>
      <c r="J73" s="66">
        <v>0</v>
      </c>
      <c r="K73" s="66">
        <v>0</v>
      </c>
      <c r="L73" s="66">
        <v>0</v>
      </c>
      <c r="M73" s="66">
        <v>0</v>
      </c>
      <c r="N73" s="66">
        <v>0</v>
      </c>
      <c r="O73" s="165">
        <f t="shared" si="2"/>
        <v>3892</v>
      </c>
    </row>
    <row r="74" spans="1:15" s="18" customFormat="1" ht="56.25">
      <c r="A74" s="104" t="s">
        <v>42</v>
      </c>
      <c r="B74" s="104" t="s">
        <v>329</v>
      </c>
      <c r="C74" s="66">
        <v>0</v>
      </c>
      <c r="D74" s="66">
        <v>0</v>
      </c>
      <c r="E74" s="66">
        <v>0</v>
      </c>
      <c r="F74" s="66">
        <v>0</v>
      </c>
      <c r="G74" s="66">
        <v>0</v>
      </c>
      <c r="H74" s="66">
        <v>0</v>
      </c>
      <c r="I74" s="66">
        <v>1535</v>
      </c>
      <c r="J74" s="66">
        <v>1748</v>
      </c>
      <c r="K74" s="66">
        <v>459</v>
      </c>
      <c r="L74" s="66">
        <v>0</v>
      </c>
      <c r="M74" s="66">
        <v>0</v>
      </c>
      <c r="N74" s="66">
        <v>0</v>
      </c>
      <c r="O74" s="165">
        <f t="shared" si="2"/>
        <v>3742</v>
      </c>
    </row>
    <row r="75" spans="1:15" s="18" customFormat="1" ht="56.25">
      <c r="A75" s="104" t="s">
        <v>65</v>
      </c>
      <c r="B75" s="104" t="s">
        <v>96</v>
      </c>
      <c r="C75" s="66">
        <v>0</v>
      </c>
      <c r="D75" s="66">
        <v>0</v>
      </c>
      <c r="E75" s="66">
        <v>301</v>
      </c>
      <c r="F75" s="66">
        <v>0</v>
      </c>
      <c r="G75" s="66">
        <v>0</v>
      </c>
      <c r="H75" s="66">
        <v>825</v>
      </c>
      <c r="I75" s="66">
        <v>820</v>
      </c>
      <c r="J75" s="66">
        <v>756</v>
      </c>
      <c r="K75" s="66">
        <v>715</v>
      </c>
      <c r="L75" s="66">
        <v>0</v>
      </c>
      <c r="M75" s="66">
        <v>0</v>
      </c>
      <c r="N75" s="66">
        <v>0</v>
      </c>
      <c r="O75" s="165">
        <f t="shared" si="2"/>
        <v>3417</v>
      </c>
    </row>
    <row r="76" spans="1:15" s="18" customFormat="1" ht="33.75">
      <c r="A76" s="104" t="s">
        <v>258</v>
      </c>
      <c r="B76" s="104" t="s">
        <v>333</v>
      </c>
      <c r="C76" s="66">
        <v>0</v>
      </c>
      <c r="D76" s="66">
        <v>0</v>
      </c>
      <c r="E76" s="66">
        <v>0</v>
      </c>
      <c r="F76" s="66">
        <v>0</v>
      </c>
      <c r="G76" s="66">
        <v>0</v>
      </c>
      <c r="H76" s="66">
        <v>0</v>
      </c>
      <c r="I76" s="66">
        <v>2187</v>
      </c>
      <c r="J76" s="66">
        <v>738</v>
      </c>
      <c r="K76" s="66">
        <v>271</v>
      </c>
      <c r="L76" s="66">
        <v>0</v>
      </c>
      <c r="M76" s="66">
        <v>0</v>
      </c>
      <c r="N76" s="66">
        <v>0</v>
      </c>
      <c r="O76" s="165">
        <f t="shared" si="2"/>
        <v>3196</v>
      </c>
    </row>
    <row r="77" spans="1:15" s="18" customFormat="1" ht="22.5">
      <c r="A77" s="104" t="s">
        <v>327</v>
      </c>
      <c r="B77" s="104" t="s">
        <v>328</v>
      </c>
      <c r="C77" s="66">
        <v>0</v>
      </c>
      <c r="D77" s="66">
        <v>0</v>
      </c>
      <c r="E77" s="66">
        <v>0</v>
      </c>
      <c r="F77" s="66">
        <v>0</v>
      </c>
      <c r="G77" s="66">
        <v>0</v>
      </c>
      <c r="H77" s="66">
        <v>981</v>
      </c>
      <c r="I77" s="66">
        <v>1093</v>
      </c>
      <c r="J77" s="66">
        <v>561</v>
      </c>
      <c r="K77" s="66">
        <v>552</v>
      </c>
      <c r="L77" s="66">
        <v>0</v>
      </c>
      <c r="M77" s="66">
        <v>0</v>
      </c>
      <c r="N77" s="66">
        <v>0</v>
      </c>
      <c r="O77" s="165">
        <f t="shared" si="2"/>
        <v>3187</v>
      </c>
    </row>
    <row r="78" spans="1:15" s="18" customFormat="1" ht="22.5">
      <c r="A78" s="104" t="s">
        <v>34</v>
      </c>
      <c r="B78" s="104" t="s">
        <v>316</v>
      </c>
      <c r="C78" s="66">
        <v>0</v>
      </c>
      <c r="D78" s="66">
        <v>0</v>
      </c>
      <c r="E78" s="66">
        <v>0</v>
      </c>
      <c r="F78" s="66">
        <v>0</v>
      </c>
      <c r="G78" s="66">
        <v>119</v>
      </c>
      <c r="H78" s="66">
        <v>306</v>
      </c>
      <c r="I78" s="66">
        <v>397</v>
      </c>
      <c r="J78" s="66">
        <v>250</v>
      </c>
      <c r="K78" s="66">
        <v>484</v>
      </c>
      <c r="L78" s="66">
        <v>409</v>
      </c>
      <c r="M78" s="66">
        <v>615</v>
      </c>
      <c r="N78" s="66">
        <v>531</v>
      </c>
      <c r="O78" s="165">
        <f t="shared" si="2"/>
        <v>3111</v>
      </c>
    </row>
    <row r="79" spans="1:15" s="18" customFormat="1" ht="45">
      <c r="A79" s="104" t="s">
        <v>253</v>
      </c>
      <c r="B79" s="104" t="s">
        <v>322</v>
      </c>
      <c r="C79" s="66">
        <v>0</v>
      </c>
      <c r="D79" s="66">
        <v>0</v>
      </c>
      <c r="E79" s="66">
        <v>0</v>
      </c>
      <c r="F79" s="66">
        <v>0</v>
      </c>
      <c r="G79" s="66">
        <v>0</v>
      </c>
      <c r="H79" s="66">
        <v>345</v>
      </c>
      <c r="I79" s="66">
        <v>1024</v>
      </c>
      <c r="J79" s="66">
        <v>499</v>
      </c>
      <c r="K79" s="66">
        <v>326</v>
      </c>
      <c r="L79" s="66">
        <v>327</v>
      </c>
      <c r="M79" s="66">
        <v>256</v>
      </c>
      <c r="N79" s="66">
        <v>193</v>
      </c>
      <c r="O79" s="165">
        <f t="shared" si="2"/>
        <v>2970</v>
      </c>
    </row>
    <row r="80" spans="1:15" s="18" customFormat="1" ht="56.25">
      <c r="A80" s="104" t="s">
        <v>314</v>
      </c>
      <c r="B80" s="104" t="s">
        <v>337</v>
      </c>
      <c r="C80" s="66">
        <v>0</v>
      </c>
      <c r="D80" s="66">
        <v>0</v>
      </c>
      <c r="E80" s="66">
        <v>0</v>
      </c>
      <c r="F80" s="66">
        <v>0</v>
      </c>
      <c r="G80" s="66">
        <v>0</v>
      </c>
      <c r="H80" s="66">
        <v>0</v>
      </c>
      <c r="I80" s="66">
        <v>1181</v>
      </c>
      <c r="J80" s="66">
        <v>412</v>
      </c>
      <c r="K80" s="66">
        <v>0</v>
      </c>
      <c r="L80" s="66">
        <v>0</v>
      </c>
      <c r="M80" s="66">
        <v>408</v>
      </c>
      <c r="N80" s="66">
        <v>904</v>
      </c>
      <c r="O80" s="165">
        <f t="shared" si="2"/>
        <v>2905</v>
      </c>
    </row>
    <row r="81" spans="1:15" s="18" customFormat="1" ht="45">
      <c r="A81" s="104" t="s">
        <v>17</v>
      </c>
      <c r="B81" s="104" t="s">
        <v>84</v>
      </c>
      <c r="C81" s="66">
        <v>740</v>
      </c>
      <c r="D81" s="66">
        <v>0</v>
      </c>
      <c r="E81" s="66">
        <v>0</v>
      </c>
      <c r="F81" s="66">
        <v>0</v>
      </c>
      <c r="G81" s="66">
        <v>937</v>
      </c>
      <c r="H81" s="66">
        <v>0</v>
      </c>
      <c r="I81" s="66">
        <v>0</v>
      </c>
      <c r="J81" s="66">
        <v>0</v>
      </c>
      <c r="K81" s="66">
        <v>1082</v>
      </c>
      <c r="L81" s="66">
        <v>0</v>
      </c>
      <c r="M81" s="66">
        <v>0</v>
      </c>
      <c r="N81" s="66">
        <v>0</v>
      </c>
      <c r="O81" s="165">
        <f t="shared" si="2"/>
        <v>2759</v>
      </c>
    </row>
    <row r="82" spans="1:15" s="18" customFormat="1" ht="22.5">
      <c r="A82" s="104" t="s">
        <v>377</v>
      </c>
      <c r="B82" s="104" t="s">
        <v>325</v>
      </c>
      <c r="C82" s="66">
        <v>791</v>
      </c>
      <c r="D82" s="66">
        <v>696</v>
      </c>
      <c r="E82" s="66">
        <v>721</v>
      </c>
      <c r="F82" s="66">
        <v>453</v>
      </c>
      <c r="G82" s="66">
        <v>0</v>
      </c>
      <c r="H82" s="66">
        <v>0</v>
      </c>
      <c r="I82" s="66">
        <v>0</v>
      </c>
      <c r="J82" s="66">
        <v>0</v>
      </c>
      <c r="K82" s="66">
        <v>0</v>
      </c>
      <c r="L82" s="66">
        <v>0</v>
      </c>
      <c r="M82" s="66">
        <v>0</v>
      </c>
      <c r="N82" s="66">
        <v>0</v>
      </c>
      <c r="O82" s="165">
        <f t="shared" si="2"/>
        <v>2661</v>
      </c>
    </row>
    <row r="83" spans="1:15" s="18" customFormat="1" ht="36" customHeight="1">
      <c r="A83" s="104" t="s">
        <v>11</v>
      </c>
      <c r="B83" s="104" t="s">
        <v>97</v>
      </c>
      <c r="C83" s="66">
        <v>113</v>
      </c>
      <c r="D83" s="66">
        <v>149</v>
      </c>
      <c r="E83" s="66">
        <v>227</v>
      </c>
      <c r="F83" s="66">
        <v>224</v>
      </c>
      <c r="G83" s="66">
        <v>214</v>
      </c>
      <c r="H83" s="66">
        <v>240</v>
      </c>
      <c r="I83" s="66">
        <v>270</v>
      </c>
      <c r="J83" s="66">
        <v>168</v>
      </c>
      <c r="K83" s="66">
        <v>232</v>
      </c>
      <c r="L83" s="66">
        <v>235</v>
      </c>
      <c r="M83" s="66">
        <v>205</v>
      </c>
      <c r="N83" s="66">
        <v>236</v>
      </c>
      <c r="O83" s="165">
        <f t="shared" si="2"/>
        <v>2513</v>
      </c>
    </row>
    <row r="84" spans="1:15" s="18" customFormat="1" ht="33.75">
      <c r="A84" s="104" t="s">
        <v>42</v>
      </c>
      <c r="B84" s="104" t="s">
        <v>336</v>
      </c>
      <c r="C84" s="66">
        <v>0</v>
      </c>
      <c r="D84" s="66">
        <v>0</v>
      </c>
      <c r="E84" s="66">
        <v>0</v>
      </c>
      <c r="F84" s="66">
        <v>0</v>
      </c>
      <c r="G84" s="66">
        <v>0</v>
      </c>
      <c r="H84" s="66">
        <v>0</v>
      </c>
      <c r="I84" s="66">
        <v>899</v>
      </c>
      <c r="J84" s="66">
        <v>1276</v>
      </c>
      <c r="K84" s="66">
        <v>0</v>
      </c>
      <c r="L84" s="66">
        <v>0</v>
      </c>
      <c r="M84" s="66">
        <v>0</v>
      </c>
      <c r="N84" s="66">
        <v>0</v>
      </c>
      <c r="O84" s="165">
        <f t="shared" si="2"/>
        <v>2175</v>
      </c>
    </row>
    <row r="85" spans="1:15" s="18" customFormat="1" ht="33.75">
      <c r="A85" s="104" t="s">
        <v>13</v>
      </c>
      <c r="B85" s="104" t="s">
        <v>331</v>
      </c>
      <c r="C85" s="66">
        <v>0</v>
      </c>
      <c r="D85" s="66">
        <v>0</v>
      </c>
      <c r="E85" s="66">
        <v>0</v>
      </c>
      <c r="F85" s="66">
        <v>0</v>
      </c>
      <c r="G85" s="66">
        <v>0</v>
      </c>
      <c r="H85" s="66">
        <v>0</v>
      </c>
      <c r="I85" s="66">
        <v>1352</v>
      </c>
      <c r="J85" s="66">
        <v>508</v>
      </c>
      <c r="K85" s="66">
        <v>0</v>
      </c>
      <c r="L85" s="66">
        <v>140</v>
      </c>
      <c r="M85" s="66">
        <v>0</v>
      </c>
      <c r="N85" s="66">
        <v>0</v>
      </c>
      <c r="O85" s="165">
        <f t="shared" si="2"/>
        <v>2000</v>
      </c>
    </row>
    <row r="86" spans="1:15" s="18" customFormat="1" ht="45">
      <c r="A86" s="104" t="s">
        <v>42</v>
      </c>
      <c r="B86" s="104" t="s">
        <v>105</v>
      </c>
      <c r="C86" s="66">
        <v>0</v>
      </c>
      <c r="D86" s="66">
        <v>0</v>
      </c>
      <c r="E86" s="66">
        <v>856</v>
      </c>
      <c r="F86" s="66">
        <v>0</v>
      </c>
      <c r="G86" s="66">
        <v>0</v>
      </c>
      <c r="H86" s="66">
        <v>0</v>
      </c>
      <c r="I86" s="66">
        <v>0</v>
      </c>
      <c r="J86" s="66">
        <v>0</v>
      </c>
      <c r="K86" s="66">
        <v>491</v>
      </c>
      <c r="L86" s="66">
        <v>0</v>
      </c>
      <c r="M86" s="66">
        <v>610</v>
      </c>
      <c r="N86" s="66">
        <v>0</v>
      </c>
      <c r="O86" s="165">
        <f t="shared" si="2"/>
        <v>1957</v>
      </c>
    </row>
    <row r="87" spans="1:15" s="18" customFormat="1" ht="45">
      <c r="A87" s="104" t="s">
        <v>47</v>
      </c>
      <c r="B87" s="104" t="s">
        <v>81</v>
      </c>
      <c r="C87" s="66">
        <v>397</v>
      </c>
      <c r="D87" s="66">
        <v>422</v>
      </c>
      <c r="E87" s="66">
        <v>541</v>
      </c>
      <c r="F87" s="66">
        <v>0</v>
      </c>
      <c r="G87" s="66">
        <v>0</v>
      </c>
      <c r="H87" s="66">
        <v>0</v>
      </c>
      <c r="I87" s="66">
        <v>0</v>
      </c>
      <c r="J87" s="66">
        <v>0</v>
      </c>
      <c r="K87" s="66">
        <v>0</v>
      </c>
      <c r="L87" s="66">
        <v>0</v>
      </c>
      <c r="M87" s="66">
        <v>0</v>
      </c>
      <c r="N87" s="66">
        <v>0</v>
      </c>
      <c r="O87" s="165">
        <f t="shared" si="2"/>
        <v>1360</v>
      </c>
    </row>
    <row r="88" spans="1:15" s="18" customFormat="1" ht="33.75">
      <c r="A88" s="104" t="s">
        <v>22</v>
      </c>
      <c r="B88" s="104" t="s">
        <v>330</v>
      </c>
      <c r="C88" s="66">
        <v>0</v>
      </c>
      <c r="D88" s="66">
        <v>0</v>
      </c>
      <c r="E88" s="66">
        <v>0</v>
      </c>
      <c r="F88" s="66">
        <v>0</v>
      </c>
      <c r="G88" s="66">
        <v>0</v>
      </c>
      <c r="H88" s="66">
        <v>188</v>
      </c>
      <c r="I88" s="66">
        <v>495</v>
      </c>
      <c r="J88" s="66">
        <v>335</v>
      </c>
      <c r="K88" s="66">
        <v>316</v>
      </c>
      <c r="L88" s="66">
        <v>0</v>
      </c>
      <c r="M88" s="66">
        <v>0</v>
      </c>
      <c r="N88" s="66">
        <v>0</v>
      </c>
      <c r="O88" s="165">
        <f t="shared" si="2"/>
        <v>1334</v>
      </c>
    </row>
    <row r="89" spans="1:15" s="18" customFormat="1" ht="45">
      <c r="A89" s="104" t="s">
        <v>59</v>
      </c>
      <c r="B89" s="104" t="s">
        <v>332</v>
      </c>
      <c r="C89" s="66">
        <v>153</v>
      </c>
      <c r="D89" s="66">
        <v>0</v>
      </c>
      <c r="E89" s="66">
        <v>0</v>
      </c>
      <c r="F89" s="66">
        <v>0</v>
      </c>
      <c r="G89" s="66">
        <v>288</v>
      </c>
      <c r="H89" s="66">
        <v>0</v>
      </c>
      <c r="I89" s="66">
        <v>575</v>
      </c>
      <c r="J89" s="66">
        <v>0</v>
      </c>
      <c r="K89" s="66">
        <v>0</v>
      </c>
      <c r="L89" s="66">
        <v>288</v>
      </c>
      <c r="M89" s="66">
        <v>0</v>
      </c>
      <c r="N89" s="66">
        <v>0</v>
      </c>
      <c r="O89" s="165">
        <f t="shared" si="2"/>
        <v>1304</v>
      </c>
    </row>
    <row r="90" spans="1:15" s="18" customFormat="1" ht="33.75">
      <c r="A90" s="104" t="s">
        <v>67</v>
      </c>
      <c r="B90" s="104" t="s">
        <v>316</v>
      </c>
      <c r="C90" s="66">
        <v>685</v>
      </c>
      <c r="D90" s="66">
        <v>563</v>
      </c>
      <c r="E90" s="66">
        <v>0</v>
      </c>
      <c r="F90" s="66">
        <v>0</v>
      </c>
      <c r="G90" s="66">
        <v>0</v>
      </c>
      <c r="H90" s="66">
        <v>0</v>
      </c>
      <c r="I90" s="66">
        <v>0</v>
      </c>
      <c r="J90" s="66">
        <v>0</v>
      </c>
      <c r="K90" s="66">
        <v>0</v>
      </c>
      <c r="L90" s="66">
        <v>0</v>
      </c>
      <c r="M90" s="66">
        <v>0</v>
      </c>
      <c r="N90" s="66">
        <v>0</v>
      </c>
      <c r="O90" s="165">
        <f t="shared" si="2"/>
        <v>1248</v>
      </c>
    </row>
    <row r="91" spans="1:15" s="18" customFormat="1" ht="22.5">
      <c r="A91" s="104" t="s">
        <v>37</v>
      </c>
      <c r="B91" s="104" t="s">
        <v>349</v>
      </c>
      <c r="C91" s="66">
        <v>0</v>
      </c>
      <c r="D91" s="66">
        <v>0</v>
      </c>
      <c r="E91" s="66">
        <v>0</v>
      </c>
      <c r="F91" s="66">
        <v>0</v>
      </c>
      <c r="G91" s="66">
        <v>0</v>
      </c>
      <c r="H91" s="66">
        <v>0</v>
      </c>
      <c r="I91" s="66">
        <v>0</v>
      </c>
      <c r="J91" s="66">
        <v>0</v>
      </c>
      <c r="K91" s="66">
        <v>0</v>
      </c>
      <c r="L91" s="66">
        <v>0</v>
      </c>
      <c r="M91" s="66">
        <v>1146</v>
      </c>
      <c r="N91" s="66">
        <v>0</v>
      </c>
      <c r="O91" s="165">
        <f t="shared" si="2"/>
        <v>1146</v>
      </c>
    </row>
    <row r="92" spans="1:15" s="18" customFormat="1" ht="45">
      <c r="A92" s="104" t="s">
        <v>10</v>
      </c>
      <c r="B92" s="104" t="s">
        <v>334</v>
      </c>
      <c r="C92" s="66">
        <v>0</v>
      </c>
      <c r="D92" s="66">
        <v>74</v>
      </c>
      <c r="E92" s="66">
        <v>0</v>
      </c>
      <c r="F92" s="66">
        <v>0</v>
      </c>
      <c r="G92" s="66">
        <v>0</v>
      </c>
      <c r="H92" s="66">
        <v>0</v>
      </c>
      <c r="I92" s="66">
        <v>488</v>
      </c>
      <c r="J92" s="66">
        <v>0</v>
      </c>
      <c r="K92" s="66">
        <v>362</v>
      </c>
      <c r="L92" s="66">
        <v>0</v>
      </c>
      <c r="M92" s="66">
        <v>0</v>
      </c>
      <c r="N92" s="66">
        <v>168</v>
      </c>
      <c r="O92" s="165">
        <f t="shared" si="2"/>
        <v>1092</v>
      </c>
    </row>
    <row r="93" spans="1:15" s="18" customFormat="1" ht="22.5">
      <c r="A93" s="104" t="s">
        <v>34</v>
      </c>
      <c r="B93" s="104" t="s">
        <v>318</v>
      </c>
      <c r="C93" s="66">
        <v>0</v>
      </c>
      <c r="D93" s="66">
        <v>0</v>
      </c>
      <c r="E93" s="66">
        <v>0</v>
      </c>
      <c r="F93" s="66">
        <v>0</v>
      </c>
      <c r="G93" s="66">
        <v>259</v>
      </c>
      <c r="H93" s="66">
        <v>100</v>
      </c>
      <c r="I93" s="66">
        <v>237</v>
      </c>
      <c r="J93" s="66">
        <v>156</v>
      </c>
      <c r="K93" s="66">
        <v>32</v>
      </c>
      <c r="L93" s="66">
        <v>0</v>
      </c>
      <c r="M93" s="66">
        <v>0</v>
      </c>
      <c r="N93" s="66">
        <v>188</v>
      </c>
      <c r="O93" s="165">
        <f t="shared" si="2"/>
        <v>972</v>
      </c>
    </row>
    <row r="94" spans="1:15" s="18" customFormat="1" ht="45">
      <c r="A94" s="104" t="s">
        <v>42</v>
      </c>
      <c r="B94" s="104" t="s">
        <v>346</v>
      </c>
      <c r="C94" s="66">
        <v>0</v>
      </c>
      <c r="D94" s="66">
        <v>0</v>
      </c>
      <c r="E94" s="66">
        <v>0</v>
      </c>
      <c r="F94" s="66">
        <v>930</v>
      </c>
      <c r="G94" s="66">
        <v>0</v>
      </c>
      <c r="H94" s="66">
        <v>0</v>
      </c>
      <c r="I94" s="66">
        <v>0</v>
      </c>
      <c r="J94" s="66">
        <v>0</v>
      </c>
      <c r="K94" s="66">
        <v>0</v>
      </c>
      <c r="L94" s="66">
        <v>0</v>
      </c>
      <c r="M94" s="66">
        <v>0</v>
      </c>
      <c r="N94" s="66">
        <v>0</v>
      </c>
      <c r="O94" s="165">
        <f t="shared" si="2"/>
        <v>930</v>
      </c>
    </row>
    <row r="95" spans="1:15" s="18" customFormat="1" ht="15">
      <c r="A95" s="104" t="s">
        <v>33</v>
      </c>
      <c r="B95" s="104" t="s">
        <v>343</v>
      </c>
      <c r="C95" s="66">
        <v>0</v>
      </c>
      <c r="D95" s="66">
        <v>0</v>
      </c>
      <c r="E95" s="66">
        <v>0</v>
      </c>
      <c r="F95" s="66">
        <v>0</v>
      </c>
      <c r="G95" s="66">
        <v>598</v>
      </c>
      <c r="H95" s="66">
        <v>0</v>
      </c>
      <c r="I95" s="66">
        <v>0</v>
      </c>
      <c r="J95" s="66">
        <v>0</v>
      </c>
      <c r="K95" s="66">
        <v>0</v>
      </c>
      <c r="L95" s="66">
        <v>0</v>
      </c>
      <c r="M95" s="66">
        <v>326</v>
      </c>
      <c r="N95" s="66">
        <v>0</v>
      </c>
      <c r="O95" s="165">
        <f t="shared" si="2"/>
        <v>924</v>
      </c>
    </row>
    <row r="96" spans="1:15" s="18" customFormat="1" ht="45">
      <c r="A96" s="104" t="s">
        <v>61</v>
      </c>
      <c r="B96" s="104" t="s">
        <v>86</v>
      </c>
      <c r="C96" s="66">
        <v>205</v>
      </c>
      <c r="D96" s="66">
        <v>0</v>
      </c>
      <c r="E96" s="66">
        <v>0</v>
      </c>
      <c r="F96" s="66">
        <v>337</v>
      </c>
      <c r="G96" s="66">
        <v>319</v>
      </c>
      <c r="H96" s="66">
        <v>0</v>
      </c>
      <c r="I96" s="66">
        <v>0</v>
      </c>
      <c r="J96" s="66">
        <v>0</v>
      </c>
      <c r="K96" s="66">
        <v>0</v>
      </c>
      <c r="L96" s="66">
        <v>0</v>
      </c>
      <c r="M96" s="66">
        <v>0</v>
      </c>
      <c r="N96" s="66">
        <v>0</v>
      </c>
      <c r="O96" s="165">
        <f t="shared" si="2"/>
        <v>861</v>
      </c>
    </row>
    <row r="97" spans="1:15" s="18" customFormat="1" ht="45">
      <c r="A97" s="104" t="s">
        <v>44</v>
      </c>
      <c r="B97" s="104" t="s">
        <v>79</v>
      </c>
      <c r="C97" s="66">
        <v>0</v>
      </c>
      <c r="D97" s="66">
        <v>0</v>
      </c>
      <c r="E97" s="66">
        <v>0</v>
      </c>
      <c r="F97" s="66">
        <v>0</v>
      </c>
      <c r="G97" s="66">
        <v>0</v>
      </c>
      <c r="H97" s="66">
        <v>0</v>
      </c>
      <c r="I97" s="66">
        <v>0</v>
      </c>
      <c r="J97" s="66">
        <v>0</v>
      </c>
      <c r="K97" s="66">
        <v>0</v>
      </c>
      <c r="L97" s="66">
        <v>495</v>
      </c>
      <c r="M97" s="66">
        <v>276</v>
      </c>
      <c r="N97" s="66">
        <v>0</v>
      </c>
      <c r="O97" s="165">
        <f t="shared" si="2"/>
        <v>771</v>
      </c>
    </row>
    <row r="98" spans="1:15" s="18" customFormat="1" ht="22.5">
      <c r="A98" s="104" t="s">
        <v>3</v>
      </c>
      <c r="B98" s="104" t="s">
        <v>320</v>
      </c>
      <c r="C98" s="66">
        <v>0</v>
      </c>
      <c r="D98" s="66">
        <v>0</v>
      </c>
      <c r="E98" s="66">
        <v>0</v>
      </c>
      <c r="F98" s="66">
        <v>0</v>
      </c>
      <c r="G98" s="66">
        <v>0</v>
      </c>
      <c r="H98" s="66">
        <v>0</v>
      </c>
      <c r="I98" s="66">
        <v>0</v>
      </c>
      <c r="J98" s="66">
        <v>0</v>
      </c>
      <c r="K98" s="66">
        <v>762</v>
      </c>
      <c r="L98" s="66">
        <v>0</v>
      </c>
      <c r="M98" s="66">
        <v>0</v>
      </c>
      <c r="N98" s="66">
        <v>0</v>
      </c>
      <c r="O98" s="165">
        <f t="shared" si="2"/>
        <v>762</v>
      </c>
    </row>
    <row r="99" spans="1:15" s="18" customFormat="1" ht="22.5">
      <c r="A99" s="104" t="s">
        <v>239</v>
      </c>
      <c r="B99" s="104" t="s">
        <v>362</v>
      </c>
      <c r="C99" s="66">
        <v>0</v>
      </c>
      <c r="D99" s="66">
        <v>0</v>
      </c>
      <c r="E99" s="66">
        <v>0</v>
      </c>
      <c r="F99" s="66">
        <v>0</v>
      </c>
      <c r="G99" s="66">
        <v>0</v>
      </c>
      <c r="H99" s="66">
        <v>0</v>
      </c>
      <c r="I99" s="66">
        <v>0</v>
      </c>
      <c r="J99" s="66">
        <v>0</v>
      </c>
      <c r="K99" s="66">
        <v>0</v>
      </c>
      <c r="L99" s="66">
        <v>0</v>
      </c>
      <c r="M99" s="66">
        <v>329</v>
      </c>
      <c r="N99" s="66">
        <v>378</v>
      </c>
      <c r="O99" s="165">
        <f t="shared" si="2"/>
        <v>707</v>
      </c>
    </row>
    <row r="100" spans="1:15" s="18" customFormat="1" ht="33.75">
      <c r="A100" s="104" t="s">
        <v>42</v>
      </c>
      <c r="B100" s="104" t="s">
        <v>359</v>
      </c>
      <c r="C100" s="66">
        <v>0</v>
      </c>
      <c r="D100" s="66">
        <v>0</v>
      </c>
      <c r="E100" s="66">
        <v>0</v>
      </c>
      <c r="F100" s="66">
        <v>0</v>
      </c>
      <c r="G100" s="66">
        <v>0</v>
      </c>
      <c r="H100" s="66">
        <v>0</v>
      </c>
      <c r="I100" s="66">
        <v>0</v>
      </c>
      <c r="J100" s="66">
        <v>696</v>
      </c>
      <c r="K100" s="66">
        <v>0</v>
      </c>
      <c r="L100" s="66">
        <v>0</v>
      </c>
      <c r="M100" s="66">
        <v>0</v>
      </c>
      <c r="N100" s="66">
        <v>0</v>
      </c>
      <c r="O100" s="165">
        <f t="shared" si="2"/>
        <v>696</v>
      </c>
    </row>
    <row r="101" spans="1:15" s="18" customFormat="1" ht="33.75">
      <c r="A101" s="104" t="s">
        <v>8</v>
      </c>
      <c r="B101" s="104" t="s">
        <v>345</v>
      </c>
      <c r="C101" s="66">
        <v>123</v>
      </c>
      <c r="D101" s="66">
        <v>0</v>
      </c>
      <c r="E101" s="66">
        <v>0</v>
      </c>
      <c r="F101" s="66">
        <v>0</v>
      </c>
      <c r="G101" s="66">
        <v>0</v>
      </c>
      <c r="H101" s="66">
        <v>0</v>
      </c>
      <c r="I101" s="66">
        <v>564</v>
      </c>
      <c r="J101" s="66">
        <v>0</v>
      </c>
      <c r="K101" s="66">
        <v>0</v>
      </c>
      <c r="L101" s="66">
        <v>0</v>
      </c>
      <c r="M101" s="66">
        <v>0</v>
      </c>
      <c r="N101" s="66">
        <v>0</v>
      </c>
      <c r="O101" s="165">
        <f aca="true" t="shared" si="3" ref="O101:O132">SUM(C101:N101)</f>
        <v>687</v>
      </c>
    </row>
    <row r="102" spans="1:15" s="18" customFormat="1" ht="22.5">
      <c r="A102" s="104" t="s">
        <v>254</v>
      </c>
      <c r="B102" s="104" t="s">
        <v>352</v>
      </c>
      <c r="C102" s="66">
        <v>0</v>
      </c>
      <c r="D102" s="66">
        <v>0</v>
      </c>
      <c r="E102" s="66">
        <v>0</v>
      </c>
      <c r="F102" s="66">
        <v>0</v>
      </c>
      <c r="G102" s="66">
        <v>0</v>
      </c>
      <c r="H102" s="66">
        <v>0</v>
      </c>
      <c r="I102" s="66">
        <v>0</v>
      </c>
      <c r="J102" s="66">
        <v>618</v>
      </c>
      <c r="K102" s="66">
        <v>0</v>
      </c>
      <c r="L102" s="66">
        <v>0</v>
      </c>
      <c r="M102" s="66">
        <v>0</v>
      </c>
      <c r="N102" s="66">
        <v>0</v>
      </c>
      <c r="O102" s="165">
        <f t="shared" si="3"/>
        <v>618</v>
      </c>
    </row>
    <row r="103" spans="1:15" s="18" customFormat="1" ht="33.75">
      <c r="A103" s="104" t="s">
        <v>59</v>
      </c>
      <c r="B103" s="104" t="s">
        <v>85</v>
      </c>
      <c r="C103" s="66">
        <v>34</v>
      </c>
      <c r="D103" s="66">
        <v>45</v>
      </c>
      <c r="E103" s="66">
        <v>0</v>
      </c>
      <c r="F103" s="66">
        <v>0</v>
      </c>
      <c r="G103" s="66">
        <v>72</v>
      </c>
      <c r="H103" s="66">
        <v>32</v>
      </c>
      <c r="I103" s="66">
        <v>71</v>
      </c>
      <c r="J103" s="66">
        <v>0</v>
      </c>
      <c r="K103" s="66">
        <v>130</v>
      </c>
      <c r="L103" s="66">
        <v>141</v>
      </c>
      <c r="M103" s="66">
        <v>0</v>
      </c>
      <c r="N103" s="66">
        <v>0</v>
      </c>
      <c r="O103" s="165">
        <f t="shared" si="3"/>
        <v>525</v>
      </c>
    </row>
    <row r="104" spans="1:15" s="18" customFormat="1" ht="45">
      <c r="A104" s="104" t="s">
        <v>23</v>
      </c>
      <c r="B104" s="104" t="s">
        <v>73</v>
      </c>
      <c r="C104" s="66">
        <v>0</v>
      </c>
      <c r="D104" s="66">
        <v>0</v>
      </c>
      <c r="E104" s="66">
        <v>0</v>
      </c>
      <c r="F104" s="66">
        <v>0</v>
      </c>
      <c r="G104" s="66">
        <v>0</v>
      </c>
      <c r="H104" s="66">
        <v>0</v>
      </c>
      <c r="I104" s="66">
        <v>523</v>
      </c>
      <c r="J104" s="66">
        <v>0</v>
      </c>
      <c r="K104" s="66">
        <v>0</v>
      </c>
      <c r="L104" s="66">
        <v>0</v>
      </c>
      <c r="M104" s="66">
        <v>0</v>
      </c>
      <c r="N104" s="66">
        <v>0</v>
      </c>
      <c r="O104" s="165">
        <f t="shared" si="3"/>
        <v>523</v>
      </c>
    </row>
    <row r="105" spans="1:15" s="18" customFormat="1" ht="67.5">
      <c r="A105" s="104" t="s">
        <v>55</v>
      </c>
      <c r="B105" s="104" t="s">
        <v>78</v>
      </c>
      <c r="C105" s="66">
        <v>503</v>
      </c>
      <c r="D105" s="66">
        <v>0</v>
      </c>
      <c r="E105" s="66">
        <v>0</v>
      </c>
      <c r="F105" s="66">
        <v>0</v>
      </c>
      <c r="G105" s="66">
        <v>0</v>
      </c>
      <c r="H105" s="66">
        <v>0</v>
      </c>
      <c r="I105" s="66">
        <v>0</v>
      </c>
      <c r="J105" s="66">
        <v>0</v>
      </c>
      <c r="K105" s="66">
        <v>0</v>
      </c>
      <c r="L105" s="66">
        <v>0</v>
      </c>
      <c r="M105" s="66">
        <v>0</v>
      </c>
      <c r="N105" s="66">
        <v>0</v>
      </c>
      <c r="O105" s="165">
        <f t="shared" si="3"/>
        <v>503</v>
      </c>
    </row>
    <row r="106" spans="1:15" s="18" customFormat="1" ht="33.75">
      <c r="A106" s="104" t="s">
        <v>34</v>
      </c>
      <c r="B106" s="104" t="s">
        <v>344</v>
      </c>
      <c r="C106" s="66">
        <v>0</v>
      </c>
      <c r="D106" s="66">
        <v>0</v>
      </c>
      <c r="E106" s="66">
        <v>0</v>
      </c>
      <c r="F106" s="66">
        <v>0</v>
      </c>
      <c r="G106" s="66">
        <v>0</v>
      </c>
      <c r="H106" s="66">
        <v>261</v>
      </c>
      <c r="I106" s="66">
        <v>0</v>
      </c>
      <c r="J106" s="66">
        <v>219</v>
      </c>
      <c r="K106" s="66">
        <v>0</v>
      </c>
      <c r="L106" s="66">
        <v>0</v>
      </c>
      <c r="M106" s="66">
        <v>0</v>
      </c>
      <c r="N106" s="66">
        <v>0</v>
      </c>
      <c r="O106" s="165">
        <f t="shared" si="3"/>
        <v>480</v>
      </c>
    </row>
    <row r="107" spans="1:15" s="18" customFormat="1" ht="45">
      <c r="A107" s="104" t="s">
        <v>55</v>
      </c>
      <c r="B107" s="104" t="s">
        <v>79</v>
      </c>
      <c r="C107" s="66">
        <v>469</v>
      </c>
      <c r="D107" s="66">
        <v>0</v>
      </c>
      <c r="E107" s="66">
        <v>0</v>
      </c>
      <c r="F107" s="66">
        <v>0</v>
      </c>
      <c r="G107" s="66">
        <v>0</v>
      </c>
      <c r="H107" s="66">
        <v>0</v>
      </c>
      <c r="I107" s="66">
        <v>0</v>
      </c>
      <c r="J107" s="66">
        <v>0</v>
      </c>
      <c r="K107" s="66">
        <v>0</v>
      </c>
      <c r="L107" s="66">
        <v>0</v>
      </c>
      <c r="M107" s="66">
        <v>0</v>
      </c>
      <c r="N107" s="66">
        <v>0</v>
      </c>
      <c r="O107" s="165">
        <f t="shared" si="3"/>
        <v>469</v>
      </c>
    </row>
    <row r="108" spans="1:15" s="18" customFormat="1" ht="22.5">
      <c r="A108" s="104" t="s">
        <v>254</v>
      </c>
      <c r="B108" s="104" t="s">
        <v>360</v>
      </c>
      <c r="C108" s="66">
        <v>0</v>
      </c>
      <c r="D108" s="66">
        <v>0</v>
      </c>
      <c r="E108" s="66">
        <v>0</v>
      </c>
      <c r="F108" s="66">
        <v>0</v>
      </c>
      <c r="G108" s="66">
        <v>0</v>
      </c>
      <c r="H108" s="66">
        <v>0</v>
      </c>
      <c r="I108" s="66">
        <v>0</v>
      </c>
      <c r="J108" s="66">
        <v>446</v>
      </c>
      <c r="K108" s="66">
        <v>0</v>
      </c>
      <c r="L108" s="66">
        <v>0</v>
      </c>
      <c r="M108" s="66">
        <v>0</v>
      </c>
      <c r="N108" s="66">
        <v>0</v>
      </c>
      <c r="O108" s="165">
        <f t="shared" si="3"/>
        <v>446</v>
      </c>
    </row>
    <row r="109" spans="1:15" s="18" customFormat="1" ht="22.5">
      <c r="A109" s="104" t="s">
        <v>363</v>
      </c>
      <c r="B109" s="104" t="s">
        <v>364</v>
      </c>
      <c r="C109" s="66">
        <v>0</v>
      </c>
      <c r="D109" s="66">
        <v>0</v>
      </c>
      <c r="E109" s="66">
        <v>0</v>
      </c>
      <c r="F109" s="66">
        <v>0</v>
      </c>
      <c r="G109" s="66">
        <v>0</v>
      </c>
      <c r="H109" s="66">
        <v>0</v>
      </c>
      <c r="I109" s="66">
        <v>0</v>
      </c>
      <c r="J109" s="66">
        <v>424</v>
      </c>
      <c r="K109" s="66">
        <v>0</v>
      </c>
      <c r="L109" s="66">
        <v>0</v>
      </c>
      <c r="M109" s="66">
        <v>0</v>
      </c>
      <c r="N109" s="66">
        <v>0</v>
      </c>
      <c r="O109" s="165">
        <f t="shared" si="3"/>
        <v>424</v>
      </c>
    </row>
    <row r="110" spans="1:15" s="18" customFormat="1" ht="45">
      <c r="A110" s="104" t="s">
        <v>356</v>
      </c>
      <c r="B110" s="104" t="s">
        <v>333</v>
      </c>
      <c r="C110" s="66">
        <v>0</v>
      </c>
      <c r="D110" s="66">
        <v>0</v>
      </c>
      <c r="E110" s="66">
        <v>0</v>
      </c>
      <c r="F110" s="66">
        <v>0</v>
      </c>
      <c r="G110" s="66">
        <v>0</v>
      </c>
      <c r="H110" s="66">
        <v>0</v>
      </c>
      <c r="I110" s="66">
        <v>0</v>
      </c>
      <c r="J110" s="66">
        <v>374</v>
      </c>
      <c r="K110" s="66">
        <v>0</v>
      </c>
      <c r="L110" s="66">
        <v>0</v>
      </c>
      <c r="M110" s="66">
        <v>0</v>
      </c>
      <c r="N110" s="66">
        <v>0</v>
      </c>
      <c r="O110" s="165">
        <f t="shared" si="3"/>
        <v>374</v>
      </c>
    </row>
    <row r="111" spans="1:15" s="18" customFormat="1" ht="33.75">
      <c r="A111" s="104" t="s">
        <v>32</v>
      </c>
      <c r="B111" s="104" t="s">
        <v>331</v>
      </c>
      <c r="C111" s="66">
        <v>0</v>
      </c>
      <c r="D111" s="66">
        <v>0</v>
      </c>
      <c r="E111" s="66">
        <v>0</v>
      </c>
      <c r="F111" s="66">
        <v>0</v>
      </c>
      <c r="G111" s="66">
        <v>0</v>
      </c>
      <c r="H111" s="66">
        <v>0</v>
      </c>
      <c r="I111" s="66">
        <v>0</v>
      </c>
      <c r="J111" s="66">
        <v>0</v>
      </c>
      <c r="K111" s="66">
        <v>353</v>
      </c>
      <c r="L111" s="66">
        <v>0</v>
      </c>
      <c r="M111" s="66">
        <v>0</v>
      </c>
      <c r="N111" s="66">
        <v>0</v>
      </c>
      <c r="O111" s="165">
        <f t="shared" si="3"/>
        <v>353</v>
      </c>
    </row>
    <row r="112" spans="1:15" s="18" customFormat="1" ht="22.5">
      <c r="A112" s="104" t="s">
        <v>254</v>
      </c>
      <c r="B112" s="104" t="s">
        <v>348</v>
      </c>
      <c r="C112" s="66">
        <v>0</v>
      </c>
      <c r="D112" s="66">
        <v>0</v>
      </c>
      <c r="E112" s="66">
        <v>0</v>
      </c>
      <c r="F112" s="66">
        <v>0</v>
      </c>
      <c r="G112" s="66">
        <v>0</v>
      </c>
      <c r="H112" s="66">
        <v>0</v>
      </c>
      <c r="I112" s="66">
        <v>0</v>
      </c>
      <c r="J112" s="66">
        <v>296</v>
      </c>
      <c r="K112" s="66">
        <v>0</v>
      </c>
      <c r="L112" s="66">
        <v>0</v>
      </c>
      <c r="M112" s="66">
        <v>0</v>
      </c>
      <c r="N112" s="66">
        <v>0</v>
      </c>
      <c r="O112" s="165">
        <f t="shared" si="3"/>
        <v>296</v>
      </c>
    </row>
    <row r="113" spans="1:15" s="18" customFormat="1" ht="33.75">
      <c r="A113" s="104" t="s">
        <v>54</v>
      </c>
      <c r="B113" s="104" t="s">
        <v>348</v>
      </c>
      <c r="C113" s="66">
        <v>0</v>
      </c>
      <c r="D113" s="66">
        <v>0</v>
      </c>
      <c r="E113" s="66">
        <v>0</v>
      </c>
      <c r="F113" s="66">
        <v>0</v>
      </c>
      <c r="G113" s="66">
        <v>0</v>
      </c>
      <c r="H113" s="66">
        <v>0</v>
      </c>
      <c r="I113" s="66">
        <v>282</v>
      </c>
      <c r="J113" s="66">
        <v>0</v>
      </c>
      <c r="K113" s="66">
        <v>0</v>
      </c>
      <c r="L113" s="66">
        <v>0</v>
      </c>
      <c r="M113" s="66">
        <v>0</v>
      </c>
      <c r="N113" s="66">
        <v>0</v>
      </c>
      <c r="O113" s="165">
        <f t="shared" si="3"/>
        <v>282</v>
      </c>
    </row>
    <row r="114" spans="1:15" s="18" customFormat="1" ht="22.5">
      <c r="A114" s="104" t="s">
        <v>357</v>
      </c>
      <c r="B114" s="104" t="s">
        <v>340</v>
      </c>
      <c r="C114" s="66">
        <v>245</v>
      </c>
      <c r="D114" s="66">
        <v>0</v>
      </c>
      <c r="E114" s="66">
        <v>0</v>
      </c>
      <c r="F114" s="66">
        <v>0</v>
      </c>
      <c r="G114" s="66">
        <v>0</v>
      </c>
      <c r="H114" s="66">
        <v>0</v>
      </c>
      <c r="I114" s="66">
        <v>0</v>
      </c>
      <c r="J114" s="66">
        <v>0</v>
      </c>
      <c r="K114" s="66">
        <v>0</v>
      </c>
      <c r="L114" s="66">
        <v>0</v>
      </c>
      <c r="M114" s="66">
        <v>0</v>
      </c>
      <c r="N114" s="66">
        <v>0</v>
      </c>
      <c r="O114" s="165">
        <f t="shared" si="3"/>
        <v>245</v>
      </c>
    </row>
    <row r="115" spans="1:15" s="18" customFormat="1" ht="22.5">
      <c r="A115" s="104" t="s">
        <v>377</v>
      </c>
      <c r="B115" s="104" t="s">
        <v>316</v>
      </c>
      <c r="C115" s="66">
        <v>0</v>
      </c>
      <c r="D115" s="66">
        <v>0</v>
      </c>
      <c r="E115" s="66">
        <v>182</v>
      </c>
      <c r="F115" s="66">
        <v>0</v>
      </c>
      <c r="G115" s="66">
        <v>0</v>
      </c>
      <c r="H115" s="66">
        <v>0</v>
      </c>
      <c r="I115" s="66">
        <v>0</v>
      </c>
      <c r="J115" s="66">
        <v>0</v>
      </c>
      <c r="K115" s="66">
        <v>0</v>
      </c>
      <c r="L115" s="66">
        <v>0</v>
      </c>
      <c r="M115" s="66">
        <v>0</v>
      </c>
      <c r="N115" s="66">
        <v>0</v>
      </c>
      <c r="O115" s="165">
        <f t="shared" si="3"/>
        <v>182</v>
      </c>
    </row>
    <row r="116" spans="1:15" s="18" customFormat="1" ht="33.75">
      <c r="A116" s="104" t="s">
        <v>12</v>
      </c>
      <c r="B116" s="104" t="s">
        <v>358</v>
      </c>
      <c r="C116" s="66">
        <v>0</v>
      </c>
      <c r="D116" s="66">
        <v>0</v>
      </c>
      <c r="E116" s="66">
        <v>0</v>
      </c>
      <c r="F116" s="66">
        <v>169</v>
      </c>
      <c r="G116" s="66">
        <v>0</v>
      </c>
      <c r="H116" s="66">
        <v>0</v>
      </c>
      <c r="I116" s="66">
        <v>0</v>
      </c>
      <c r="J116" s="66">
        <v>0</v>
      </c>
      <c r="K116" s="66">
        <v>0</v>
      </c>
      <c r="L116" s="66">
        <v>0</v>
      </c>
      <c r="M116" s="66">
        <v>0</v>
      </c>
      <c r="N116" s="66">
        <v>0</v>
      </c>
      <c r="O116" s="165">
        <f t="shared" si="3"/>
        <v>169</v>
      </c>
    </row>
    <row r="117" spans="1:15" s="18" customFormat="1" ht="33.75">
      <c r="A117" s="104" t="s">
        <v>52</v>
      </c>
      <c r="B117" s="104" t="s">
        <v>76</v>
      </c>
      <c r="C117" s="66">
        <v>0</v>
      </c>
      <c r="D117" s="66">
        <v>0</v>
      </c>
      <c r="E117" s="66">
        <v>0</v>
      </c>
      <c r="F117" s="66">
        <v>0</v>
      </c>
      <c r="G117" s="66">
        <v>0</v>
      </c>
      <c r="H117" s="66">
        <v>0</v>
      </c>
      <c r="I117" s="66">
        <v>95</v>
      </c>
      <c r="J117" s="66">
        <v>18</v>
      </c>
      <c r="K117" s="66">
        <v>0</v>
      </c>
      <c r="L117" s="66">
        <v>0</v>
      </c>
      <c r="M117" s="66">
        <v>47</v>
      </c>
      <c r="N117" s="66">
        <v>0</v>
      </c>
      <c r="O117" s="165">
        <f t="shared" si="3"/>
        <v>160</v>
      </c>
    </row>
    <row r="118" spans="1:15" s="18" customFormat="1" ht="45">
      <c r="A118" s="104" t="s">
        <v>15</v>
      </c>
      <c r="B118" s="104" t="s">
        <v>81</v>
      </c>
      <c r="C118" s="66">
        <v>53</v>
      </c>
      <c r="D118" s="66">
        <v>0</v>
      </c>
      <c r="E118" s="66">
        <v>0</v>
      </c>
      <c r="F118" s="66">
        <v>10</v>
      </c>
      <c r="G118" s="66">
        <v>17</v>
      </c>
      <c r="H118" s="66">
        <v>20</v>
      </c>
      <c r="I118" s="66">
        <v>32</v>
      </c>
      <c r="J118" s="66">
        <v>0</v>
      </c>
      <c r="K118" s="66">
        <v>0</v>
      </c>
      <c r="L118" s="66">
        <v>0</v>
      </c>
      <c r="M118" s="66">
        <v>0</v>
      </c>
      <c r="N118" s="66">
        <v>0</v>
      </c>
      <c r="O118" s="165">
        <f t="shared" si="3"/>
        <v>132</v>
      </c>
    </row>
    <row r="119" spans="1:15" s="18" customFormat="1" ht="45">
      <c r="A119" s="104" t="s">
        <v>27</v>
      </c>
      <c r="B119" s="104" t="s">
        <v>71</v>
      </c>
      <c r="C119" s="66">
        <v>19</v>
      </c>
      <c r="D119" s="66">
        <v>0</v>
      </c>
      <c r="E119" s="66">
        <v>19</v>
      </c>
      <c r="F119" s="66">
        <v>25</v>
      </c>
      <c r="G119" s="66">
        <v>15</v>
      </c>
      <c r="H119" s="66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66">
        <v>0</v>
      </c>
      <c r="O119" s="165">
        <f t="shared" si="3"/>
        <v>78</v>
      </c>
    </row>
    <row r="120" spans="1:15" s="18" customFormat="1" ht="22.5">
      <c r="A120" s="104" t="s">
        <v>254</v>
      </c>
      <c r="B120" s="104" t="s">
        <v>347</v>
      </c>
      <c r="C120" s="66">
        <v>0</v>
      </c>
      <c r="D120" s="66">
        <v>0</v>
      </c>
      <c r="E120" s="66">
        <v>0</v>
      </c>
      <c r="F120" s="66">
        <v>0</v>
      </c>
      <c r="G120" s="66">
        <v>0</v>
      </c>
      <c r="H120" s="66">
        <v>0</v>
      </c>
      <c r="I120" s="66">
        <v>0</v>
      </c>
      <c r="J120" s="66">
        <v>76</v>
      </c>
      <c r="K120" s="66">
        <v>0</v>
      </c>
      <c r="L120" s="66">
        <v>0</v>
      </c>
      <c r="M120" s="66">
        <v>0</v>
      </c>
      <c r="N120" s="66">
        <v>0</v>
      </c>
      <c r="O120" s="165">
        <f t="shared" si="3"/>
        <v>76</v>
      </c>
    </row>
    <row r="121" spans="1:15" s="18" customFormat="1" ht="22.5">
      <c r="A121" s="104" t="s">
        <v>110</v>
      </c>
      <c r="B121" s="157" t="s">
        <v>342</v>
      </c>
      <c r="C121" s="66">
        <v>0</v>
      </c>
      <c r="D121" s="66">
        <v>0</v>
      </c>
      <c r="E121" s="66">
        <v>0</v>
      </c>
      <c r="F121" s="66">
        <v>0</v>
      </c>
      <c r="G121" s="66">
        <v>0</v>
      </c>
      <c r="H121" s="66">
        <v>0</v>
      </c>
      <c r="I121" s="66">
        <v>0</v>
      </c>
      <c r="J121" s="66">
        <v>0</v>
      </c>
      <c r="K121" s="66">
        <v>63</v>
      </c>
      <c r="L121" s="66">
        <v>0</v>
      </c>
      <c r="M121" s="66">
        <v>0</v>
      </c>
      <c r="N121" s="66">
        <v>0</v>
      </c>
      <c r="O121" s="165">
        <f t="shared" si="3"/>
        <v>63</v>
      </c>
    </row>
    <row r="122" spans="1:15" s="18" customFormat="1" ht="33.75">
      <c r="A122" s="104" t="s">
        <v>257</v>
      </c>
      <c r="B122" s="104" t="s">
        <v>351</v>
      </c>
      <c r="C122" s="66">
        <v>0</v>
      </c>
      <c r="D122" s="66">
        <v>0</v>
      </c>
      <c r="E122" s="66">
        <v>0</v>
      </c>
      <c r="F122" s="66">
        <v>0</v>
      </c>
      <c r="G122" s="66">
        <v>0</v>
      </c>
      <c r="H122" s="66">
        <v>0</v>
      </c>
      <c r="I122" s="66">
        <v>0</v>
      </c>
      <c r="J122" s="66">
        <v>0</v>
      </c>
      <c r="K122" s="66">
        <v>43</v>
      </c>
      <c r="L122" s="66">
        <v>0</v>
      </c>
      <c r="M122" s="66">
        <v>0</v>
      </c>
      <c r="N122" s="66">
        <v>0</v>
      </c>
      <c r="O122" s="165">
        <f t="shared" si="3"/>
        <v>43</v>
      </c>
    </row>
    <row r="123" spans="1:15" s="18" customFormat="1" ht="67.5">
      <c r="A123" s="104" t="s">
        <v>29</v>
      </c>
      <c r="B123" s="104" t="s">
        <v>78</v>
      </c>
      <c r="C123" s="66">
        <v>0</v>
      </c>
      <c r="D123" s="66">
        <v>0</v>
      </c>
      <c r="E123" s="66">
        <v>0</v>
      </c>
      <c r="F123" s="66">
        <v>22</v>
      </c>
      <c r="G123" s="66">
        <v>0</v>
      </c>
      <c r="H123" s="66">
        <v>16</v>
      </c>
      <c r="I123" s="66">
        <v>0</v>
      </c>
      <c r="J123" s="66">
        <v>0</v>
      </c>
      <c r="K123" s="66">
        <v>0</v>
      </c>
      <c r="L123" s="66">
        <v>0</v>
      </c>
      <c r="M123" s="66">
        <v>0</v>
      </c>
      <c r="N123" s="66">
        <v>0</v>
      </c>
      <c r="O123" s="165">
        <f t="shared" si="3"/>
        <v>38</v>
      </c>
    </row>
    <row r="124" spans="1:15" s="18" customFormat="1" ht="45">
      <c r="A124" s="104" t="s">
        <v>373</v>
      </c>
      <c r="B124" s="104" t="s">
        <v>340</v>
      </c>
      <c r="C124" s="66">
        <v>0</v>
      </c>
      <c r="D124" s="66">
        <v>0</v>
      </c>
      <c r="E124" s="66">
        <v>0</v>
      </c>
      <c r="F124" s="66">
        <v>0</v>
      </c>
      <c r="G124" s="66">
        <v>0</v>
      </c>
      <c r="H124" s="66">
        <v>16</v>
      </c>
      <c r="I124" s="66">
        <v>16</v>
      </c>
      <c r="J124" s="66">
        <v>0</v>
      </c>
      <c r="K124" s="66">
        <v>0</v>
      </c>
      <c r="L124" s="66">
        <v>0</v>
      </c>
      <c r="M124" s="66">
        <v>0</v>
      </c>
      <c r="N124" s="66">
        <v>0</v>
      </c>
      <c r="O124" s="165">
        <f t="shared" si="3"/>
        <v>32</v>
      </c>
    </row>
    <row r="125" spans="1:15" s="18" customFormat="1" ht="45">
      <c r="A125" s="104" t="s">
        <v>58</v>
      </c>
      <c r="B125" s="104" t="s">
        <v>79</v>
      </c>
      <c r="C125" s="66">
        <v>0</v>
      </c>
      <c r="D125" s="66">
        <v>0</v>
      </c>
      <c r="E125" s="66">
        <v>18</v>
      </c>
      <c r="F125" s="66">
        <v>0</v>
      </c>
      <c r="G125" s="66">
        <v>12</v>
      </c>
      <c r="H125" s="66">
        <v>0</v>
      </c>
      <c r="I125" s="66">
        <v>0</v>
      </c>
      <c r="J125" s="66">
        <v>0</v>
      </c>
      <c r="K125" s="66">
        <v>0</v>
      </c>
      <c r="L125" s="66">
        <v>0</v>
      </c>
      <c r="M125" s="66">
        <v>0</v>
      </c>
      <c r="N125" s="66">
        <v>0</v>
      </c>
      <c r="O125" s="165">
        <f t="shared" si="3"/>
        <v>30</v>
      </c>
    </row>
    <row r="126" spans="1:15" s="18" customFormat="1" ht="22.5">
      <c r="A126" s="104" t="s">
        <v>58</v>
      </c>
      <c r="B126" s="104" t="s">
        <v>323</v>
      </c>
      <c r="C126" s="66">
        <v>0</v>
      </c>
      <c r="D126" s="66">
        <v>0</v>
      </c>
      <c r="E126" s="66">
        <v>0</v>
      </c>
      <c r="F126" s="66">
        <v>0</v>
      </c>
      <c r="G126" s="66">
        <v>0</v>
      </c>
      <c r="H126" s="66">
        <v>0</v>
      </c>
      <c r="I126" s="66">
        <v>0</v>
      </c>
      <c r="J126" s="66">
        <v>0</v>
      </c>
      <c r="K126" s="66">
        <v>0</v>
      </c>
      <c r="L126" s="66">
        <v>17</v>
      </c>
      <c r="M126" s="66">
        <v>0</v>
      </c>
      <c r="N126" s="66">
        <v>9</v>
      </c>
      <c r="O126" s="165">
        <f t="shared" si="3"/>
        <v>26</v>
      </c>
    </row>
    <row r="127" spans="1:15" s="18" customFormat="1" ht="56.25">
      <c r="A127" s="104" t="s">
        <v>7</v>
      </c>
      <c r="B127" s="104" t="s">
        <v>335</v>
      </c>
      <c r="C127" s="66">
        <v>5</v>
      </c>
      <c r="D127" s="66">
        <v>0</v>
      </c>
      <c r="E127" s="66">
        <v>0</v>
      </c>
      <c r="F127" s="66">
        <v>0</v>
      </c>
      <c r="G127" s="66">
        <v>0</v>
      </c>
      <c r="H127" s="66">
        <v>0</v>
      </c>
      <c r="I127" s="66">
        <v>5</v>
      </c>
      <c r="J127" s="66">
        <v>0</v>
      </c>
      <c r="K127" s="66">
        <v>0</v>
      </c>
      <c r="L127" s="66">
        <v>15</v>
      </c>
      <c r="M127" s="66">
        <v>0</v>
      </c>
      <c r="N127" s="66">
        <v>0</v>
      </c>
      <c r="O127" s="165">
        <f t="shared" si="3"/>
        <v>25</v>
      </c>
    </row>
    <row r="128" spans="1:15" s="18" customFormat="1" ht="33.75">
      <c r="A128" s="104" t="s">
        <v>109</v>
      </c>
      <c r="B128" s="104" t="s">
        <v>350</v>
      </c>
      <c r="C128" s="66">
        <v>23</v>
      </c>
      <c r="D128" s="66">
        <v>0</v>
      </c>
      <c r="E128" s="66">
        <v>0</v>
      </c>
      <c r="F128" s="66">
        <v>0</v>
      </c>
      <c r="G128" s="66">
        <v>0</v>
      </c>
      <c r="H128" s="66">
        <v>0</v>
      </c>
      <c r="I128" s="66">
        <v>0</v>
      </c>
      <c r="J128" s="66">
        <v>0</v>
      </c>
      <c r="K128" s="66">
        <v>0</v>
      </c>
      <c r="L128" s="66">
        <v>0</v>
      </c>
      <c r="M128" s="66">
        <v>0</v>
      </c>
      <c r="N128" s="66">
        <v>0</v>
      </c>
      <c r="O128" s="165">
        <f t="shared" si="3"/>
        <v>23</v>
      </c>
    </row>
    <row r="129" spans="1:15" s="18" customFormat="1" ht="56.25">
      <c r="A129" s="104" t="s">
        <v>261</v>
      </c>
      <c r="B129" s="104" t="s">
        <v>335</v>
      </c>
      <c r="C129" s="66">
        <v>0</v>
      </c>
      <c r="D129" s="66">
        <v>0</v>
      </c>
      <c r="E129" s="66">
        <v>0</v>
      </c>
      <c r="F129" s="66">
        <v>0</v>
      </c>
      <c r="G129" s="66">
        <v>0</v>
      </c>
      <c r="H129" s="66">
        <v>0</v>
      </c>
      <c r="I129" s="66">
        <v>17</v>
      </c>
      <c r="J129" s="66">
        <v>0</v>
      </c>
      <c r="K129" s="66">
        <v>0</v>
      </c>
      <c r="L129" s="66">
        <v>0</v>
      </c>
      <c r="M129" s="66">
        <v>0</v>
      </c>
      <c r="N129" s="66">
        <v>0</v>
      </c>
      <c r="O129" s="165">
        <f t="shared" si="3"/>
        <v>17</v>
      </c>
    </row>
    <row r="130" spans="1:15" s="18" customFormat="1" ht="67.5">
      <c r="A130" s="104" t="s">
        <v>256</v>
      </c>
      <c r="B130" s="104" t="s">
        <v>78</v>
      </c>
      <c r="C130" s="66">
        <v>0</v>
      </c>
      <c r="D130" s="66">
        <v>0</v>
      </c>
      <c r="E130" s="66">
        <v>0</v>
      </c>
      <c r="F130" s="66">
        <v>0</v>
      </c>
      <c r="G130" s="66">
        <v>0</v>
      </c>
      <c r="H130" s="66">
        <v>0</v>
      </c>
      <c r="I130" s="66">
        <v>0</v>
      </c>
      <c r="J130" s="66">
        <v>0</v>
      </c>
      <c r="K130" s="66">
        <v>0</v>
      </c>
      <c r="L130" s="66">
        <v>17</v>
      </c>
      <c r="M130" s="66">
        <v>0</v>
      </c>
      <c r="N130" s="66">
        <v>0</v>
      </c>
      <c r="O130" s="165">
        <f t="shared" si="3"/>
        <v>17</v>
      </c>
    </row>
    <row r="131" spans="1:15" s="18" customFormat="1" ht="45">
      <c r="A131" s="104" t="s">
        <v>21</v>
      </c>
      <c r="B131" s="104" t="s">
        <v>79</v>
      </c>
      <c r="C131" s="66">
        <v>0</v>
      </c>
      <c r="D131" s="66">
        <v>0</v>
      </c>
      <c r="E131" s="66">
        <v>0</v>
      </c>
      <c r="F131" s="66">
        <v>0</v>
      </c>
      <c r="G131" s="66">
        <v>0</v>
      </c>
      <c r="H131" s="66">
        <v>16</v>
      </c>
      <c r="I131" s="66">
        <v>0</v>
      </c>
      <c r="J131" s="66">
        <v>0</v>
      </c>
      <c r="K131" s="66">
        <v>0</v>
      </c>
      <c r="L131" s="66">
        <v>0</v>
      </c>
      <c r="M131" s="66">
        <v>0</v>
      </c>
      <c r="N131" s="66">
        <v>0</v>
      </c>
      <c r="O131" s="165">
        <f t="shared" si="3"/>
        <v>16</v>
      </c>
    </row>
    <row r="132" spans="1:15" s="18" customFormat="1" ht="22.5">
      <c r="A132" s="104" t="s">
        <v>107</v>
      </c>
      <c r="B132" s="104" t="s">
        <v>323</v>
      </c>
      <c r="C132" s="66">
        <v>0</v>
      </c>
      <c r="D132" s="66">
        <v>0</v>
      </c>
      <c r="E132" s="66">
        <v>0</v>
      </c>
      <c r="F132" s="66">
        <v>0</v>
      </c>
      <c r="G132" s="66">
        <v>13</v>
      </c>
      <c r="H132" s="66">
        <v>0</v>
      </c>
      <c r="I132" s="66">
        <v>0</v>
      </c>
      <c r="J132" s="66">
        <v>0</v>
      </c>
      <c r="K132" s="66">
        <v>0</v>
      </c>
      <c r="L132" s="66">
        <v>0</v>
      </c>
      <c r="M132" s="66">
        <v>0</v>
      </c>
      <c r="N132" s="66">
        <v>0</v>
      </c>
      <c r="O132" s="165">
        <f t="shared" si="3"/>
        <v>13</v>
      </c>
    </row>
    <row r="133" spans="1:15" s="18" customFormat="1" ht="15">
      <c r="A133" s="104" t="s">
        <v>341</v>
      </c>
      <c r="B133" s="104" t="s">
        <v>342</v>
      </c>
      <c r="C133" s="66">
        <v>3</v>
      </c>
      <c r="D133" s="66">
        <v>0</v>
      </c>
      <c r="E133" s="66">
        <v>0</v>
      </c>
      <c r="F133" s="66">
        <v>0</v>
      </c>
      <c r="G133" s="66">
        <v>0</v>
      </c>
      <c r="H133" s="66">
        <v>0</v>
      </c>
      <c r="I133" s="66">
        <v>10</v>
      </c>
      <c r="J133" s="66">
        <v>0</v>
      </c>
      <c r="K133" s="66">
        <v>0</v>
      </c>
      <c r="L133" s="66">
        <v>0</v>
      </c>
      <c r="M133" s="66">
        <v>0</v>
      </c>
      <c r="N133" s="66">
        <v>0</v>
      </c>
      <c r="O133" s="165">
        <f aca="true" t="shared" si="4" ref="O133:O138">SUM(C133:N133)</f>
        <v>13</v>
      </c>
    </row>
    <row r="134" spans="1:15" s="18" customFormat="1" ht="56.25">
      <c r="A134" s="104" t="s">
        <v>29</v>
      </c>
      <c r="B134" s="104" t="s">
        <v>79</v>
      </c>
      <c r="C134" s="66">
        <v>3</v>
      </c>
      <c r="D134" s="66">
        <v>0</v>
      </c>
      <c r="E134" s="66">
        <v>0</v>
      </c>
      <c r="F134" s="66">
        <v>0</v>
      </c>
      <c r="G134" s="66">
        <v>0</v>
      </c>
      <c r="H134" s="66">
        <v>0</v>
      </c>
      <c r="I134" s="66">
        <v>0</v>
      </c>
      <c r="J134" s="66">
        <v>0</v>
      </c>
      <c r="K134" s="66">
        <v>0</v>
      </c>
      <c r="L134" s="66">
        <v>0</v>
      </c>
      <c r="M134" s="66">
        <v>9</v>
      </c>
      <c r="N134" s="66">
        <v>0</v>
      </c>
      <c r="O134" s="165">
        <f t="shared" si="4"/>
        <v>12</v>
      </c>
    </row>
    <row r="135" spans="1:15" s="18" customFormat="1" ht="33.75">
      <c r="A135" s="104" t="s">
        <v>378</v>
      </c>
      <c r="B135" s="104" t="s">
        <v>323</v>
      </c>
      <c r="C135" s="66">
        <v>2</v>
      </c>
      <c r="D135" s="66">
        <v>0</v>
      </c>
      <c r="E135" s="66">
        <v>4</v>
      </c>
      <c r="F135" s="66">
        <v>0</v>
      </c>
      <c r="G135" s="66">
        <v>0</v>
      </c>
      <c r="H135" s="66">
        <v>0</v>
      </c>
      <c r="I135" s="66">
        <v>0</v>
      </c>
      <c r="J135" s="66">
        <v>0</v>
      </c>
      <c r="K135" s="66">
        <v>0</v>
      </c>
      <c r="L135" s="66">
        <v>0</v>
      </c>
      <c r="M135" s="66">
        <v>3</v>
      </c>
      <c r="N135" s="66">
        <v>0</v>
      </c>
      <c r="O135" s="165">
        <f t="shared" si="4"/>
        <v>9</v>
      </c>
    </row>
    <row r="136" spans="1:15" s="18" customFormat="1" ht="22.5">
      <c r="A136" s="104" t="s">
        <v>107</v>
      </c>
      <c r="B136" s="104" t="s">
        <v>352</v>
      </c>
      <c r="C136" s="66">
        <v>0</v>
      </c>
      <c r="D136" s="66">
        <v>0</v>
      </c>
      <c r="E136" s="66">
        <v>0</v>
      </c>
      <c r="F136" s="66">
        <v>0</v>
      </c>
      <c r="G136" s="66">
        <v>0</v>
      </c>
      <c r="H136" s="66">
        <v>8</v>
      </c>
      <c r="I136" s="66">
        <v>0</v>
      </c>
      <c r="J136" s="66">
        <v>0</v>
      </c>
      <c r="K136" s="66">
        <v>0</v>
      </c>
      <c r="L136" s="66">
        <v>0</v>
      </c>
      <c r="M136" s="66">
        <v>0</v>
      </c>
      <c r="N136" s="66">
        <v>0</v>
      </c>
      <c r="O136" s="165">
        <f t="shared" si="4"/>
        <v>8</v>
      </c>
    </row>
    <row r="137" spans="1:15" s="18" customFormat="1" ht="33.75">
      <c r="A137" s="104" t="s">
        <v>60</v>
      </c>
      <c r="B137" s="104" t="s">
        <v>353</v>
      </c>
      <c r="C137" s="66">
        <v>0</v>
      </c>
      <c r="D137" s="66">
        <v>0</v>
      </c>
      <c r="E137" s="66">
        <v>0</v>
      </c>
      <c r="F137" s="66">
        <v>6</v>
      </c>
      <c r="G137" s="66">
        <v>0</v>
      </c>
      <c r="H137" s="66">
        <v>0</v>
      </c>
      <c r="I137" s="66">
        <v>0</v>
      </c>
      <c r="J137" s="66">
        <v>0</v>
      </c>
      <c r="K137" s="66">
        <v>0</v>
      </c>
      <c r="L137" s="66">
        <v>0</v>
      </c>
      <c r="M137" s="66">
        <v>0</v>
      </c>
      <c r="N137" s="66">
        <v>0</v>
      </c>
      <c r="O137" s="165">
        <f t="shared" si="4"/>
        <v>6</v>
      </c>
    </row>
    <row r="138" spans="1:15" s="18" customFormat="1" ht="57" thickBot="1">
      <c r="A138" s="104" t="s">
        <v>14</v>
      </c>
      <c r="B138" s="104" t="s">
        <v>365</v>
      </c>
      <c r="C138" s="66">
        <v>0</v>
      </c>
      <c r="D138" s="66">
        <v>1</v>
      </c>
      <c r="E138" s="66">
        <v>3</v>
      </c>
      <c r="F138" s="66">
        <v>0</v>
      </c>
      <c r="G138" s="66">
        <v>0</v>
      </c>
      <c r="H138" s="66">
        <v>0</v>
      </c>
      <c r="I138" s="66">
        <v>0</v>
      </c>
      <c r="J138" s="66">
        <v>0</v>
      </c>
      <c r="K138" s="66">
        <v>0</v>
      </c>
      <c r="L138" s="66">
        <v>0</v>
      </c>
      <c r="M138" s="66">
        <v>0</v>
      </c>
      <c r="N138" s="66">
        <v>0</v>
      </c>
      <c r="O138" s="165">
        <f t="shared" si="4"/>
        <v>4</v>
      </c>
    </row>
    <row r="139" spans="1:15" s="18" customFormat="1" ht="15.75" thickBot="1">
      <c r="A139" s="229" t="s">
        <v>69</v>
      </c>
      <c r="B139" s="229"/>
      <c r="C139" s="146">
        <f>SUM(C5:C138)</f>
        <v>150111</v>
      </c>
      <c r="D139" s="146">
        <f aca="true" t="shared" si="5" ref="D139:O139">SUM(D5:D138)</f>
        <v>160720</v>
      </c>
      <c r="E139" s="146">
        <f t="shared" si="5"/>
        <v>180938</v>
      </c>
      <c r="F139" s="146">
        <f t="shared" si="5"/>
        <v>209961</v>
      </c>
      <c r="G139" s="146">
        <f t="shared" si="5"/>
        <v>214240</v>
      </c>
      <c r="H139" s="146">
        <f t="shared" si="5"/>
        <v>285999</v>
      </c>
      <c r="I139" s="146">
        <f t="shared" si="5"/>
        <v>370832</v>
      </c>
      <c r="J139" s="146">
        <f t="shared" si="5"/>
        <v>202683</v>
      </c>
      <c r="K139" s="146">
        <f t="shared" si="5"/>
        <v>240011</v>
      </c>
      <c r="L139" s="146">
        <f t="shared" si="5"/>
        <v>186662</v>
      </c>
      <c r="M139" s="146">
        <f t="shared" si="5"/>
        <v>219908</v>
      </c>
      <c r="N139" s="146">
        <f t="shared" si="5"/>
        <v>225096</v>
      </c>
      <c r="O139" s="146">
        <f t="shared" si="5"/>
        <v>2647161</v>
      </c>
    </row>
    <row r="140" spans="1:17" s="6" customFormat="1" ht="13.5" customHeight="1">
      <c r="A140" s="172" t="s">
        <v>119</v>
      </c>
      <c r="B140" s="120"/>
      <c r="C140" s="21"/>
      <c r="E140" s="22"/>
      <c r="F140" s="22"/>
      <c r="P140" s="23"/>
      <c r="Q140" s="23"/>
    </row>
  </sheetData>
  <sheetProtection/>
  <mergeCells count="2">
    <mergeCell ref="C3:O3"/>
    <mergeCell ref="A139:B13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9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5"/>
  <cols>
    <col min="1" max="1" width="7.421875" style="179" customWidth="1"/>
    <col min="2" max="2" width="37.140625" style="123" customWidth="1"/>
    <col min="3" max="3" width="6.57421875" style="169" bestFit="1" customWidth="1"/>
    <col min="4" max="4" width="6.28125" style="169" bestFit="1" customWidth="1"/>
    <col min="5" max="8" width="6.57421875" style="169" bestFit="1" customWidth="1"/>
    <col min="9" max="12" width="6.8515625" style="169" bestFit="1" customWidth="1"/>
    <col min="13" max="13" width="6.57421875" style="169" bestFit="1" customWidth="1"/>
    <col min="14" max="14" width="6.57421875" style="170" bestFit="1" customWidth="1"/>
    <col min="15" max="15" width="11.00390625" style="170" customWidth="1"/>
    <col min="16" max="16384" width="9.00390625" style="44" customWidth="1"/>
  </cols>
  <sheetData>
    <row r="1" spans="1:15" s="6" customFormat="1" ht="19.5" customHeight="1">
      <c r="A1" s="19" t="s">
        <v>379</v>
      </c>
      <c r="B1" s="20"/>
      <c r="C1" s="160"/>
      <c r="D1" s="161"/>
      <c r="E1" s="162"/>
      <c r="F1" s="162"/>
      <c r="G1" s="161"/>
      <c r="H1" s="161"/>
      <c r="I1" s="161"/>
      <c r="J1" s="161"/>
      <c r="K1" s="161"/>
      <c r="L1" s="161"/>
      <c r="M1" s="161"/>
      <c r="N1" s="161"/>
      <c r="O1" s="161"/>
    </row>
    <row r="2" spans="14:15" ht="6.75" customHeight="1" thickBot="1">
      <c r="N2" s="169"/>
      <c r="O2" s="169"/>
    </row>
    <row r="3" spans="1:15" s="8" customFormat="1" ht="13.5" customHeight="1" thickBot="1">
      <c r="A3" s="13"/>
      <c r="B3" s="9"/>
      <c r="C3" s="220">
        <v>2010</v>
      </c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</row>
    <row r="4" spans="1:15" s="8" customFormat="1" ht="13.5" thickBot="1">
      <c r="A4" s="65" t="s">
        <v>0</v>
      </c>
      <c r="B4" s="119" t="s">
        <v>111</v>
      </c>
      <c r="C4" s="130" t="s">
        <v>213</v>
      </c>
      <c r="D4" s="130" t="s">
        <v>214</v>
      </c>
      <c r="E4" s="130" t="s">
        <v>113</v>
      </c>
      <c r="F4" s="130" t="s">
        <v>114</v>
      </c>
      <c r="G4" s="130" t="s">
        <v>115</v>
      </c>
      <c r="H4" s="130" t="s">
        <v>116</v>
      </c>
      <c r="I4" s="130" t="s">
        <v>117</v>
      </c>
      <c r="J4" s="130" t="s">
        <v>215</v>
      </c>
      <c r="K4" s="130" t="s">
        <v>216</v>
      </c>
      <c r="L4" s="130" t="s">
        <v>217</v>
      </c>
      <c r="M4" s="130" t="s">
        <v>218</v>
      </c>
      <c r="N4" s="130" t="s">
        <v>219</v>
      </c>
      <c r="O4" s="130" t="s">
        <v>247</v>
      </c>
    </row>
    <row r="5" spans="1:15" s="3" customFormat="1" ht="12.75">
      <c r="A5" s="69">
        <v>1</v>
      </c>
      <c r="B5" s="156" t="s">
        <v>42</v>
      </c>
      <c r="C5" s="75">
        <v>70967</v>
      </c>
      <c r="D5" s="75">
        <v>58470</v>
      </c>
      <c r="E5" s="75">
        <v>63012</v>
      </c>
      <c r="F5" s="75">
        <v>77312</v>
      </c>
      <c r="G5" s="75">
        <v>70885</v>
      </c>
      <c r="H5" s="75">
        <v>69603</v>
      </c>
      <c r="I5" s="75">
        <v>106573</v>
      </c>
      <c r="J5" s="75">
        <v>131251</v>
      </c>
      <c r="K5" s="75">
        <v>109508</v>
      </c>
      <c r="L5" s="75">
        <v>76821</v>
      </c>
      <c r="M5" s="75">
        <v>97730</v>
      </c>
      <c r="N5" s="75">
        <v>64155</v>
      </c>
      <c r="O5" s="164">
        <f aca="true" t="shared" si="0" ref="O5:O36">SUM(C5:N5)</f>
        <v>996287</v>
      </c>
    </row>
    <row r="6" spans="1:15" s="3" customFormat="1" ht="12.75">
      <c r="A6" s="70">
        <v>2</v>
      </c>
      <c r="B6" s="157" t="s">
        <v>24</v>
      </c>
      <c r="C6" s="66">
        <v>13817</v>
      </c>
      <c r="D6" s="66">
        <v>12407</v>
      </c>
      <c r="E6" s="66">
        <v>10796</v>
      </c>
      <c r="F6" s="66">
        <v>13306</v>
      </c>
      <c r="G6" s="66">
        <v>11460</v>
      </c>
      <c r="H6" s="66">
        <v>10428</v>
      </c>
      <c r="I6" s="66">
        <v>14485</v>
      </c>
      <c r="J6" s="66">
        <v>18050</v>
      </c>
      <c r="K6" s="66">
        <v>14484</v>
      </c>
      <c r="L6" s="66">
        <v>12127</v>
      </c>
      <c r="M6" s="66">
        <v>11821</v>
      </c>
      <c r="N6" s="66">
        <v>12516</v>
      </c>
      <c r="O6" s="165">
        <f t="shared" si="0"/>
        <v>155697</v>
      </c>
    </row>
    <row r="7" spans="1:15" s="3" customFormat="1" ht="12.75">
      <c r="A7" s="70">
        <v>3</v>
      </c>
      <c r="B7" s="157" t="s">
        <v>5</v>
      </c>
      <c r="C7" s="66">
        <v>6488</v>
      </c>
      <c r="D7" s="66">
        <v>4239</v>
      </c>
      <c r="E7" s="66">
        <v>6182</v>
      </c>
      <c r="F7" s="66">
        <v>8544</v>
      </c>
      <c r="G7" s="66">
        <v>9482</v>
      </c>
      <c r="H7" s="66">
        <v>9311</v>
      </c>
      <c r="I7" s="66">
        <v>13584</v>
      </c>
      <c r="J7" s="66">
        <v>15750</v>
      </c>
      <c r="K7" s="66">
        <v>12561</v>
      </c>
      <c r="L7" s="66">
        <v>9538</v>
      </c>
      <c r="M7" s="66">
        <v>8727</v>
      </c>
      <c r="N7" s="66">
        <v>7426</v>
      </c>
      <c r="O7" s="165">
        <f t="shared" si="0"/>
        <v>111832</v>
      </c>
    </row>
    <row r="8" spans="1:15" s="3" customFormat="1" ht="12.75">
      <c r="A8" s="70">
        <v>4</v>
      </c>
      <c r="B8" s="157" t="s">
        <v>240</v>
      </c>
      <c r="C8" s="66">
        <v>8461</v>
      </c>
      <c r="D8" s="66">
        <v>8490</v>
      </c>
      <c r="E8" s="66">
        <v>7977</v>
      </c>
      <c r="F8" s="66">
        <v>7763</v>
      </c>
      <c r="G8" s="66">
        <v>7845</v>
      </c>
      <c r="H8" s="66">
        <v>6244</v>
      </c>
      <c r="I8" s="66">
        <v>8111</v>
      </c>
      <c r="J8" s="66">
        <v>10233</v>
      </c>
      <c r="K8" s="66">
        <v>9388</v>
      </c>
      <c r="L8" s="66">
        <v>8677</v>
      </c>
      <c r="M8" s="66">
        <v>9065</v>
      </c>
      <c r="N8" s="66">
        <v>8419</v>
      </c>
      <c r="O8" s="165">
        <f t="shared" si="0"/>
        <v>100673</v>
      </c>
    </row>
    <row r="9" spans="1:15" s="3" customFormat="1" ht="12.75">
      <c r="A9" s="70">
        <v>5</v>
      </c>
      <c r="B9" s="157" t="s">
        <v>51</v>
      </c>
      <c r="C9" s="66">
        <v>8217</v>
      </c>
      <c r="D9" s="66">
        <v>5938</v>
      </c>
      <c r="E9" s="66">
        <v>6492</v>
      </c>
      <c r="F9" s="66">
        <v>7671</v>
      </c>
      <c r="G9" s="66">
        <v>6273</v>
      </c>
      <c r="H9" s="66">
        <v>6591</v>
      </c>
      <c r="I9" s="66">
        <v>9511</v>
      </c>
      <c r="J9" s="66">
        <v>11271</v>
      </c>
      <c r="K9" s="66">
        <v>9696</v>
      </c>
      <c r="L9" s="66">
        <v>7916</v>
      </c>
      <c r="M9" s="66">
        <v>7924</v>
      </c>
      <c r="N9" s="66">
        <v>7293</v>
      </c>
      <c r="O9" s="165">
        <f t="shared" si="0"/>
        <v>94793</v>
      </c>
    </row>
    <row r="10" spans="1:15" s="3" customFormat="1" ht="12.75">
      <c r="A10" s="70">
        <v>6</v>
      </c>
      <c r="B10" s="157" t="s">
        <v>54</v>
      </c>
      <c r="C10" s="66">
        <v>7232</v>
      </c>
      <c r="D10" s="66">
        <v>5155</v>
      </c>
      <c r="E10" s="66">
        <v>5905</v>
      </c>
      <c r="F10" s="66">
        <v>7083</v>
      </c>
      <c r="G10" s="66">
        <v>6859</v>
      </c>
      <c r="H10" s="66">
        <v>7419</v>
      </c>
      <c r="I10" s="66">
        <v>11707</v>
      </c>
      <c r="J10" s="66">
        <v>10083</v>
      </c>
      <c r="K10" s="66">
        <v>8294</v>
      </c>
      <c r="L10" s="66">
        <v>7522</v>
      </c>
      <c r="M10" s="66">
        <v>6583</v>
      </c>
      <c r="N10" s="66">
        <v>5924</v>
      </c>
      <c r="O10" s="165">
        <f t="shared" si="0"/>
        <v>89766</v>
      </c>
    </row>
    <row r="11" spans="1:15" s="3" customFormat="1" ht="12.75">
      <c r="A11" s="70">
        <v>7</v>
      </c>
      <c r="B11" s="157" t="s">
        <v>63</v>
      </c>
      <c r="C11" s="66">
        <v>6608</v>
      </c>
      <c r="D11" s="66">
        <v>3627</v>
      </c>
      <c r="E11" s="66">
        <v>4568</v>
      </c>
      <c r="F11" s="66">
        <v>7040</v>
      </c>
      <c r="G11" s="66">
        <v>7209</v>
      </c>
      <c r="H11" s="66">
        <v>7379</v>
      </c>
      <c r="I11" s="66">
        <v>9139</v>
      </c>
      <c r="J11" s="66">
        <v>9708</v>
      </c>
      <c r="K11" s="66">
        <v>7534</v>
      </c>
      <c r="L11" s="66">
        <v>6182</v>
      </c>
      <c r="M11" s="66">
        <v>7468</v>
      </c>
      <c r="N11" s="66">
        <v>5607</v>
      </c>
      <c r="O11" s="165">
        <f t="shared" si="0"/>
        <v>82069</v>
      </c>
    </row>
    <row r="12" spans="1:15" s="3" customFormat="1" ht="12.75">
      <c r="A12" s="70">
        <v>8</v>
      </c>
      <c r="B12" s="157" t="s">
        <v>26</v>
      </c>
      <c r="C12" s="66">
        <v>6209</v>
      </c>
      <c r="D12" s="66">
        <v>5956</v>
      </c>
      <c r="E12" s="66">
        <v>4529</v>
      </c>
      <c r="F12" s="66">
        <v>5866</v>
      </c>
      <c r="G12" s="66">
        <v>5672</v>
      </c>
      <c r="H12" s="66">
        <v>5817</v>
      </c>
      <c r="I12" s="66">
        <v>8038</v>
      </c>
      <c r="J12" s="66">
        <v>10698</v>
      </c>
      <c r="K12" s="66">
        <v>8031</v>
      </c>
      <c r="L12" s="66">
        <v>5828</v>
      </c>
      <c r="M12" s="66">
        <v>6156</v>
      </c>
      <c r="N12" s="66">
        <v>6716</v>
      </c>
      <c r="O12" s="165">
        <f t="shared" si="0"/>
        <v>79516</v>
      </c>
    </row>
    <row r="13" spans="1:15" s="3" customFormat="1" ht="12.75">
      <c r="A13" s="70">
        <v>9</v>
      </c>
      <c r="B13" s="157" t="s">
        <v>22</v>
      </c>
      <c r="C13" s="66">
        <v>6296</v>
      </c>
      <c r="D13" s="66">
        <v>4013</v>
      </c>
      <c r="E13" s="66">
        <v>4207</v>
      </c>
      <c r="F13" s="66">
        <v>6075</v>
      </c>
      <c r="G13" s="66">
        <v>4463</v>
      </c>
      <c r="H13" s="66">
        <v>5346</v>
      </c>
      <c r="I13" s="66">
        <v>7930</v>
      </c>
      <c r="J13" s="66">
        <v>7331</v>
      </c>
      <c r="K13" s="66">
        <v>6949</v>
      </c>
      <c r="L13" s="66">
        <v>5621</v>
      </c>
      <c r="M13" s="66">
        <v>6581</v>
      </c>
      <c r="N13" s="171">
        <v>6058</v>
      </c>
      <c r="O13" s="165">
        <f t="shared" si="0"/>
        <v>70870</v>
      </c>
    </row>
    <row r="14" spans="1:15" s="3" customFormat="1" ht="12.75">
      <c r="A14" s="70">
        <v>10</v>
      </c>
      <c r="B14" s="157" t="s">
        <v>39</v>
      </c>
      <c r="C14" s="66">
        <v>4931</v>
      </c>
      <c r="D14" s="66">
        <v>3100</v>
      </c>
      <c r="E14" s="66">
        <v>3902</v>
      </c>
      <c r="F14" s="66">
        <v>5065</v>
      </c>
      <c r="G14" s="66">
        <v>5750</v>
      </c>
      <c r="H14" s="66">
        <v>5701</v>
      </c>
      <c r="I14" s="66">
        <v>7221</v>
      </c>
      <c r="J14" s="66">
        <v>9368</v>
      </c>
      <c r="K14" s="66">
        <v>7690</v>
      </c>
      <c r="L14" s="66">
        <v>7128</v>
      </c>
      <c r="M14" s="66">
        <v>5752</v>
      </c>
      <c r="N14" s="66">
        <v>3994</v>
      </c>
      <c r="O14" s="165">
        <f t="shared" si="0"/>
        <v>69602</v>
      </c>
    </row>
    <row r="15" spans="1:15" s="3" customFormat="1" ht="12.75">
      <c r="A15" s="70">
        <v>11</v>
      </c>
      <c r="B15" s="157" t="s">
        <v>57</v>
      </c>
      <c r="C15" s="66">
        <v>4636</v>
      </c>
      <c r="D15" s="66">
        <v>4591</v>
      </c>
      <c r="E15" s="66">
        <v>4059</v>
      </c>
      <c r="F15" s="66">
        <v>5288</v>
      </c>
      <c r="G15" s="66">
        <v>4548</v>
      </c>
      <c r="H15" s="66">
        <v>4031</v>
      </c>
      <c r="I15" s="66">
        <v>6504</v>
      </c>
      <c r="J15" s="66">
        <v>8444</v>
      </c>
      <c r="K15" s="66">
        <v>7906</v>
      </c>
      <c r="L15" s="66">
        <v>4803</v>
      </c>
      <c r="M15" s="66">
        <v>7573</v>
      </c>
      <c r="N15" s="66">
        <v>5620</v>
      </c>
      <c r="O15" s="165">
        <f t="shared" si="0"/>
        <v>68003</v>
      </c>
    </row>
    <row r="16" spans="1:15" s="3" customFormat="1" ht="12.75">
      <c r="A16" s="70">
        <v>12</v>
      </c>
      <c r="B16" s="157" t="s">
        <v>45</v>
      </c>
      <c r="C16" s="66">
        <v>5315</v>
      </c>
      <c r="D16" s="66">
        <v>5344</v>
      </c>
      <c r="E16" s="66">
        <v>4226</v>
      </c>
      <c r="F16" s="66">
        <v>6008</v>
      </c>
      <c r="G16" s="66">
        <v>3969</v>
      </c>
      <c r="H16" s="66">
        <v>3583</v>
      </c>
      <c r="I16" s="66">
        <v>6650</v>
      </c>
      <c r="J16" s="66">
        <v>8070</v>
      </c>
      <c r="K16" s="66">
        <v>8234</v>
      </c>
      <c r="L16" s="66">
        <v>3481</v>
      </c>
      <c r="M16" s="66">
        <v>5535</v>
      </c>
      <c r="N16" s="66">
        <v>2920</v>
      </c>
      <c r="O16" s="165">
        <f t="shared" si="0"/>
        <v>63335</v>
      </c>
    </row>
    <row r="17" spans="1:15" s="3" customFormat="1" ht="12.75">
      <c r="A17" s="70">
        <v>13</v>
      </c>
      <c r="B17" s="157" t="s">
        <v>35</v>
      </c>
      <c r="C17" s="66">
        <v>5471</v>
      </c>
      <c r="D17" s="66">
        <v>4676</v>
      </c>
      <c r="E17" s="66">
        <v>4276</v>
      </c>
      <c r="F17" s="66">
        <v>4229</v>
      </c>
      <c r="G17" s="66">
        <v>4420</v>
      </c>
      <c r="H17" s="66">
        <v>3939</v>
      </c>
      <c r="I17" s="66">
        <v>7204</v>
      </c>
      <c r="J17" s="66">
        <v>6802</v>
      </c>
      <c r="K17" s="66">
        <v>6336</v>
      </c>
      <c r="L17" s="66">
        <v>3702</v>
      </c>
      <c r="M17" s="66">
        <v>3877</v>
      </c>
      <c r="N17" s="66">
        <v>3454</v>
      </c>
      <c r="O17" s="165">
        <f t="shared" si="0"/>
        <v>58386</v>
      </c>
    </row>
    <row r="18" spans="1:15" s="3" customFormat="1" ht="12.75">
      <c r="A18" s="70">
        <v>14</v>
      </c>
      <c r="B18" s="157" t="s">
        <v>4</v>
      </c>
      <c r="C18" s="66">
        <v>4519</v>
      </c>
      <c r="D18" s="66">
        <v>4908</v>
      </c>
      <c r="E18" s="66">
        <v>3840</v>
      </c>
      <c r="F18" s="66">
        <v>4464</v>
      </c>
      <c r="G18" s="66">
        <v>4166</v>
      </c>
      <c r="H18" s="66">
        <v>3517</v>
      </c>
      <c r="I18" s="66">
        <v>5606</v>
      </c>
      <c r="J18" s="66">
        <v>5864</v>
      </c>
      <c r="K18" s="66">
        <v>5886</v>
      </c>
      <c r="L18" s="66">
        <v>4505</v>
      </c>
      <c r="M18" s="66">
        <v>4781</v>
      </c>
      <c r="N18" s="66">
        <v>4792</v>
      </c>
      <c r="O18" s="165">
        <f t="shared" si="0"/>
        <v>56848</v>
      </c>
    </row>
    <row r="19" spans="1:15" s="3" customFormat="1" ht="12.75">
      <c r="A19" s="70">
        <v>15</v>
      </c>
      <c r="B19" s="157" t="s">
        <v>270</v>
      </c>
      <c r="C19" s="66">
        <v>3141</v>
      </c>
      <c r="D19" s="66">
        <v>3096</v>
      </c>
      <c r="E19" s="66">
        <v>2764</v>
      </c>
      <c r="F19" s="66">
        <v>3833</v>
      </c>
      <c r="G19" s="66">
        <v>4021</v>
      </c>
      <c r="H19" s="66">
        <v>3177</v>
      </c>
      <c r="I19" s="66">
        <v>6475</v>
      </c>
      <c r="J19" s="66">
        <v>6617</v>
      </c>
      <c r="K19" s="66">
        <v>4502</v>
      </c>
      <c r="L19" s="66">
        <v>2664</v>
      </c>
      <c r="M19" s="66">
        <v>3042</v>
      </c>
      <c r="N19" s="66">
        <v>2835</v>
      </c>
      <c r="O19" s="165">
        <f t="shared" si="0"/>
        <v>46167</v>
      </c>
    </row>
    <row r="20" spans="1:15" s="3" customFormat="1" ht="12.75">
      <c r="A20" s="70">
        <v>16</v>
      </c>
      <c r="B20" s="157" t="s">
        <v>6</v>
      </c>
      <c r="C20" s="66">
        <v>3575</v>
      </c>
      <c r="D20" s="66">
        <v>2268</v>
      </c>
      <c r="E20" s="66">
        <v>2473</v>
      </c>
      <c r="F20" s="66">
        <v>4004</v>
      </c>
      <c r="G20" s="66">
        <v>3037</v>
      </c>
      <c r="H20" s="66">
        <v>3871</v>
      </c>
      <c r="I20" s="66">
        <v>4776</v>
      </c>
      <c r="J20" s="66">
        <v>5263</v>
      </c>
      <c r="K20" s="66">
        <v>4903</v>
      </c>
      <c r="L20" s="66">
        <v>3685</v>
      </c>
      <c r="M20" s="66">
        <v>2932</v>
      </c>
      <c r="N20" s="66">
        <v>2833</v>
      </c>
      <c r="O20" s="165">
        <f t="shared" si="0"/>
        <v>43620</v>
      </c>
    </row>
    <row r="21" spans="1:15" s="3" customFormat="1" ht="12.75">
      <c r="A21" s="70">
        <v>17</v>
      </c>
      <c r="B21" s="157" t="s">
        <v>31</v>
      </c>
      <c r="C21" s="66">
        <v>3303</v>
      </c>
      <c r="D21" s="66">
        <v>2725</v>
      </c>
      <c r="E21" s="66">
        <v>2730</v>
      </c>
      <c r="F21" s="66">
        <v>3341</v>
      </c>
      <c r="G21" s="66">
        <v>2708</v>
      </c>
      <c r="H21" s="66">
        <v>2364</v>
      </c>
      <c r="I21" s="66">
        <v>4251</v>
      </c>
      <c r="J21" s="66">
        <v>5672</v>
      </c>
      <c r="K21" s="66">
        <v>4785</v>
      </c>
      <c r="L21" s="66">
        <v>3121</v>
      </c>
      <c r="M21" s="66">
        <v>3404</v>
      </c>
      <c r="N21" s="66">
        <v>3120</v>
      </c>
      <c r="O21" s="165">
        <f t="shared" si="0"/>
        <v>41524</v>
      </c>
    </row>
    <row r="22" spans="1:15" s="3" customFormat="1" ht="12.75">
      <c r="A22" s="70">
        <v>18</v>
      </c>
      <c r="B22" s="157" t="s">
        <v>18</v>
      </c>
      <c r="C22" s="66">
        <v>2450</v>
      </c>
      <c r="D22" s="66">
        <v>1933</v>
      </c>
      <c r="E22" s="66">
        <v>1617</v>
      </c>
      <c r="F22" s="66">
        <v>2586</v>
      </c>
      <c r="G22" s="66">
        <v>2923</v>
      </c>
      <c r="H22" s="66">
        <v>4267</v>
      </c>
      <c r="I22" s="66">
        <v>5679</v>
      </c>
      <c r="J22" s="66">
        <v>8206</v>
      </c>
      <c r="K22" s="66">
        <v>5637</v>
      </c>
      <c r="L22" s="66">
        <v>2508</v>
      </c>
      <c r="M22" s="66">
        <v>1731</v>
      </c>
      <c r="N22" s="66">
        <v>1881</v>
      </c>
      <c r="O22" s="165">
        <f t="shared" si="0"/>
        <v>41418</v>
      </c>
    </row>
    <row r="23" spans="1:15" s="3" customFormat="1" ht="12.75">
      <c r="A23" s="70">
        <v>19</v>
      </c>
      <c r="B23" s="157" t="s">
        <v>38</v>
      </c>
      <c r="C23" s="66">
        <v>3302</v>
      </c>
      <c r="D23" s="66">
        <v>3819</v>
      </c>
      <c r="E23" s="66">
        <v>3324</v>
      </c>
      <c r="F23" s="66">
        <v>3182</v>
      </c>
      <c r="G23" s="66">
        <v>2574</v>
      </c>
      <c r="H23" s="66">
        <v>2067</v>
      </c>
      <c r="I23" s="66">
        <v>4974</v>
      </c>
      <c r="J23" s="66">
        <v>6094</v>
      </c>
      <c r="K23" s="66">
        <v>3815</v>
      </c>
      <c r="L23" s="66">
        <v>2922</v>
      </c>
      <c r="M23" s="66">
        <v>2810</v>
      </c>
      <c r="N23" s="66">
        <v>1924</v>
      </c>
      <c r="O23" s="165">
        <f t="shared" si="0"/>
        <v>40807</v>
      </c>
    </row>
    <row r="24" spans="1:15" s="3" customFormat="1" ht="12.75">
      <c r="A24" s="70">
        <v>20</v>
      </c>
      <c r="B24" s="157" t="s">
        <v>11</v>
      </c>
      <c r="C24" s="66">
        <v>2871</v>
      </c>
      <c r="D24" s="66">
        <v>2359</v>
      </c>
      <c r="E24" s="66">
        <v>2290</v>
      </c>
      <c r="F24" s="66">
        <v>2716</v>
      </c>
      <c r="G24" s="66">
        <v>2807</v>
      </c>
      <c r="H24" s="66">
        <v>3419</v>
      </c>
      <c r="I24" s="66">
        <v>5067</v>
      </c>
      <c r="J24" s="66">
        <v>5794</v>
      </c>
      <c r="K24" s="66">
        <v>4124</v>
      </c>
      <c r="L24" s="66">
        <v>3755</v>
      </c>
      <c r="M24" s="66">
        <v>3181</v>
      </c>
      <c r="N24" s="66">
        <v>2194</v>
      </c>
      <c r="O24" s="165">
        <f t="shared" si="0"/>
        <v>40577</v>
      </c>
    </row>
    <row r="25" spans="1:15" s="3" customFormat="1" ht="12.75">
      <c r="A25" s="70">
        <v>21</v>
      </c>
      <c r="B25" s="157" t="s">
        <v>19</v>
      </c>
      <c r="C25" s="66">
        <v>1958</v>
      </c>
      <c r="D25" s="66">
        <v>1361</v>
      </c>
      <c r="E25" s="66">
        <v>1572</v>
      </c>
      <c r="F25" s="66">
        <v>2375</v>
      </c>
      <c r="G25" s="66">
        <v>1996</v>
      </c>
      <c r="H25" s="66">
        <v>2695</v>
      </c>
      <c r="I25" s="66">
        <v>5029</v>
      </c>
      <c r="J25" s="66">
        <v>7882</v>
      </c>
      <c r="K25" s="66">
        <v>4226</v>
      </c>
      <c r="L25" s="66">
        <v>3261</v>
      </c>
      <c r="M25" s="66">
        <v>2099</v>
      </c>
      <c r="N25" s="66">
        <v>1702</v>
      </c>
      <c r="O25" s="165">
        <f t="shared" si="0"/>
        <v>36156</v>
      </c>
    </row>
    <row r="26" spans="1:15" s="3" customFormat="1" ht="12.75">
      <c r="A26" s="70">
        <v>22</v>
      </c>
      <c r="B26" s="157" t="s">
        <v>34</v>
      </c>
      <c r="C26" s="66">
        <v>1883</v>
      </c>
      <c r="D26" s="66">
        <v>1701</v>
      </c>
      <c r="E26" s="66">
        <v>2460</v>
      </c>
      <c r="F26" s="66">
        <v>2190</v>
      </c>
      <c r="G26" s="66">
        <v>2088</v>
      </c>
      <c r="H26" s="66">
        <v>1943</v>
      </c>
      <c r="I26" s="66">
        <v>3396</v>
      </c>
      <c r="J26" s="66">
        <v>3464</v>
      </c>
      <c r="K26" s="66">
        <v>3490</v>
      </c>
      <c r="L26" s="66">
        <v>2998</v>
      </c>
      <c r="M26" s="66">
        <v>3501</v>
      </c>
      <c r="N26" s="66">
        <v>3108</v>
      </c>
      <c r="O26" s="165">
        <f t="shared" si="0"/>
        <v>32222</v>
      </c>
    </row>
    <row r="27" spans="1:15" s="3" customFormat="1" ht="12.75">
      <c r="A27" s="70">
        <v>23</v>
      </c>
      <c r="B27" s="157" t="s">
        <v>25</v>
      </c>
      <c r="C27" s="66">
        <v>3378</v>
      </c>
      <c r="D27" s="66">
        <v>2077</v>
      </c>
      <c r="E27" s="66">
        <v>2928</v>
      </c>
      <c r="F27" s="66">
        <v>2515</v>
      </c>
      <c r="G27" s="66">
        <v>2028</v>
      </c>
      <c r="H27" s="66">
        <v>2072</v>
      </c>
      <c r="I27" s="66">
        <v>2434</v>
      </c>
      <c r="J27" s="66">
        <v>3479</v>
      </c>
      <c r="K27" s="66">
        <v>2592</v>
      </c>
      <c r="L27" s="66">
        <v>2278</v>
      </c>
      <c r="M27" s="66">
        <v>1890</v>
      </c>
      <c r="N27" s="66">
        <v>2368</v>
      </c>
      <c r="O27" s="165">
        <f t="shared" si="0"/>
        <v>30039</v>
      </c>
    </row>
    <row r="28" spans="1:15" s="3" customFormat="1" ht="12.75">
      <c r="A28" s="70">
        <v>24</v>
      </c>
      <c r="B28" s="157" t="s">
        <v>41</v>
      </c>
      <c r="C28" s="66">
        <v>1651</v>
      </c>
      <c r="D28" s="66">
        <v>904</v>
      </c>
      <c r="E28" s="66">
        <v>1239</v>
      </c>
      <c r="F28" s="66">
        <v>1416</v>
      </c>
      <c r="G28" s="66">
        <v>1349</v>
      </c>
      <c r="H28" s="66">
        <v>1774</v>
      </c>
      <c r="I28" s="66">
        <v>3860</v>
      </c>
      <c r="J28" s="66">
        <v>6204</v>
      </c>
      <c r="K28" s="66">
        <v>3166</v>
      </c>
      <c r="L28" s="66">
        <v>1771</v>
      </c>
      <c r="M28" s="66">
        <v>1228</v>
      </c>
      <c r="N28" s="66">
        <v>908</v>
      </c>
      <c r="O28" s="165">
        <f t="shared" si="0"/>
        <v>25470</v>
      </c>
    </row>
    <row r="29" spans="1:15" s="3" customFormat="1" ht="12.75">
      <c r="A29" s="70">
        <v>25</v>
      </c>
      <c r="B29" s="157" t="s">
        <v>53</v>
      </c>
      <c r="C29" s="66">
        <v>1636</v>
      </c>
      <c r="D29" s="66">
        <v>980</v>
      </c>
      <c r="E29" s="66">
        <v>1078</v>
      </c>
      <c r="F29" s="66">
        <v>1534</v>
      </c>
      <c r="G29" s="66">
        <v>1370</v>
      </c>
      <c r="H29" s="66">
        <v>1621</v>
      </c>
      <c r="I29" s="66">
        <v>3003</v>
      </c>
      <c r="J29" s="66">
        <v>3888</v>
      </c>
      <c r="K29" s="66">
        <v>3270</v>
      </c>
      <c r="L29" s="66">
        <v>2478</v>
      </c>
      <c r="M29" s="66">
        <v>1712</v>
      </c>
      <c r="N29" s="66">
        <v>1591</v>
      </c>
      <c r="O29" s="165">
        <f t="shared" si="0"/>
        <v>24161</v>
      </c>
    </row>
    <row r="30" spans="1:15" s="3" customFormat="1" ht="12.75">
      <c r="A30" s="70">
        <v>26</v>
      </c>
      <c r="B30" s="157" t="s">
        <v>33</v>
      </c>
      <c r="C30" s="66">
        <v>0</v>
      </c>
      <c r="D30" s="66">
        <v>989</v>
      </c>
      <c r="E30" s="66">
        <v>2330</v>
      </c>
      <c r="F30" s="66">
        <v>3317</v>
      </c>
      <c r="G30" s="66">
        <v>1610</v>
      </c>
      <c r="H30" s="66">
        <v>1859</v>
      </c>
      <c r="I30" s="66">
        <v>1604</v>
      </c>
      <c r="J30" s="66">
        <v>1424</v>
      </c>
      <c r="K30" s="66">
        <v>1850</v>
      </c>
      <c r="L30" s="66">
        <v>1339</v>
      </c>
      <c r="M30" s="66">
        <v>1707</v>
      </c>
      <c r="N30" s="66">
        <v>1295</v>
      </c>
      <c r="O30" s="165">
        <f t="shared" si="0"/>
        <v>19324</v>
      </c>
    </row>
    <row r="31" spans="1:15" s="3" customFormat="1" ht="12.75">
      <c r="A31" s="70">
        <v>27</v>
      </c>
      <c r="B31" s="157" t="s">
        <v>9</v>
      </c>
      <c r="C31" s="66">
        <v>1780</v>
      </c>
      <c r="D31" s="66">
        <v>1350</v>
      </c>
      <c r="E31" s="66">
        <v>1071</v>
      </c>
      <c r="F31" s="66">
        <v>1428</v>
      </c>
      <c r="G31" s="66">
        <v>841</v>
      </c>
      <c r="H31" s="66">
        <v>815</v>
      </c>
      <c r="I31" s="66">
        <v>1624</v>
      </c>
      <c r="J31" s="66">
        <v>1794</v>
      </c>
      <c r="K31" s="66">
        <v>1815</v>
      </c>
      <c r="L31" s="66">
        <v>751</v>
      </c>
      <c r="M31" s="66">
        <v>1388</v>
      </c>
      <c r="N31" s="66">
        <v>1170</v>
      </c>
      <c r="O31" s="165">
        <f t="shared" si="0"/>
        <v>15827</v>
      </c>
    </row>
    <row r="32" spans="1:15" s="3" customFormat="1" ht="12.75">
      <c r="A32" s="70">
        <v>28</v>
      </c>
      <c r="B32" s="157" t="s">
        <v>40</v>
      </c>
      <c r="C32" s="66">
        <v>1828</v>
      </c>
      <c r="D32" s="66">
        <v>860</v>
      </c>
      <c r="E32" s="66">
        <v>526</v>
      </c>
      <c r="F32" s="66">
        <v>1325</v>
      </c>
      <c r="G32" s="66">
        <v>753</v>
      </c>
      <c r="H32" s="66">
        <v>926</v>
      </c>
      <c r="I32" s="66">
        <v>1738</v>
      </c>
      <c r="J32" s="66">
        <v>2728</v>
      </c>
      <c r="K32" s="66">
        <v>1593</v>
      </c>
      <c r="L32" s="66">
        <v>1234</v>
      </c>
      <c r="M32" s="66">
        <v>1186</v>
      </c>
      <c r="N32" s="66">
        <v>943</v>
      </c>
      <c r="O32" s="165">
        <f t="shared" si="0"/>
        <v>15640</v>
      </c>
    </row>
    <row r="33" spans="1:15" s="3" customFormat="1" ht="12.75">
      <c r="A33" s="70">
        <v>29</v>
      </c>
      <c r="B33" s="157" t="s">
        <v>68</v>
      </c>
      <c r="C33" s="66">
        <v>898</v>
      </c>
      <c r="D33" s="66">
        <v>828</v>
      </c>
      <c r="E33" s="66">
        <v>1014</v>
      </c>
      <c r="F33" s="66">
        <v>892</v>
      </c>
      <c r="G33" s="66">
        <v>819</v>
      </c>
      <c r="H33" s="66">
        <v>1730</v>
      </c>
      <c r="I33" s="66">
        <v>1904</v>
      </c>
      <c r="J33" s="66">
        <v>1751</v>
      </c>
      <c r="K33" s="66">
        <v>1178</v>
      </c>
      <c r="L33" s="66">
        <v>1537</v>
      </c>
      <c r="M33" s="66">
        <v>1046</v>
      </c>
      <c r="N33" s="66">
        <v>1083</v>
      </c>
      <c r="O33" s="165">
        <f t="shared" si="0"/>
        <v>14680</v>
      </c>
    </row>
    <row r="34" spans="1:15" s="3" customFormat="1" ht="12.75">
      <c r="A34" s="70">
        <v>30</v>
      </c>
      <c r="B34" s="157" t="s">
        <v>49</v>
      </c>
      <c r="C34" s="66">
        <v>1204</v>
      </c>
      <c r="D34" s="66">
        <v>1202</v>
      </c>
      <c r="E34" s="66">
        <v>897</v>
      </c>
      <c r="F34" s="66">
        <v>1160</v>
      </c>
      <c r="G34" s="66">
        <v>1410</v>
      </c>
      <c r="H34" s="66">
        <v>1137</v>
      </c>
      <c r="I34" s="66">
        <v>1365</v>
      </c>
      <c r="J34" s="66">
        <v>1614</v>
      </c>
      <c r="K34" s="66">
        <v>1345</v>
      </c>
      <c r="L34" s="66">
        <v>1185</v>
      </c>
      <c r="M34" s="66">
        <v>874</v>
      </c>
      <c r="N34" s="66">
        <v>973</v>
      </c>
      <c r="O34" s="165">
        <f t="shared" si="0"/>
        <v>14366</v>
      </c>
    </row>
    <row r="35" spans="1:15" s="3" customFormat="1" ht="12.75">
      <c r="A35" s="70">
        <v>31</v>
      </c>
      <c r="B35" s="157" t="s">
        <v>268</v>
      </c>
      <c r="C35" s="66">
        <v>0</v>
      </c>
      <c r="D35" s="66">
        <v>0</v>
      </c>
      <c r="E35" s="66">
        <v>0</v>
      </c>
      <c r="F35" s="66">
        <v>1458</v>
      </c>
      <c r="G35" s="66">
        <v>1144</v>
      </c>
      <c r="H35" s="66">
        <v>1368</v>
      </c>
      <c r="I35" s="66">
        <v>1576</v>
      </c>
      <c r="J35" s="66">
        <v>3086</v>
      </c>
      <c r="K35" s="66">
        <v>1659</v>
      </c>
      <c r="L35" s="66">
        <v>1686</v>
      </c>
      <c r="M35" s="66">
        <v>1006</v>
      </c>
      <c r="N35" s="66">
        <v>1296</v>
      </c>
      <c r="O35" s="165">
        <f t="shared" si="0"/>
        <v>14279</v>
      </c>
    </row>
    <row r="36" spans="1:15" s="3" customFormat="1" ht="12.75">
      <c r="A36" s="70">
        <v>32</v>
      </c>
      <c r="B36" s="157" t="s">
        <v>62</v>
      </c>
      <c r="C36" s="66">
        <v>1303</v>
      </c>
      <c r="D36" s="66">
        <v>0</v>
      </c>
      <c r="E36" s="66">
        <v>0</v>
      </c>
      <c r="F36" s="66">
        <v>739</v>
      </c>
      <c r="G36" s="66">
        <v>0</v>
      </c>
      <c r="H36" s="66">
        <v>669</v>
      </c>
      <c r="I36" s="66">
        <v>1544</v>
      </c>
      <c r="J36" s="66">
        <v>1405</v>
      </c>
      <c r="K36" s="66">
        <v>941</v>
      </c>
      <c r="L36" s="66">
        <v>781</v>
      </c>
      <c r="M36" s="66">
        <v>0</v>
      </c>
      <c r="N36" s="66">
        <v>1156</v>
      </c>
      <c r="O36" s="165">
        <f t="shared" si="0"/>
        <v>8538</v>
      </c>
    </row>
    <row r="37" spans="1:15" s="3" customFormat="1" ht="12.75">
      <c r="A37" s="70">
        <v>33</v>
      </c>
      <c r="B37" s="157" t="s">
        <v>56</v>
      </c>
      <c r="C37" s="66">
        <v>0</v>
      </c>
      <c r="D37" s="66">
        <v>1677</v>
      </c>
      <c r="E37" s="66">
        <v>1709</v>
      </c>
      <c r="F37" s="66">
        <v>1951</v>
      </c>
      <c r="G37" s="66">
        <v>1251</v>
      </c>
      <c r="H37" s="66">
        <v>1566</v>
      </c>
      <c r="I37" s="66">
        <v>0</v>
      </c>
      <c r="J37" s="66">
        <v>0</v>
      </c>
      <c r="K37" s="66">
        <v>0</v>
      </c>
      <c r="L37" s="66">
        <v>0</v>
      </c>
      <c r="M37" s="66">
        <v>0</v>
      </c>
      <c r="N37" s="66">
        <v>0</v>
      </c>
      <c r="O37" s="165">
        <f aca="true" t="shared" si="1" ref="O37:O68">SUM(C37:N37)</f>
        <v>8154</v>
      </c>
    </row>
    <row r="38" spans="1:15" s="3" customFormat="1" ht="12.75">
      <c r="A38" s="70">
        <v>34</v>
      </c>
      <c r="B38" s="157" t="s">
        <v>250</v>
      </c>
      <c r="C38" s="66">
        <v>0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1532</v>
      </c>
      <c r="L38" s="66">
        <v>1197</v>
      </c>
      <c r="M38" s="66">
        <v>2002</v>
      </c>
      <c r="N38" s="66">
        <v>1903</v>
      </c>
      <c r="O38" s="165">
        <f t="shared" si="1"/>
        <v>6634</v>
      </c>
    </row>
    <row r="39" spans="1:15" s="3" customFormat="1" ht="12.75">
      <c r="A39" s="70">
        <v>35</v>
      </c>
      <c r="B39" s="157" t="s">
        <v>2</v>
      </c>
      <c r="C39" s="66">
        <v>0</v>
      </c>
      <c r="D39" s="66">
        <v>0</v>
      </c>
      <c r="E39" s="66">
        <v>0</v>
      </c>
      <c r="F39" s="66">
        <v>0</v>
      </c>
      <c r="G39" s="66">
        <v>877</v>
      </c>
      <c r="H39" s="66">
        <v>1087</v>
      </c>
      <c r="I39" s="66">
        <v>1343</v>
      </c>
      <c r="J39" s="66">
        <v>1376</v>
      </c>
      <c r="K39" s="66">
        <v>1052</v>
      </c>
      <c r="L39" s="66">
        <v>819</v>
      </c>
      <c r="M39" s="66">
        <v>0</v>
      </c>
      <c r="N39" s="66">
        <v>0</v>
      </c>
      <c r="O39" s="165">
        <f t="shared" si="1"/>
        <v>6554</v>
      </c>
    </row>
    <row r="40" spans="1:15" s="3" customFormat="1" ht="12.75">
      <c r="A40" s="70">
        <v>36</v>
      </c>
      <c r="B40" s="157" t="s">
        <v>3</v>
      </c>
      <c r="C40" s="66">
        <v>734</v>
      </c>
      <c r="D40" s="66">
        <v>390</v>
      </c>
      <c r="E40" s="66">
        <v>502</v>
      </c>
      <c r="F40" s="66">
        <v>0</v>
      </c>
      <c r="G40" s="66">
        <v>0</v>
      </c>
      <c r="H40" s="66">
        <v>446</v>
      </c>
      <c r="I40" s="66">
        <v>739</v>
      </c>
      <c r="J40" s="66">
        <v>944</v>
      </c>
      <c r="K40" s="66">
        <v>1470</v>
      </c>
      <c r="L40" s="66">
        <v>0</v>
      </c>
      <c r="M40" s="66">
        <v>0</v>
      </c>
      <c r="N40" s="66">
        <v>498</v>
      </c>
      <c r="O40" s="165">
        <f t="shared" si="1"/>
        <v>5723</v>
      </c>
    </row>
    <row r="41" spans="1:15" s="3" customFormat="1" ht="12.75">
      <c r="A41" s="70">
        <v>37</v>
      </c>
      <c r="B41" s="157" t="s">
        <v>249</v>
      </c>
      <c r="C41" s="66">
        <v>0</v>
      </c>
      <c r="D41" s="66">
        <v>0</v>
      </c>
      <c r="E41" s="66">
        <v>0</v>
      </c>
      <c r="F41" s="66">
        <v>0</v>
      </c>
      <c r="G41" s="66">
        <v>0</v>
      </c>
      <c r="H41" s="66">
        <v>0</v>
      </c>
      <c r="I41" s="66">
        <v>594</v>
      </c>
      <c r="J41" s="66">
        <v>724</v>
      </c>
      <c r="K41" s="66">
        <v>800</v>
      </c>
      <c r="L41" s="66">
        <v>821</v>
      </c>
      <c r="M41" s="66">
        <v>1125</v>
      </c>
      <c r="N41" s="66">
        <v>765</v>
      </c>
      <c r="O41" s="165">
        <f t="shared" si="1"/>
        <v>4829</v>
      </c>
    </row>
    <row r="42" spans="1:15" s="3" customFormat="1" ht="12.75">
      <c r="A42" s="70">
        <v>38</v>
      </c>
      <c r="B42" s="157" t="s">
        <v>61</v>
      </c>
      <c r="C42" s="66">
        <v>0</v>
      </c>
      <c r="D42" s="66">
        <v>0</v>
      </c>
      <c r="E42" s="66">
        <v>0</v>
      </c>
      <c r="F42" s="66">
        <v>0</v>
      </c>
      <c r="G42" s="66">
        <v>462</v>
      </c>
      <c r="H42" s="66">
        <v>522</v>
      </c>
      <c r="I42" s="66">
        <v>848</v>
      </c>
      <c r="J42" s="66">
        <v>1679</v>
      </c>
      <c r="K42" s="66">
        <v>931</v>
      </c>
      <c r="L42" s="66">
        <v>0</v>
      </c>
      <c r="M42" s="66">
        <v>0</v>
      </c>
      <c r="N42" s="66">
        <v>0</v>
      </c>
      <c r="O42" s="165">
        <f t="shared" si="1"/>
        <v>4442</v>
      </c>
    </row>
    <row r="43" spans="1:15" s="3" customFormat="1" ht="12.75">
      <c r="A43" s="70">
        <v>39</v>
      </c>
      <c r="B43" s="157" t="s">
        <v>50</v>
      </c>
      <c r="C43" s="66">
        <v>339</v>
      </c>
      <c r="D43" s="66">
        <v>0</v>
      </c>
      <c r="E43" s="66">
        <v>418</v>
      </c>
      <c r="F43" s="66">
        <v>52</v>
      </c>
      <c r="G43" s="66">
        <v>247</v>
      </c>
      <c r="H43" s="66">
        <v>407</v>
      </c>
      <c r="I43" s="66">
        <v>16</v>
      </c>
      <c r="J43" s="66">
        <v>0</v>
      </c>
      <c r="K43" s="66">
        <v>670</v>
      </c>
      <c r="L43" s="66">
        <v>622</v>
      </c>
      <c r="M43" s="66">
        <v>540</v>
      </c>
      <c r="N43" s="66">
        <v>429</v>
      </c>
      <c r="O43" s="165">
        <f t="shared" si="1"/>
        <v>3740</v>
      </c>
    </row>
    <row r="44" spans="1:15" s="3" customFormat="1" ht="12.75">
      <c r="A44" s="70">
        <v>40</v>
      </c>
      <c r="B44" s="157" t="s">
        <v>108</v>
      </c>
      <c r="C44" s="66">
        <v>1213</v>
      </c>
      <c r="D44" s="66">
        <v>677</v>
      </c>
      <c r="E44" s="66">
        <v>1008</v>
      </c>
      <c r="F44" s="66">
        <v>477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165">
        <f t="shared" si="1"/>
        <v>3375</v>
      </c>
    </row>
    <row r="45" spans="1:15" s="3" customFormat="1" ht="12.75">
      <c r="A45" s="70">
        <v>41</v>
      </c>
      <c r="B45" s="157" t="s">
        <v>254</v>
      </c>
      <c r="C45" s="66">
        <v>0</v>
      </c>
      <c r="D45" s="66">
        <v>0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66">
        <v>2036</v>
      </c>
      <c r="K45" s="66">
        <v>883</v>
      </c>
      <c r="L45" s="66">
        <v>0</v>
      </c>
      <c r="M45" s="66">
        <v>0</v>
      </c>
      <c r="N45" s="66">
        <v>0</v>
      </c>
      <c r="O45" s="165">
        <f t="shared" si="1"/>
        <v>2919</v>
      </c>
    </row>
    <row r="46" spans="1:15" s="3" customFormat="1" ht="12.75">
      <c r="A46" s="70">
        <v>42</v>
      </c>
      <c r="B46" s="157" t="s">
        <v>253</v>
      </c>
      <c r="C46" s="66">
        <v>0</v>
      </c>
      <c r="D46" s="66">
        <v>0</v>
      </c>
      <c r="E46" s="66">
        <v>0</v>
      </c>
      <c r="F46" s="66">
        <v>0</v>
      </c>
      <c r="G46" s="66">
        <v>0</v>
      </c>
      <c r="H46" s="66">
        <v>0</v>
      </c>
      <c r="I46" s="66">
        <v>705</v>
      </c>
      <c r="J46" s="66">
        <v>1158</v>
      </c>
      <c r="K46" s="66">
        <v>465</v>
      </c>
      <c r="L46" s="66">
        <v>537</v>
      </c>
      <c r="M46" s="66">
        <v>0</v>
      </c>
      <c r="N46" s="66">
        <v>0</v>
      </c>
      <c r="O46" s="165">
        <f t="shared" si="1"/>
        <v>2865</v>
      </c>
    </row>
    <row r="47" spans="1:15" s="3" customFormat="1" ht="12.75">
      <c r="A47" s="70">
        <v>43</v>
      </c>
      <c r="B47" s="157" t="s">
        <v>37</v>
      </c>
      <c r="C47" s="66">
        <v>0</v>
      </c>
      <c r="D47" s="66">
        <v>0</v>
      </c>
      <c r="E47" s="66">
        <v>0</v>
      </c>
      <c r="F47" s="66">
        <v>0</v>
      </c>
      <c r="G47" s="66">
        <v>0</v>
      </c>
      <c r="H47" s="66">
        <v>0</v>
      </c>
      <c r="I47" s="66">
        <v>0</v>
      </c>
      <c r="J47" s="66">
        <v>0</v>
      </c>
      <c r="K47" s="66">
        <v>0</v>
      </c>
      <c r="L47" s="66">
        <v>1134</v>
      </c>
      <c r="M47" s="66">
        <v>1605</v>
      </c>
      <c r="N47" s="66">
        <v>0</v>
      </c>
      <c r="O47" s="165">
        <f t="shared" si="1"/>
        <v>2739</v>
      </c>
    </row>
    <row r="48" spans="1:15" s="3" customFormat="1" ht="12.75">
      <c r="A48" s="70">
        <v>44</v>
      </c>
      <c r="B48" s="157" t="s">
        <v>59</v>
      </c>
      <c r="C48" s="66">
        <v>396</v>
      </c>
      <c r="D48" s="66">
        <v>354</v>
      </c>
      <c r="E48" s="66">
        <v>0</v>
      </c>
      <c r="F48" s="66">
        <v>0</v>
      </c>
      <c r="G48" s="66">
        <v>377</v>
      </c>
      <c r="H48" s="66">
        <v>230</v>
      </c>
      <c r="I48" s="66">
        <v>330</v>
      </c>
      <c r="J48" s="66">
        <v>0</v>
      </c>
      <c r="K48" s="66">
        <v>434</v>
      </c>
      <c r="L48" s="66">
        <v>249</v>
      </c>
      <c r="M48" s="66">
        <v>0</v>
      </c>
      <c r="N48" s="66">
        <v>0</v>
      </c>
      <c r="O48" s="165">
        <f t="shared" si="1"/>
        <v>2370</v>
      </c>
    </row>
    <row r="49" spans="1:15" s="3" customFormat="1" ht="12.75">
      <c r="A49" s="70">
        <v>45</v>
      </c>
      <c r="B49" s="157" t="s">
        <v>12</v>
      </c>
      <c r="C49" s="66">
        <v>0</v>
      </c>
      <c r="D49" s="66">
        <v>0</v>
      </c>
      <c r="E49" s="66">
        <v>0</v>
      </c>
      <c r="F49" s="66">
        <v>0</v>
      </c>
      <c r="G49" s="66">
        <v>0</v>
      </c>
      <c r="H49" s="66">
        <v>0</v>
      </c>
      <c r="I49" s="66">
        <v>344</v>
      </c>
      <c r="J49" s="66">
        <v>1929</v>
      </c>
      <c r="K49" s="66">
        <v>0</v>
      </c>
      <c r="L49" s="66">
        <v>0</v>
      </c>
      <c r="M49" s="66">
        <v>0</v>
      </c>
      <c r="N49" s="66">
        <v>0</v>
      </c>
      <c r="O49" s="165">
        <f t="shared" si="1"/>
        <v>2273</v>
      </c>
    </row>
    <row r="50" spans="1:15" s="3" customFormat="1" ht="12.75">
      <c r="A50" s="70">
        <v>46</v>
      </c>
      <c r="B50" s="157" t="s">
        <v>55</v>
      </c>
      <c r="C50" s="66">
        <v>1327</v>
      </c>
      <c r="D50" s="66">
        <v>0</v>
      </c>
      <c r="E50" s="66">
        <v>0</v>
      </c>
      <c r="F50" s="66">
        <v>0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66">
        <v>0</v>
      </c>
      <c r="M50" s="66">
        <v>0</v>
      </c>
      <c r="N50" s="66">
        <v>0</v>
      </c>
      <c r="O50" s="165">
        <f t="shared" si="1"/>
        <v>1327</v>
      </c>
    </row>
    <row r="51" spans="1:15" s="3" customFormat="1" ht="12.75">
      <c r="A51" s="70">
        <v>47</v>
      </c>
      <c r="B51" s="157" t="s">
        <v>47</v>
      </c>
      <c r="C51" s="66">
        <v>524</v>
      </c>
      <c r="D51" s="66">
        <v>369</v>
      </c>
      <c r="E51" s="66">
        <v>401</v>
      </c>
      <c r="F51" s="66">
        <v>0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66">
        <v>0</v>
      </c>
      <c r="M51" s="66">
        <v>0</v>
      </c>
      <c r="N51" s="66">
        <v>0</v>
      </c>
      <c r="O51" s="165">
        <f t="shared" si="1"/>
        <v>1294</v>
      </c>
    </row>
    <row r="52" spans="1:15" s="3" customFormat="1" ht="12.75">
      <c r="A52" s="70">
        <v>48</v>
      </c>
      <c r="B52" s="157" t="s">
        <v>58</v>
      </c>
      <c r="C52" s="66">
        <v>129</v>
      </c>
      <c r="D52" s="66">
        <v>33</v>
      </c>
      <c r="E52" s="66">
        <v>55</v>
      </c>
      <c r="F52" s="66">
        <v>130</v>
      </c>
      <c r="G52" s="66">
        <v>173</v>
      </c>
      <c r="H52" s="66">
        <v>44</v>
      </c>
      <c r="I52" s="66">
        <v>0</v>
      </c>
      <c r="J52" s="66">
        <v>31</v>
      </c>
      <c r="K52" s="66">
        <v>54</v>
      </c>
      <c r="L52" s="66">
        <v>120</v>
      </c>
      <c r="M52" s="66">
        <v>99</v>
      </c>
      <c r="N52" s="66">
        <v>65</v>
      </c>
      <c r="O52" s="165">
        <f t="shared" si="1"/>
        <v>933</v>
      </c>
    </row>
    <row r="53" spans="1:15" s="3" customFormat="1" ht="12.75">
      <c r="A53" s="70">
        <v>49</v>
      </c>
      <c r="B53" s="157" t="s">
        <v>258</v>
      </c>
      <c r="C53" s="66">
        <v>0</v>
      </c>
      <c r="D53" s="66">
        <v>0</v>
      </c>
      <c r="E53" s="66">
        <v>0</v>
      </c>
      <c r="F53" s="66">
        <v>0</v>
      </c>
      <c r="G53" s="66">
        <v>0</v>
      </c>
      <c r="H53" s="66">
        <v>0</v>
      </c>
      <c r="I53" s="66">
        <v>754</v>
      </c>
      <c r="J53" s="66">
        <v>0</v>
      </c>
      <c r="K53" s="66">
        <v>0</v>
      </c>
      <c r="L53" s="66">
        <v>0</v>
      </c>
      <c r="M53" s="66">
        <v>0</v>
      </c>
      <c r="N53" s="66">
        <v>0</v>
      </c>
      <c r="O53" s="165">
        <f t="shared" si="1"/>
        <v>754</v>
      </c>
    </row>
    <row r="54" spans="1:15" s="3" customFormat="1" ht="12.75">
      <c r="A54" s="70">
        <v>50</v>
      </c>
      <c r="B54" s="157" t="s">
        <v>67</v>
      </c>
      <c r="C54" s="66">
        <v>752</v>
      </c>
      <c r="D54" s="66">
        <v>0</v>
      </c>
      <c r="E54" s="66">
        <v>0</v>
      </c>
      <c r="F54" s="66">
        <v>0</v>
      </c>
      <c r="G54" s="66">
        <v>0</v>
      </c>
      <c r="H54" s="66">
        <v>0</v>
      </c>
      <c r="I54" s="66">
        <v>0</v>
      </c>
      <c r="J54" s="66">
        <v>0</v>
      </c>
      <c r="K54" s="66">
        <v>0</v>
      </c>
      <c r="L54" s="66">
        <v>0</v>
      </c>
      <c r="M54" s="66">
        <v>0</v>
      </c>
      <c r="N54" s="66">
        <v>0</v>
      </c>
      <c r="O54" s="165">
        <f t="shared" si="1"/>
        <v>752</v>
      </c>
    </row>
    <row r="55" spans="1:15" s="3" customFormat="1" ht="12.75">
      <c r="A55" s="70">
        <v>51</v>
      </c>
      <c r="B55" s="157" t="s">
        <v>32</v>
      </c>
      <c r="C55" s="66">
        <v>0</v>
      </c>
      <c r="D55" s="66">
        <v>0</v>
      </c>
      <c r="E55" s="66">
        <v>0</v>
      </c>
      <c r="F55" s="66">
        <v>0</v>
      </c>
      <c r="G55" s="66">
        <v>0</v>
      </c>
      <c r="H55" s="66">
        <v>0</v>
      </c>
      <c r="I55" s="66">
        <v>0</v>
      </c>
      <c r="J55" s="66">
        <v>0</v>
      </c>
      <c r="K55" s="66">
        <v>734</v>
      </c>
      <c r="L55" s="66">
        <v>0</v>
      </c>
      <c r="M55" s="66">
        <v>0</v>
      </c>
      <c r="N55" s="66">
        <v>0</v>
      </c>
      <c r="O55" s="165">
        <f t="shared" si="1"/>
        <v>734</v>
      </c>
    </row>
    <row r="56" spans="1:15" s="3" customFormat="1" ht="12.75">
      <c r="A56" s="70">
        <v>52</v>
      </c>
      <c r="B56" s="157" t="s">
        <v>65</v>
      </c>
      <c r="C56" s="66">
        <v>0</v>
      </c>
      <c r="D56" s="66">
        <v>0</v>
      </c>
      <c r="E56" s="66">
        <v>0</v>
      </c>
      <c r="F56" s="66">
        <v>0</v>
      </c>
      <c r="G56" s="66">
        <v>0</v>
      </c>
      <c r="H56" s="66">
        <v>0</v>
      </c>
      <c r="I56" s="66">
        <v>0</v>
      </c>
      <c r="J56" s="66">
        <v>0</v>
      </c>
      <c r="K56" s="66">
        <v>731</v>
      </c>
      <c r="L56" s="66">
        <v>0</v>
      </c>
      <c r="M56" s="66">
        <v>0</v>
      </c>
      <c r="N56" s="66">
        <v>0</v>
      </c>
      <c r="O56" s="165">
        <f t="shared" si="1"/>
        <v>731</v>
      </c>
    </row>
    <row r="57" spans="1:15" s="3" customFormat="1" ht="12.75">
      <c r="A57" s="70">
        <v>53</v>
      </c>
      <c r="B57" s="157" t="s">
        <v>44</v>
      </c>
      <c r="C57" s="66">
        <v>0</v>
      </c>
      <c r="D57" s="66">
        <v>0</v>
      </c>
      <c r="E57" s="66">
        <v>0</v>
      </c>
      <c r="F57" s="66">
        <v>0</v>
      </c>
      <c r="G57" s="66">
        <v>0</v>
      </c>
      <c r="H57" s="66">
        <v>0</v>
      </c>
      <c r="I57" s="66">
        <v>0</v>
      </c>
      <c r="J57" s="66">
        <v>0</v>
      </c>
      <c r="K57" s="66">
        <v>0</v>
      </c>
      <c r="L57" s="66">
        <v>728</v>
      </c>
      <c r="M57" s="66">
        <v>0</v>
      </c>
      <c r="N57" s="66">
        <v>0</v>
      </c>
      <c r="O57" s="165">
        <f t="shared" si="1"/>
        <v>728</v>
      </c>
    </row>
    <row r="58" spans="1:15" s="3" customFormat="1" ht="12.75">
      <c r="A58" s="70">
        <v>54</v>
      </c>
      <c r="B58" s="157" t="s">
        <v>28</v>
      </c>
      <c r="C58" s="66">
        <v>58</v>
      </c>
      <c r="D58" s="66">
        <v>47</v>
      </c>
      <c r="E58" s="66">
        <v>30</v>
      </c>
      <c r="F58" s="66">
        <v>50</v>
      </c>
      <c r="G58" s="66">
        <v>47</v>
      </c>
      <c r="H58" s="66">
        <v>53</v>
      </c>
      <c r="I58" s="66">
        <v>52</v>
      </c>
      <c r="J58" s="66">
        <v>61</v>
      </c>
      <c r="K58" s="66">
        <v>56</v>
      </c>
      <c r="L58" s="66">
        <v>38</v>
      </c>
      <c r="M58" s="66">
        <v>33</v>
      </c>
      <c r="N58" s="66">
        <v>31</v>
      </c>
      <c r="O58" s="165">
        <f t="shared" si="1"/>
        <v>556</v>
      </c>
    </row>
    <row r="59" spans="1:15" s="3" customFormat="1" ht="12.75">
      <c r="A59" s="70">
        <v>55</v>
      </c>
      <c r="B59" s="157" t="s">
        <v>15</v>
      </c>
      <c r="C59" s="66">
        <v>80</v>
      </c>
      <c r="D59" s="66">
        <v>24</v>
      </c>
      <c r="E59" s="66">
        <v>0</v>
      </c>
      <c r="F59" s="66">
        <v>43</v>
      </c>
      <c r="G59" s="66">
        <v>131</v>
      </c>
      <c r="H59" s="66">
        <v>0</v>
      </c>
      <c r="I59" s="66">
        <v>59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165">
        <f t="shared" si="1"/>
        <v>337</v>
      </c>
    </row>
    <row r="60" spans="1:15" s="3" customFormat="1" ht="12.75">
      <c r="A60" s="70">
        <v>56</v>
      </c>
      <c r="B60" s="157" t="s">
        <v>27</v>
      </c>
      <c r="C60" s="66">
        <v>30</v>
      </c>
      <c r="D60" s="66">
        <v>73</v>
      </c>
      <c r="E60" s="66">
        <v>33</v>
      </c>
      <c r="F60" s="66">
        <v>57</v>
      </c>
      <c r="G60" s="66">
        <v>25</v>
      </c>
      <c r="H60" s="66">
        <v>33</v>
      </c>
      <c r="I60" s="66">
        <v>0</v>
      </c>
      <c r="J60" s="66">
        <v>0</v>
      </c>
      <c r="K60" s="66">
        <v>0</v>
      </c>
      <c r="L60" s="66">
        <v>0</v>
      </c>
      <c r="M60" s="66">
        <v>0</v>
      </c>
      <c r="N60" s="66">
        <v>0</v>
      </c>
      <c r="O60" s="165">
        <f t="shared" si="1"/>
        <v>251</v>
      </c>
    </row>
    <row r="61" spans="1:15" s="3" customFormat="1" ht="12.75">
      <c r="A61" s="70">
        <v>57</v>
      </c>
      <c r="B61" s="157" t="s">
        <v>52</v>
      </c>
      <c r="C61" s="66">
        <v>0</v>
      </c>
      <c r="D61" s="66">
        <v>0</v>
      </c>
      <c r="E61" s="66">
        <v>0</v>
      </c>
      <c r="F61" s="66">
        <v>0</v>
      </c>
      <c r="G61" s="66">
        <v>0</v>
      </c>
      <c r="H61" s="66">
        <v>0</v>
      </c>
      <c r="I61" s="66">
        <v>13</v>
      </c>
      <c r="J61" s="66">
        <v>161</v>
      </c>
      <c r="K61" s="66">
        <v>0</v>
      </c>
      <c r="L61" s="66">
        <v>0</v>
      </c>
      <c r="M61" s="66">
        <v>0</v>
      </c>
      <c r="N61" s="66">
        <v>0</v>
      </c>
      <c r="O61" s="165">
        <f t="shared" si="1"/>
        <v>174</v>
      </c>
    </row>
    <row r="62" spans="1:15" s="3" customFormat="1" ht="12.75">
      <c r="A62" s="70">
        <v>58</v>
      </c>
      <c r="B62" s="157" t="s">
        <v>107</v>
      </c>
      <c r="C62" s="66">
        <v>18</v>
      </c>
      <c r="D62" s="66">
        <v>0</v>
      </c>
      <c r="E62" s="66">
        <v>0</v>
      </c>
      <c r="F62" s="66">
        <v>15</v>
      </c>
      <c r="G62" s="66">
        <v>22</v>
      </c>
      <c r="H62" s="66">
        <v>27</v>
      </c>
      <c r="I62" s="66">
        <v>21</v>
      </c>
      <c r="J62" s="66">
        <v>26</v>
      </c>
      <c r="K62" s="66">
        <v>0</v>
      </c>
      <c r="L62" s="66">
        <v>0</v>
      </c>
      <c r="M62" s="66">
        <v>0</v>
      </c>
      <c r="N62" s="66">
        <v>10</v>
      </c>
      <c r="O62" s="165">
        <f t="shared" si="1"/>
        <v>139</v>
      </c>
    </row>
    <row r="63" spans="1:15" s="3" customFormat="1" ht="12.75">
      <c r="A63" s="70">
        <v>59</v>
      </c>
      <c r="B63" s="157" t="s">
        <v>256</v>
      </c>
      <c r="C63" s="66">
        <v>0</v>
      </c>
      <c r="D63" s="66">
        <v>0</v>
      </c>
      <c r="E63" s="66">
        <v>0</v>
      </c>
      <c r="F63" s="66">
        <v>0</v>
      </c>
      <c r="G63" s="66">
        <v>0</v>
      </c>
      <c r="H63" s="66">
        <v>0</v>
      </c>
      <c r="I63" s="66">
        <v>51</v>
      </c>
      <c r="J63" s="66">
        <v>0</v>
      </c>
      <c r="K63" s="66">
        <v>0</v>
      </c>
      <c r="L63" s="66">
        <v>23</v>
      </c>
      <c r="M63" s="66">
        <v>0</v>
      </c>
      <c r="N63" s="66">
        <v>63</v>
      </c>
      <c r="O63" s="165">
        <f t="shared" si="1"/>
        <v>137</v>
      </c>
    </row>
    <row r="64" spans="1:15" s="3" customFormat="1" ht="12.75">
      <c r="A64" s="70">
        <v>60</v>
      </c>
      <c r="B64" s="157" t="s">
        <v>36</v>
      </c>
      <c r="C64" s="66">
        <v>0</v>
      </c>
      <c r="D64" s="66">
        <v>0</v>
      </c>
      <c r="E64" s="66">
        <v>0</v>
      </c>
      <c r="F64" s="66">
        <v>0</v>
      </c>
      <c r="G64" s="66">
        <v>0</v>
      </c>
      <c r="H64" s="66">
        <v>0</v>
      </c>
      <c r="I64" s="66">
        <v>0</v>
      </c>
      <c r="J64" s="66">
        <v>35</v>
      </c>
      <c r="K64" s="66">
        <v>0</v>
      </c>
      <c r="L64" s="66">
        <v>0</v>
      </c>
      <c r="M64" s="66">
        <v>26</v>
      </c>
      <c r="N64" s="66">
        <v>68</v>
      </c>
      <c r="O64" s="165">
        <f t="shared" si="1"/>
        <v>129</v>
      </c>
    </row>
    <row r="65" spans="1:15" s="3" customFormat="1" ht="12.75">
      <c r="A65" s="70">
        <v>61</v>
      </c>
      <c r="B65" s="157" t="s">
        <v>21</v>
      </c>
      <c r="C65" s="66">
        <v>0</v>
      </c>
      <c r="D65" s="66">
        <v>0</v>
      </c>
      <c r="E65" s="66">
        <v>0</v>
      </c>
      <c r="F65" s="66">
        <v>0</v>
      </c>
      <c r="G65" s="66">
        <v>0</v>
      </c>
      <c r="H65" s="66">
        <v>13</v>
      </c>
      <c r="I65" s="66">
        <v>18</v>
      </c>
      <c r="J65" s="66">
        <v>41</v>
      </c>
      <c r="K65" s="66">
        <v>29</v>
      </c>
      <c r="L65" s="66">
        <v>0</v>
      </c>
      <c r="M65" s="66">
        <v>0</v>
      </c>
      <c r="N65" s="66">
        <v>0</v>
      </c>
      <c r="O65" s="165">
        <f t="shared" si="1"/>
        <v>101</v>
      </c>
    </row>
    <row r="66" spans="1:15" s="3" customFormat="1" ht="12.75">
      <c r="A66" s="70">
        <v>62</v>
      </c>
      <c r="B66" s="157" t="s">
        <v>269</v>
      </c>
      <c r="C66" s="66">
        <v>0</v>
      </c>
      <c r="D66" s="66">
        <v>0</v>
      </c>
      <c r="E66" s="66">
        <v>0</v>
      </c>
      <c r="F66" s="66">
        <v>0</v>
      </c>
      <c r="G66" s="66">
        <v>0</v>
      </c>
      <c r="H66" s="66">
        <v>0</v>
      </c>
      <c r="I66" s="66">
        <v>0</v>
      </c>
      <c r="J66" s="66">
        <v>0</v>
      </c>
      <c r="K66" s="66">
        <v>100</v>
      </c>
      <c r="L66" s="66">
        <v>0</v>
      </c>
      <c r="M66" s="66">
        <v>0</v>
      </c>
      <c r="N66" s="66">
        <v>0</v>
      </c>
      <c r="O66" s="165">
        <f t="shared" si="1"/>
        <v>100</v>
      </c>
    </row>
    <row r="67" spans="1:15" s="3" customFormat="1" ht="12.75">
      <c r="A67" s="70">
        <v>63</v>
      </c>
      <c r="B67" s="157" t="s">
        <v>7</v>
      </c>
      <c r="C67" s="66">
        <v>25</v>
      </c>
      <c r="D67" s="66">
        <v>0</v>
      </c>
      <c r="E67" s="66">
        <v>0</v>
      </c>
      <c r="F67" s="66">
        <v>0</v>
      </c>
      <c r="G67" s="66">
        <v>0</v>
      </c>
      <c r="H67" s="66">
        <v>0</v>
      </c>
      <c r="I67" s="66">
        <v>36</v>
      </c>
      <c r="J67" s="66">
        <v>0</v>
      </c>
      <c r="K67" s="66">
        <v>0</v>
      </c>
      <c r="L67" s="66">
        <v>35</v>
      </c>
      <c r="M67" s="66">
        <v>0</v>
      </c>
      <c r="N67" s="66">
        <v>0</v>
      </c>
      <c r="O67" s="165">
        <f t="shared" si="1"/>
        <v>96</v>
      </c>
    </row>
    <row r="68" spans="1:15" s="3" customFormat="1" ht="12.75">
      <c r="A68" s="70">
        <v>64</v>
      </c>
      <c r="B68" s="157" t="s">
        <v>16</v>
      </c>
      <c r="C68" s="66">
        <v>0</v>
      </c>
      <c r="D68" s="66">
        <v>0</v>
      </c>
      <c r="E68" s="66">
        <v>0</v>
      </c>
      <c r="F68" s="66">
        <v>0</v>
      </c>
      <c r="G68" s="66">
        <v>0</v>
      </c>
      <c r="H68" s="66">
        <v>0</v>
      </c>
      <c r="I68" s="66">
        <v>39</v>
      </c>
      <c r="J68" s="66">
        <v>0</v>
      </c>
      <c r="K68" s="66">
        <v>0</v>
      </c>
      <c r="L68" s="66">
        <v>0</v>
      </c>
      <c r="M68" s="66">
        <v>42</v>
      </c>
      <c r="N68" s="66">
        <v>0</v>
      </c>
      <c r="O68" s="165">
        <f t="shared" si="1"/>
        <v>81</v>
      </c>
    </row>
    <row r="69" spans="1:15" s="3" customFormat="1" ht="12.75">
      <c r="A69" s="70">
        <v>65</v>
      </c>
      <c r="B69" s="157" t="s">
        <v>43</v>
      </c>
      <c r="C69" s="66">
        <v>0</v>
      </c>
      <c r="D69" s="66">
        <v>0</v>
      </c>
      <c r="E69" s="66">
        <v>0</v>
      </c>
      <c r="F69" s="66">
        <v>0</v>
      </c>
      <c r="G69" s="66">
        <v>0</v>
      </c>
      <c r="H69" s="66">
        <v>0</v>
      </c>
      <c r="I69" s="66">
        <v>0</v>
      </c>
      <c r="J69" s="66">
        <v>0</v>
      </c>
      <c r="K69" s="66">
        <v>38</v>
      </c>
      <c r="L69" s="66">
        <v>0</v>
      </c>
      <c r="M69" s="66">
        <v>0</v>
      </c>
      <c r="N69" s="66">
        <v>20</v>
      </c>
      <c r="O69" s="165">
        <f aca="true" t="shared" si="2" ref="O69:O75">SUM(C69:N69)</f>
        <v>58</v>
      </c>
    </row>
    <row r="70" spans="1:15" s="3" customFormat="1" ht="12.75">
      <c r="A70" s="70">
        <v>66</v>
      </c>
      <c r="B70" s="157" t="s">
        <v>20</v>
      </c>
      <c r="C70" s="66">
        <v>0</v>
      </c>
      <c r="D70" s="66">
        <v>0</v>
      </c>
      <c r="E70" s="66">
        <v>53</v>
      </c>
      <c r="F70" s="66">
        <v>0</v>
      </c>
      <c r="G70" s="66">
        <v>0</v>
      </c>
      <c r="H70" s="66">
        <v>0</v>
      </c>
      <c r="I70" s="66">
        <v>0</v>
      </c>
      <c r="J70" s="66">
        <v>0</v>
      </c>
      <c r="K70" s="66">
        <v>0</v>
      </c>
      <c r="L70" s="66">
        <v>0</v>
      </c>
      <c r="M70" s="66">
        <v>0</v>
      </c>
      <c r="N70" s="66">
        <v>0</v>
      </c>
      <c r="O70" s="165">
        <f t="shared" si="2"/>
        <v>53</v>
      </c>
    </row>
    <row r="71" spans="1:15" s="3" customFormat="1" ht="12.75">
      <c r="A71" s="70">
        <v>67</v>
      </c>
      <c r="B71" s="157" t="s">
        <v>259</v>
      </c>
      <c r="C71" s="66">
        <v>0</v>
      </c>
      <c r="D71" s="66">
        <v>0</v>
      </c>
      <c r="E71" s="66">
        <v>0</v>
      </c>
      <c r="F71" s="66">
        <v>0</v>
      </c>
      <c r="G71" s="66">
        <v>0</v>
      </c>
      <c r="H71" s="66">
        <v>34</v>
      </c>
      <c r="I71" s="66">
        <v>16</v>
      </c>
      <c r="J71" s="66">
        <v>0</v>
      </c>
      <c r="K71" s="66">
        <v>0</v>
      </c>
      <c r="L71" s="66">
        <v>0</v>
      </c>
      <c r="M71" s="66">
        <v>0</v>
      </c>
      <c r="N71" s="66">
        <v>0</v>
      </c>
      <c r="O71" s="165">
        <f t="shared" si="2"/>
        <v>50</v>
      </c>
    </row>
    <row r="72" spans="1:15" s="3" customFormat="1" ht="12.75">
      <c r="A72" s="70">
        <v>68</v>
      </c>
      <c r="B72" s="157" t="s">
        <v>60</v>
      </c>
      <c r="C72" s="66">
        <v>0</v>
      </c>
      <c r="D72" s="66">
        <v>0</v>
      </c>
      <c r="E72" s="66">
        <v>0</v>
      </c>
      <c r="F72" s="66">
        <v>21</v>
      </c>
      <c r="G72" s="66">
        <v>0</v>
      </c>
      <c r="H72" s="66">
        <v>0</v>
      </c>
      <c r="I72" s="66">
        <v>0</v>
      </c>
      <c r="J72" s="66">
        <v>0</v>
      </c>
      <c r="K72" s="66">
        <v>0</v>
      </c>
      <c r="L72" s="66">
        <v>23</v>
      </c>
      <c r="M72" s="66">
        <v>0</v>
      </c>
      <c r="N72" s="66">
        <v>0</v>
      </c>
      <c r="O72" s="165">
        <f t="shared" si="2"/>
        <v>44</v>
      </c>
    </row>
    <row r="73" spans="1:15" s="3" customFormat="1" ht="12.75">
      <c r="A73" s="70">
        <v>69</v>
      </c>
      <c r="B73" s="157" t="s">
        <v>46</v>
      </c>
      <c r="C73" s="66">
        <v>0</v>
      </c>
      <c r="D73" s="66">
        <v>0</v>
      </c>
      <c r="E73" s="66">
        <v>0</v>
      </c>
      <c r="F73" s="66">
        <v>0</v>
      </c>
      <c r="G73" s="66">
        <v>0</v>
      </c>
      <c r="H73" s="66">
        <v>8</v>
      </c>
      <c r="I73" s="66">
        <v>0</v>
      </c>
      <c r="J73" s="66">
        <v>33</v>
      </c>
      <c r="K73" s="66">
        <v>0</v>
      </c>
      <c r="L73" s="66">
        <v>0</v>
      </c>
      <c r="M73" s="66">
        <v>0</v>
      </c>
      <c r="N73" s="66">
        <v>0</v>
      </c>
      <c r="O73" s="165">
        <f t="shared" si="2"/>
        <v>41</v>
      </c>
    </row>
    <row r="74" spans="1:15" s="3" customFormat="1" ht="12.75">
      <c r="A74" s="70">
        <v>70</v>
      </c>
      <c r="B74" s="157" t="s">
        <v>261</v>
      </c>
      <c r="C74" s="66">
        <v>0</v>
      </c>
      <c r="D74" s="66">
        <v>0</v>
      </c>
      <c r="E74" s="66">
        <v>0</v>
      </c>
      <c r="F74" s="66">
        <v>0</v>
      </c>
      <c r="G74" s="66">
        <v>0</v>
      </c>
      <c r="H74" s="66">
        <v>0</v>
      </c>
      <c r="I74" s="66">
        <v>21</v>
      </c>
      <c r="J74" s="66">
        <v>0</v>
      </c>
      <c r="K74" s="66">
        <v>0</v>
      </c>
      <c r="L74" s="66">
        <v>0</v>
      </c>
      <c r="M74" s="66">
        <v>0</v>
      </c>
      <c r="N74" s="66">
        <v>0</v>
      </c>
      <c r="O74" s="165">
        <f t="shared" si="2"/>
        <v>21</v>
      </c>
    </row>
    <row r="75" spans="1:15" s="3" customFormat="1" ht="13.5" thickBot="1">
      <c r="A75" s="71">
        <v>71</v>
      </c>
      <c r="B75" s="158" t="s">
        <v>262</v>
      </c>
      <c r="C75" s="67">
        <v>7561</v>
      </c>
      <c r="D75" s="67">
        <v>6192</v>
      </c>
      <c r="E75" s="67">
        <v>5205</v>
      </c>
      <c r="F75" s="67">
        <v>6768</v>
      </c>
      <c r="G75" s="67">
        <v>5818</v>
      </c>
      <c r="H75" s="67">
        <v>4291</v>
      </c>
      <c r="I75" s="67">
        <v>8880</v>
      </c>
      <c r="J75" s="67">
        <v>13745</v>
      </c>
      <c r="K75" s="67">
        <v>7810</v>
      </c>
      <c r="L75" s="67">
        <v>5021</v>
      </c>
      <c r="M75" s="67">
        <v>6659</v>
      </c>
      <c r="N75" s="67">
        <v>5466</v>
      </c>
      <c r="O75" s="133">
        <f t="shared" si="2"/>
        <v>83416</v>
      </c>
    </row>
    <row r="76" spans="1:15" s="152" customFormat="1" ht="13.5" thickBot="1">
      <c r="A76" s="228" t="s">
        <v>69</v>
      </c>
      <c r="B76" s="228"/>
      <c r="C76" s="68">
        <f>SUM(C5:C75)</f>
        <v>208514</v>
      </c>
      <c r="D76" s="68">
        <f>SUM(D5:D75)</f>
        <v>169202</v>
      </c>
      <c r="E76" s="68">
        <f>SUM(E5:E75)</f>
        <v>173698</v>
      </c>
      <c r="F76" s="68">
        <f>SUM(F5:F75)</f>
        <v>215289</v>
      </c>
      <c r="G76" s="68">
        <f>SUM(G5:G75)</f>
        <v>195909</v>
      </c>
      <c r="H76" s="68">
        <f>SUM(H5:H75)</f>
        <v>195444</v>
      </c>
      <c r="I76" s="68">
        <f>SUM(I5:I75)</f>
        <v>297441</v>
      </c>
      <c r="J76" s="68">
        <f>SUM(J5:J75)</f>
        <v>363267</v>
      </c>
      <c r="K76" s="68">
        <f>SUM(K5:K75)</f>
        <v>295177</v>
      </c>
      <c r="L76" s="68">
        <f>SUM(L5:L75)</f>
        <v>215172</v>
      </c>
      <c r="M76" s="68">
        <f>SUM(M5:M75)</f>
        <v>236441</v>
      </c>
      <c r="N76" s="68">
        <f>SUM(N5:N75)</f>
        <v>186592</v>
      </c>
      <c r="O76" s="68">
        <f>SUM(O5:O75)</f>
        <v>2752146</v>
      </c>
    </row>
    <row r="77" spans="1:15" s="6" customFormat="1" ht="13.5" customHeight="1">
      <c r="A77" s="172" t="s">
        <v>119</v>
      </c>
      <c r="B77" s="20"/>
      <c r="C77" s="160"/>
      <c r="D77" s="161"/>
      <c r="E77" s="162"/>
      <c r="F77" s="162"/>
      <c r="G77" s="161"/>
      <c r="H77" s="161"/>
      <c r="I77" s="161"/>
      <c r="J77" s="161"/>
      <c r="K77" s="161"/>
      <c r="L77" s="161"/>
      <c r="M77" s="161"/>
      <c r="N77" s="161"/>
      <c r="O77" s="161"/>
    </row>
    <row r="79" ht="15">
      <c r="J79" s="233"/>
    </row>
    <row r="81" ht="15">
      <c r="D81" s="235"/>
    </row>
    <row r="82" ht="15">
      <c r="D82" s="235"/>
    </row>
    <row r="83" ht="15">
      <c r="D83" s="235"/>
    </row>
    <row r="84" ht="15">
      <c r="D84" s="235"/>
    </row>
    <row r="85" ht="15">
      <c r="D85" s="235"/>
    </row>
    <row r="86" ht="15">
      <c r="D86" s="235"/>
    </row>
    <row r="87" ht="15">
      <c r="D87" s="235"/>
    </row>
    <row r="88" ht="15">
      <c r="D88" s="235"/>
    </row>
    <row r="89" ht="15">
      <c r="D89" s="235"/>
    </row>
    <row r="90" ht="15">
      <c r="D90" s="235"/>
    </row>
    <row r="91" ht="15">
      <c r="D91" s="235"/>
    </row>
    <row r="92" ht="15">
      <c r="D92" s="235"/>
    </row>
  </sheetData>
  <sheetProtection/>
  <mergeCells count="2">
    <mergeCell ref="C3:O3"/>
    <mergeCell ref="A76:B76"/>
  </mergeCells>
  <printOptions horizontalCentered="1"/>
  <pageMargins left="0" right="0.7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hamamy</dc:creator>
  <cp:keywords/>
  <dc:description/>
  <cp:lastModifiedBy>Cas-Statistics</cp:lastModifiedBy>
  <cp:lastPrinted>2012-09-21T11:33:41Z</cp:lastPrinted>
  <dcterms:created xsi:type="dcterms:W3CDTF">2009-09-11T07:17:23Z</dcterms:created>
  <dcterms:modified xsi:type="dcterms:W3CDTF">2013-10-16T03:06:11Z</dcterms:modified>
  <cp:category/>
  <cp:version/>
  <cp:contentType/>
  <cp:contentStatus/>
</cp:coreProperties>
</file>